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/>
  </bookViews>
  <sheets>
    <sheet name="XI-MIPA 3" sheetId="1" r:id="rId1"/>
    <sheet name="XI-MIPA 4" sheetId="2" r:id="rId2"/>
    <sheet name="XI-MIPA 5" sheetId="3" r:id="rId3"/>
    <sheet name="XI-MIPA 6" sheetId="4" r:id="rId4"/>
    <sheet name="XI-MIPA 7" sheetId="5" r:id="rId5"/>
  </sheets>
  <calcPr calcId="144525"/>
</workbook>
</file>

<file path=xl/calcChain.xml><?xml version="1.0" encoding="utf-8"?>
<calcChain xmlns="http://schemas.openxmlformats.org/spreadsheetml/2006/main">
  <c r="V38" i="1" l="1"/>
  <c r="V29" i="1"/>
  <c r="V27" i="1"/>
  <c r="V21" i="1"/>
  <c r="V19" i="1"/>
  <c r="V17" i="1"/>
  <c r="V14" i="1"/>
  <c r="V11" i="1"/>
  <c r="W43" i="2"/>
  <c r="W42" i="2"/>
  <c r="V41" i="2"/>
  <c r="W41" i="2" s="1"/>
  <c r="V40" i="2"/>
  <c r="W40" i="2" s="1"/>
  <c r="W39" i="2"/>
  <c r="V34" i="2"/>
  <c r="W34" i="2" s="1"/>
  <c r="W32" i="2"/>
  <c r="V32" i="2"/>
  <c r="W30" i="2"/>
  <c r="V28" i="2"/>
  <c r="W28" i="2" s="1"/>
  <c r="W25" i="2"/>
  <c r="W24" i="2"/>
  <c r="V24" i="2"/>
  <c r="W23" i="2"/>
  <c r="V23" i="2"/>
  <c r="W19" i="2"/>
  <c r="V19" i="2"/>
  <c r="W11" i="2"/>
  <c r="V11" i="2"/>
  <c r="AH45" i="3"/>
  <c r="AI45" i="3" s="1"/>
  <c r="AH44" i="3"/>
  <c r="AI44" i="3" s="1"/>
  <c r="AH42" i="3"/>
  <c r="AI42" i="3" s="1"/>
  <c r="AH40" i="3"/>
  <c r="AI40" i="3" s="1"/>
  <c r="AI39" i="3"/>
  <c r="AI38" i="3"/>
  <c r="AH38" i="3"/>
  <c r="AI36" i="3"/>
  <c r="AH34" i="3"/>
  <c r="AI34" i="3" s="1"/>
  <c r="AI31" i="3"/>
  <c r="AI27" i="3"/>
  <c r="AH27" i="3"/>
  <c r="AI25" i="3"/>
  <c r="AH25" i="3"/>
  <c r="AI22" i="3"/>
  <c r="AH22" i="3"/>
  <c r="AI21" i="3"/>
  <c r="AH20" i="3"/>
  <c r="AI20" i="3" s="1"/>
  <c r="AH17" i="3"/>
  <c r="AI16" i="3"/>
  <c r="AH14" i="3"/>
  <c r="AH13" i="3"/>
  <c r="AH12" i="3"/>
  <c r="AI12" i="3" s="1"/>
  <c r="V45" i="3"/>
  <c r="W45" i="3" s="1"/>
  <c r="V44" i="3"/>
  <c r="W44" i="3" s="1"/>
  <c r="V42" i="3"/>
  <c r="W42" i="3" s="1"/>
  <c r="V40" i="3"/>
  <c r="W40" i="3" s="1"/>
  <c r="W39" i="3"/>
  <c r="W38" i="3"/>
  <c r="V38" i="3"/>
  <c r="W36" i="3"/>
  <c r="V34" i="3"/>
  <c r="W34" i="3" s="1"/>
  <c r="W31" i="3"/>
  <c r="W27" i="3"/>
  <c r="V27" i="3"/>
  <c r="W25" i="3"/>
  <c r="V25" i="3"/>
  <c r="W22" i="3"/>
  <c r="V22" i="3"/>
  <c r="W21" i="3"/>
  <c r="V20" i="3"/>
  <c r="W20" i="3" s="1"/>
  <c r="V17" i="3"/>
  <c r="W16" i="3"/>
  <c r="V14" i="3"/>
  <c r="V13" i="3"/>
  <c r="V12" i="3"/>
  <c r="W12" i="3" s="1"/>
  <c r="W45" i="5"/>
  <c r="V45" i="5"/>
  <c r="W44" i="5"/>
  <c r="V42" i="5"/>
  <c r="W41" i="5"/>
  <c r="V41" i="5"/>
  <c r="W40" i="5"/>
  <c r="V38" i="5"/>
  <c r="W38" i="5" s="1"/>
  <c r="W37" i="5"/>
  <c r="W36" i="5"/>
  <c r="V36" i="5"/>
  <c r="W34" i="5"/>
  <c r="V34" i="5"/>
  <c r="W33" i="5"/>
  <c r="V32" i="5"/>
  <c r="W32" i="5" s="1"/>
  <c r="V31" i="5"/>
  <c r="W28" i="5"/>
  <c r="V28" i="5"/>
  <c r="W27" i="5"/>
  <c r="V27" i="5"/>
  <c r="W26" i="5"/>
  <c r="V26" i="5"/>
  <c r="W24" i="5"/>
  <c r="V24" i="5"/>
  <c r="W22" i="5"/>
  <c r="W20" i="5"/>
  <c r="W17" i="5"/>
  <c r="V14" i="5"/>
  <c r="W13" i="5"/>
  <c r="K55" i="5"/>
  <c r="P50" i="5"/>
  <c r="N50" i="5"/>
  <c r="M50" i="5"/>
  <c r="L50" i="5"/>
  <c r="K50" i="5"/>
  <c r="J50" i="5"/>
  <c r="G50" i="5"/>
  <c r="H50" i="5" s="1"/>
  <c r="E50" i="5"/>
  <c r="F50" i="5" s="1"/>
  <c r="P49" i="5"/>
  <c r="N49" i="5"/>
  <c r="M49" i="5"/>
  <c r="L49" i="5"/>
  <c r="K49" i="5"/>
  <c r="J49" i="5"/>
  <c r="G49" i="5"/>
  <c r="H49" i="5" s="1"/>
  <c r="E49" i="5"/>
  <c r="F49" i="5" s="1"/>
  <c r="P48" i="5"/>
  <c r="N48" i="5"/>
  <c r="M48" i="5"/>
  <c r="L48" i="5"/>
  <c r="K48" i="5"/>
  <c r="J48" i="5"/>
  <c r="G48" i="5"/>
  <c r="H48" i="5" s="1"/>
  <c r="E48" i="5"/>
  <c r="F48" i="5" s="1"/>
  <c r="P47" i="5"/>
  <c r="N47" i="5"/>
  <c r="M47" i="5"/>
  <c r="L47" i="5"/>
  <c r="K47" i="5"/>
  <c r="J47" i="5"/>
  <c r="G47" i="5"/>
  <c r="H47" i="5" s="1"/>
  <c r="E47" i="5"/>
  <c r="F47" i="5" s="1"/>
  <c r="P46" i="5"/>
  <c r="M46" i="5"/>
  <c r="N46" i="5" s="1"/>
  <c r="K46" i="5"/>
  <c r="L46" i="5" s="1"/>
  <c r="J46" i="5"/>
  <c r="G46" i="5"/>
  <c r="H46" i="5" s="1"/>
  <c r="E46" i="5"/>
  <c r="F46" i="5" s="1"/>
  <c r="P45" i="5"/>
  <c r="M45" i="5"/>
  <c r="N45" i="5" s="1"/>
  <c r="K45" i="5"/>
  <c r="L45" i="5" s="1"/>
  <c r="J45" i="5"/>
  <c r="G45" i="5"/>
  <c r="H45" i="5" s="1"/>
  <c r="E45" i="5"/>
  <c r="F45" i="5" s="1"/>
  <c r="P44" i="5"/>
  <c r="M44" i="5"/>
  <c r="N44" i="5" s="1"/>
  <c r="K44" i="5"/>
  <c r="L44" i="5" s="1"/>
  <c r="J44" i="5"/>
  <c r="G44" i="5"/>
  <c r="H44" i="5" s="1"/>
  <c r="E44" i="5"/>
  <c r="F44" i="5" s="1"/>
  <c r="P43" i="5"/>
  <c r="M43" i="5"/>
  <c r="N43" i="5" s="1"/>
  <c r="K43" i="5"/>
  <c r="L43" i="5" s="1"/>
  <c r="J43" i="5"/>
  <c r="G43" i="5"/>
  <c r="H43" i="5" s="1"/>
  <c r="E43" i="5"/>
  <c r="F43" i="5" s="1"/>
  <c r="P42" i="5"/>
  <c r="M42" i="5"/>
  <c r="N42" i="5" s="1"/>
  <c r="K42" i="5"/>
  <c r="L42" i="5" s="1"/>
  <c r="J42" i="5"/>
  <c r="G42" i="5"/>
  <c r="H42" i="5" s="1"/>
  <c r="E42" i="5"/>
  <c r="F42" i="5" s="1"/>
  <c r="P41" i="5"/>
  <c r="M41" i="5"/>
  <c r="N41" i="5" s="1"/>
  <c r="K41" i="5"/>
  <c r="L41" i="5" s="1"/>
  <c r="J41" i="5"/>
  <c r="G41" i="5"/>
  <c r="H41" i="5" s="1"/>
  <c r="E41" i="5"/>
  <c r="F41" i="5" s="1"/>
  <c r="P40" i="5"/>
  <c r="M40" i="5"/>
  <c r="N40" i="5" s="1"/>
  <c r="K40" i="5"/>
  <c r="L40" i="5" s="1"/>
  <c r="J40" i="5"/>
  <c r="G40" i="5"/>
  <c r="H40" i="5" s="1"/>
  <c r="E40" i="5"/>
  <c r="F40" i="5" s="1"/>
  <c r="P39" i="5"/>
  <c r="M39" i="5"/>
  <c r="N39" i="5" s="1"/>
  <c r="K39" i="5"/>
  <c r="L39" i="5" s="1"/>
  <c r="J39" i="5"/>
  <c r="G39" i="5"/>
  <c r="H39" i="5" s="1"/>
  <c r="E39" i="5"/>
  <c r="F39" i="5" s="1"/>
  <c r="P38" i="5"/>
  <c r="M38" i="5"/>
  <c r="N38" i="5" s="1"/>
  <c r="K38" i="5"/>
  <c r="L38" i="5" s="1"/>
  <c r="J38" i="5"/>
  <c r="P37" i="5"/>
  <c r="M37" i="5"/>
  <c r="N37" i="5" s="1"/>
  <c r="K37" i="5"/>
  <c r="L37" i="5" s="1"/>
  <c r="J37" i="5"/>
  <c r="G37" i="5"/>
  <c r="H37" i="5" s="1"/>
  <c r="E37" i="5"/>
  <c r="F37" i="5" s="1"/>
  <c r="P36" i="5"/>
  <c r="M36" i="5"/>
  <c r="N36" i="5" s="1"/>
  <c r="K36" i="5"/>
  <c r="L36" i="5" s="1"/>
  <c r="J36" i="5"/>
  <c r="G36" i="5"/>
  <c r="H36" i="5" s="1"/>
  <c r="E36" i="5"/>
  <c r="F36" i="5" s="1"/>
  <c r="P35" i="5"/>
  <c r="M35" i="5"/>
  <c r="N35" i="5" s="1"/>
  <c r="K35" i="5"/>
  <c r="L35" i="5" s="1"/>
  <c r="J35" i="5"/>
  <c r="G35" i="5"/>
  <c r="H35" i="5" s="1"/>
  <c r="E35" i="5"/>
  <c r="F35" i="5" s="1"/>
  <c r="P34" i="5"/>
  <c r="M34" i="5"/>
  <c r="N34" i="5" s="1"/>
  <c r="K34" i="5"/>
  <c r="L34" i="5" s="1"/>
  <c r="J34" i="5"/>
  <c r="G34" i="5"/>
  <c r="H34" i="5" s="1"/>
  <c r="E34" i="5"/>
  <c r="F34" i="5" s="1"/>
  <c r="P33" i="5"/>
  <c r="M33" i="5"/>
  <c r="N33" i="5" s="1"/>
  <c r="K33" i="5"/>
  <c r="L33" i="5" s="1"/>
  <c r="J33" i="5"/>
  <c r="G33" i="5"/>
  <c r="H33" i="5" s="1"/>
  <c r="E33" i="5"/>
  <c r="F33" i="5" s="1"/>
  <c r="P32" i="5"/>
  <c r="M32" i="5"/>
  <c r="N32" i="5" s="1"/>
  <c r="K32" i="5"/>
  <c r="L32" i="5" s="1"/>
  <c r="J32" i="5"/>
  <c r="P31" i="5"/>
  <c r="M31" i="5"/>
  <c r="N31" i="5" s="1"/>
  <c r="K31" i="5"/>
  <c r="L31" i="5" s="1"/>
  <c r="J31" i="5"/>
  <c r="G31" i="5"/>
  <c r="H31" i="5" s="1"/>
  <c r="E31" i="5"/>
  <c r="F31" i="5" s="1"/>
  <c r="P30" i="5"/>
  <c r="M30" i="5"/>
  <c r="N30" i="5" s="1"/>
  <c r="K30" i="5"/>
  <c r="L30" i="5" s="1"/>
  <c r="J30" i="5"/>
  <c r="G30" i="5"/>
  <c r="H30" i="5" s="1"/>
  <c r="E30" i="5"/>
  <c r="F30" i="5" s="1"/>
  <c r="P29" i="5"/>
  <c r="M29" i="5"/>
  <c r="N29" i="5" s="1"/>
  <c r="K29" i="5"/>
  <c r="L29" i="5" s="1"/>
  <c r="J29" i="5"/>
  <c r="G29" i="5"/>
  <c r="H29" i="5" s="1"/>
  <c r="E29" i="5"/>
  <c r="F29" i="5" s="1"/>
  <c r="P28" i="5"/>
  <c r="M28" i="5"/>
  <c r="N28" i="5" s="1"/>
  <c r="K28" i="5"/>
  <c r="L28" i="5" s="1"/>
  <c r="J28" i="5"/>
  <c r="G28" i="5"/>
  <c r="H28" i="5" s="1"/>
  <c r="E28" i="5"/>
  <c r="F28" i="5" s="1"/>
  <c r="P27" i="5"/>
  <c r="M27" i="5"/>
  <c r="N27" i="5" s="1"/>
  <c r="K27" i="5"/>
  <c r="L27" i="5" s="1"/>
  <c r="J27" i="5"/>
  <c r="G27" i="5"/>
  <c r="H27" i="5" s="1"/>
  <c r="E27" i="5"/>
  <c r="F27" i="5" s="1"/>
  <c r="P26" i="5"/>
  <c r="M26" i="5"/>
  <c r="N26" i="5" s="1"/>
  <c r="K26" i="5"/>
  <c r="L26" i="5" s="1"/>
  <c r="J26" i="5"/>
  <c r="G26" i="5"/>
  <c r="H26" i="5" s="1"/>
  <c r="E26" i="5"/>
  <c r="F26" i="5" s="1"/>
  <c r="P25" i="5"/>
  <c r="M25" i="5"/>
  <c r="N25" i="5" s="1"/>
  <c r="K25" i="5"/>
  <c r="L25" i="5" s="1"/>
  <c r="J25" i="5"/>
  <c r="G25" i="5"/>
  <c r="H25" i="5" s="1"/>
  <c r="E25" i="5"/>
  <c r="F25" i="5" s="1"/>
  <c r="P24" i="5"/>
  <c r="M24" i="5"/>
  <c r="N24" i="5" s="1"/>
  <c r="K24" i="5"/>
  <c r="L24" i="5" s="1"/>
  <c r="J24" i="5"/>
  <c r="G24" i="5"/>
  <c r="H24" i="5" s="1"/>
  <c r="E24" i="5"/>
  <c r="F24" i="5" s="1"/>
  <c r="P23" i="5"/>
  <c r="M23" i="5"/>
  <c r="N23" i="5" s="1"/>
  <c r="K23" i="5"/>
  <c r="L23" i="5" s="1"/>
  <c r="J23" i="5"/>
  <c r="G23" i="5"/>
  <c r="H23" i="5" s="1"/>
  <c r="E23" i="5"/>
  <c r="F23" i="5" s="1"/>
  <c r="P22" i="5"/>
  <c r="M22" i="5"/>
  <c r="N22" i="5" s="1"/>
  <c r="K22" i="5"/>
  <c r="L22" i="5" s="1"/>
  <c r="J22" i="5"/>
  <c r="G22" i="5"/>
  <c r="H22" i="5" s="1"/>
  <c r="E22" i="5"/>
  <c r="F22" i="5" s="1"/>
  <c r="P21" i="5"/>
  <c r="M21" i="5"/>
  <c r="N21" i="5" s="1"/>
  <c r="K21" i="5"/>
  <c r="L21" i="5" s="1"/>
  <c r="J21" i="5"/>
  <c r="G21" i="5"/>
  <c r="H21" i="5" s="1"/>
  <c r="E21" i="5"/>
  <c r="F21" i="5" s="1"/>
  <c r="P20" i="5"/>
  <c r="M20" i="5"/>
  <c r="N20" i="5" s="1"/>
  <c r="K20" i="5"/>
  <c r="L20" i="5" s="1"/>
  <c r="J20" i="5"/>
  <c r="G20" i="5"/>
  <c r="H20" i="5" s="1"/>
  <c r="E20" i="5"/>
  <c r="F20" i="5" s="1"/>
  <c r="P19" i="5"/>
  <c r="M19" i="5"/>
  <c r="N19" i="5" s="1"/>
  <c r="K19" i="5"/>
  <c r="L19" i="5" s="1"/>
  <c r="J19" i="5"/>
  <c r="G19" i="5"/>
  <c r="H19" i="5" s="1"/>
  <c r="E19" i="5"/>
  <c r="F19" i="5" s="1"/>
  <c r="P18" i="5"/>
  <c r="M18" i="5"/>
  <c r="N18" i="5" s="1"/>
  <c r="K18" i="5"/>
  <c r="L18" i="5" s="1"/>
  <c r="J18" i="5"/>
  <c r="G18" i="5"/>
  <c r="H18" i="5" s="1"/>
  <c r="E18" i="5"/>
  <c r="F18" i="5" s="1"/>
  <c r="P17" i="5"/>
  <c r="M17" i="5"/>
  <c r="N17" i="5" s="1"/>
  <c r="K17" i="5"/>
  <c r="L17" i="5" s="1"/>
  <c r="J17" i="5"/>
  <c r="G17" i="5"/>
  <c r="H17" i="5" s="1"/>
  <c r="E17" i="5"/>
  <c r="F17" i="5" s="1"/>
  <c r="P16" i="5"/>
  <c r="M16" i="5"/>
  <c r="N16" i="5" s="1"/>
  <c r="K16" i="5"/>
  <c r="L16" i="5" s="1"/>
  <c r="J16" i="5"/>
  <c r="G16" i="5"/>
  <c r="H16" i="5" s="1"/>
  <c r="E16" i="5"/>
  <c r="F16" i="5" s="1"/>
  <c r="P15" i="5"/>
  <c r="M15" i="5"/>
  <c r="N15" i="5" s="1"/>
  <c r="K15" i="5"/>
  <c r="L15" i="5" s="1"/>
  <c r="J15" i="5"/>
  <c r="G15" i="5"/>
  <c r="H15" i="5" s="1"/>
  <c r="E15" i="5"/>
  <c r="F15" i="5" s="1"/>
  <c r="P14" i="5"/>
  <c r="M14" i="5"/>
  <c r="N14" i="5" s="1"/>
  <c r="K14" i="5"/>
  <c r="L14" i="5" s="1"/>
  <c r="J14" i="5"/>
  <c r="G14" i="5"/>
  <c r="H14" i="5" s="1"/>
  <c r="E14" i="5"/>
  <c r="F14" i="5" s="1"/>
  <c r="P13" i="5"/>
  <c r="M13" i="5"/>
  <c r="N13" i="5" s="1"/>
  <c r="K13" i="5"/>
  <c r="L13" i="5" s="1"/>
  <c r="J13" i="5"/>
  <c r="G13" i="5"/>
  <c r="H13" i="5" s="1"/>
  <c r="E13" i="5"/>
  <c r="F13" i="5" s="1"/>
  <c r="P12" i="5"/>
  <c r="M12" i="5"/>
  <c r="N12" i="5" s="1"/>
  <c r="K12" i="5"/>
  <c r="L12" i="5" s="1"/>
  <c r="J12" i="5"/>
  <c r="G12" i="5"/>
  <c r="H12" i="5" s="1"/>
  <c r="E12" i="5"/>
  <c r="F12" i="5" s="1"/>
  <c r="P11" i="5"/>
  <c r="M11" i="5"/>
  <c r="N11" i="5" s="1"/>
  <c r="K11" i="5"/>
  <c r="L11" i="5" s="1"/>
  <c r="J11" i="5"/>
  <c r="G11" i="5"/>
  <c r="E11" i="5"/>
  <c r="F11" i="5" s="1"/>
  <c r="K55" i="4"/>
  <c r="P50" i="4"/>
  <c r="N50" i="4"/>
  <c r="M50" i="4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N47" i="4"/>
  <c r="M47" i="4"/>
  <c r="L47" i="4"/>
  <c r="K47" i="4"/>
  <c r="J47" i="4"/>
  <c r="G47" i="4"/>
  <c r="H47" i="4" s="1"/>
  <c r="E47" i="4"/>
  <c r="F47" i="4" s="1"/>
  <c r="P46" i="4"/>
  <c r="N46" i="4"/>
  <c r="M46" i="4"/>
  <c r="L46" i="4"/>
  <c r="K46" i="4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J45" i="3"/>
  <c r="P44" i="3"/>
  <c r="J44" i="3"/>
  <c r="P43" i="3"/>
  <c r="M43" i="3"/>
  <c r="N43" i="3" s="1"/>
  <c r="K43" i="3"/>
  <c r="L43" i="3" s="1"/>
  <c r="J43" i="3"/>
  <c r="G43" i="3"/>
  <c r="H43" i="3" s="1"/>
  <c r="E43" i="3"/>
  <c r="F43" i="3" s="1"/>
  <c r="P42" i="3"/>
  <c r="J42" i="3"/>
  <c r="P41" i="3"/>
  <c r="M41" i="3"/>
  <c r="N41" i="3" s="1"/>
  <c r="K41" i="3"/>
  <c r="L41" i="3" s="1"/>
  <c r="J41" i="3"/>
  <c r="G41" i="3"/>
  <c r="H41" i="3" s="1"/>
  <c r="E41" i="3"/>
  <c r="F41" i="3" s="1"/>
  <c r="P40" i="3"/>
  <c r="J40" i="3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J34" i="3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J20" i="3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J12" i="3"/>
  <c r="P11" i="3"/>
  <c r="M11" i="3"/>
  <c r="N11" i="3" s="1"/>
  <c r="K11" i="3"/>
  <c r="L11" i="3" s="1"/>
  <c r="J11" i="3"/>
  <c r="G11" i="3"/>
  <c r="H11" i="3" s="1"/>
  <c r="E11" i="3"/>
  <c r="F11" i="3" s="1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P40" i="2"/>
  <c r="M40" i="2"/>
  <c r="N40" i="2" s="1"/>
  <c r="K40" i="2"/>
  <c r="L40" i="2" s="1"/>
  <c r="J40" i="2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G28" i="2" l="1"/>
  <c r="H28" i="2" s="1"/>
  <c r="E28" i="2"/>
  <c r="F28" i="2" s="1"/>
  <c r="G34" i="2"/>
  <c r="H34" i="2" s="1"/>
  <c r="E34" i="2"/>
  <c r="F34" i="2" s="1"/>
  <c r="G40" i="2"/>
  <c r="H40" i="2" s="1"/>
  <c r="E40" i="2"/>
  <c r="F40" i="2" s="1"/>
  <c r="G41" i="2"/>
  <c r="H41" i="2" s="1"/>
  <c r="E41" i="2"/>
  <c r="F41" i="2" s="1"/>
  <c r="K54" i="2"/>
  <c r="H11" i="2"/>
  <c r="K53" i="2"/>
  <c r="M20" i="3"/>
  <c r="N20" i="3" s="1"/>
  <c r="K20" i="3"/>
  <c r="L20" i="3" s="1"/>
  <c r="M40" i="3"/>
  <c r="N40" i="3" s="1"/>
  <c r="K40" i="3"/>
  <c r="L40" i="3" s="1"/>
  <c r="M44" i="3"/>
  <c r="N44" i="3" s="1"/>
  <c r="K44" i="3"/>
  <c r="L44" i="3" s="1"/>
  <c r="M12" i="3"/>
  <c r="N12" i="3" s="1"/>
  <c r="K12" i="3"/>
  <c r="L12" i="3" s="1"/>
  <c r="M34" i="3"/>
  <c r="N34" i="3" s="1"/>
  <c r="K34" i="3"/>
  <c r="L34" i="3" s="1"/>
  <c r="M42" i="3"/>
  <c r="N42" i="3" s="1"/>
  <c r="K42" i="3"/>
  <c r="L42" i="3" s="1"/>
  <c r="M45" i="3"/>
  <c r="N45" i="3" s="1"/>
  <c r="K45" i="3"/>
  <c r="L45" i="3" s="1"/>
  <c r="G20" i="3"/>
  <c r="H20" i="3" s="1"/>
  <c r="E20" i="3"/>
  <c r="F20" i="3" s="1"/>
  <c r="G40" i="3"/>
  <c r="H40" i="3" s="1"/>
  <c r="E40" i="3"/>
  <c r="F40" i="3" s="1"/>
  <c r="G44" i="3"/>
  <c r="H44" i="3" s="1"/>
  <c r="E44" i="3"/>
  <c r="F44" i="3" s="1"/>
  <c r="G12" i="3"/>
  <c r="H12" i="3" s="1"/>
  <c r="E12" i="3"/>
  <c r="F12" i="3" s="1"/>
  <c r="G34" i="3"/>
  <c r="H34" i="3" s="1"/>
  <c r="E34" i="3"/>
  <c r="F34" i="3" s="1"/>
  <c r="G42" i="3"/>
  <c r="H42" i="3" s="1"/>
  <c r="E42" i="3"/>
  <c r="F42" i="3" s="1"/>
  <c r="G45" i="3"/>
  <c r="H45" i="3" s="1"/>
  <c r="E45" i="3"/>
  <c r="F45" i="3" s="1"/>
  <c r="G38" i="5"/>
  <c r="H38" i="5" s="1"/>
  <c r="E38" i="5"/>
  <c r="F38" i="5" s="1"/>
  <c r="G32" i="5"/>
  <c r="H32" i="5" s="1"/>
  <c r="E32" i="5"/>
  <c r="F32" i="5" s="1"/>
  <c r="K54" i="1"/>
  <c r="K52" i="1"/>
  <c r="K53" i="1"/>
  <c r="K52" i="2"/>
  <c r="K53" i="3"/>
  <c r="K52" i="3"/>
  <c r="K53" i="4"/>
  <c r="K52" i="4"/>
  <c r="H11" i="4"/>
  <c r="K54" i="3"/>
  <c r="K54" i="4"/>
  <c r="K53" i="5"/>
  <c r="H11" i="5"/>
  <c r="K54" i="5"/>
  <c r="K52" i="5"/>
</calcChain>
</file>

<file path=xl/sharedStrings.xml><?xml version="1.0" encoding="utf-8"?>
<sst xmlns="http://schemas.openxmlformats.org/spreadsheetml/2006/main" count="931" uniqueCount="269">
  <si>
    <t>DAFTAR NILAI SISWA SMAN 9 SEMARANG SEMESTER GASAL TAHUN PELAJARAN 2019/2020</t>
  </si>
  <si>
    <t>Guru :</t>
  </si>
  <si>
    <t>Amalia Intan Zaeda S.Pd</t>
  </si>
  <si>
    <t>Kelas XI-MIPA 3</t>
  </si>
  <si>
    <t>Mapel :</t>
  </si>
  <si>
    <t>Bahasa Indonesia [ Kelompok A (Wajib) ]</t>
  </si>
  <si>
    <t>didownload 11/12/2019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</si>
  <si>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</si>
  <si>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</si>
  <si>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</si>
  <si>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</si>
  <si>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</si>
  <si>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</si>
  <si>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</si>
  <si>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</si>
  <si>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</si>
  <si>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</si>
  <si>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</si>
  <si>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</si>
  <si>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</si>
  <si>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</si>
  <si>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</si>
  <si>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</si>
  <si>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</si>
  <si>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</si>
  <si>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</si>
  <si>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</si>
  <si>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</si>
  <si>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</si>
  <si>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</si>
  <si>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</si>
  <si>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</si>
  <si>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</si>
  <si>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</si>
  <si>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</si>
  <si>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</si>
  <si>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</si>
  <si>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</si>
  <si>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</si>
  <si>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</si>
  <si>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</si>
  <si>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</si>
  <si>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</si>
  <si>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</si>
  <si>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</si>
  <si>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</si>
  <si>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</si>
  <si>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</si>
  <si>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</si>
  <si>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</si>
  <si>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</si>
  <si>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</si>
  <si>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</si>
  <si>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</si>
  <si>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</si>
  <si>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ABDULLOH AHMAD HANIFAN</t>
  </si>
  <si>
    <t>Predikat &amp; Deskripsi Pengetahuan</t>
  </si>
  <si>
    <t>ACUAN MENGISI DESKRIPSI</t>
  </si>
  <si>
    <t>AMADEUS BINTANG KSATRIA ALJUDU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</si>
  <si>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</si>
  <si>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</si>
  <si>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</si>
  <si>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</si>
  <si>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</si>
  <si>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</si>
  <si>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</si>
  <si>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</si>
  <si>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</si>
  <si>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</si>
  <si>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</si>
  <si>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</si>
  <si>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</si>
  <si>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</si>
  <si>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</si>
  <si>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</si>
  <si>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</si>
  <si>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FA&amp;#039;IQ HARDIYAN FARID GUNARTO</t>
  </si>
  <si>
    <t>FATHIYAH DHIYA &amp;#039;ULHAQ</t>
  </si>
  <si>
    <t>FREESTA BUDI SABRINA</t>
  </si>
  <si>
    <t>HARLY RAKHMADI HADRIAN</t>
  </si>
  <si>
    <t>Predikat &amp; Deskripsi Keterampilan</t>
  </si>
  <si>
    <t>HESTI DIAN PRASTIWI</t>
  </si>
  <si>
    <t>JIHAN DIANA SALSABILA</t>
  </si>
  <si>
    <t>KHAFITA NILA ANGGRAENI</t>
  </si>
  <si>
    <t>LAELA NUR&amp;#039;AINI</t>
  </si>
  <si>
    <t>MAULAND ANGGARA DHARMAYUDHA</t>
  </si>
  <si>
    <t>MUCHAMAD IRZA MAHENDRA</t>
  </si>
  <si>
    <t>MUHAMMAD DAFFA AKBARI ARISSAPUTRA</t>
  </si>
  <si>
    <t>MUHAMMAD HUSNI ALGHIFFARI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</si>
  <si>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</si>
  <si>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</si>
  <si>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</si>
  <si>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</si>
  <si>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</si>
  <si>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</si>
  <si>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</si>
  <si>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</si>
  <si>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</si>
  <si>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</si>
  <si>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</si>
  <si>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</si>
  <si>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</si>
  <si>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</si>
  <si>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</si>
  <si>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</si>
  <si>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</si>
  <si>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</si>
  <si>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</si>
  <si>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</si>
  <si>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</si>
  <si>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</si>
  <si>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</si>
  <si>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</si>
  <si>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</si>
  <si>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19960519 201902 2 006</t>
  </si>
  <si>
    <t>Kelas XI-MIPA 4</t>
  </si>
  <si>
    <t>ADHAM JIRHAM PAMUNGKAS</t>
  </si>
  <si>
    <t>ADHENILA MUTIARA SALSABILA</t>
  </si>
  <si>
    <t>ALYFIA ZALFA PUTRI SANDY</t>
  </si>
  <si>
    <t>ANDRO VIVALDI</t>
  </si>
  <si>
    <t>ANINDA FARHANNISA</t>
  </si>
  <si>
    <t>ARGA PERDANA SETYA PARASIAN HUTAGALUNG</t>
  </si>
  <si>
    <t>ARIELLA PUTRI WIDY AYUDITHA</t>
  </si>
  <si>
    <t>ARTAHSASTA KAVINDRA NARARYA</t>
  </si>
  <si>
    <t>ATHA AHSAN XAVIER HARIS</t>
  </si>
  <si>
    <t>AZZAHRA ANGGER KUSUMASARI</t>
  </si>
  <si>
    <t>CHRISFILIA EVELYN BR DAMANIK</t>
  </si>
  <si>
    <t>DESSTANIA FARRAH AFIFAH</t>
  </si>
  <si>
    <t>DESVITA DIANANGGUN MAWASTRI</t>
  </si>
  <si>
    <t>KEMAL FADHLURRAHMAN</t>
  </si>
  <si>
    <t>KRISTIAN DAVID ADI PRASETYA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</si>
  <si>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</si>
  <si>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</si>
  <si>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</si>
  <si>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</si>
  <si>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</si>
  <si>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</si>
  <si>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</si>
  <si>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</si>
  <si>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</si>
  <si>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</si>
  <si>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</si>
  <si>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</si>
  <si>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</si>
  <si>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RENA ANGELA CHRISTIANA SIANTURI</t>
  </si>
  <si>
    <t>RIZKY FAJAR KURNIA AKBAR</t>
  </si>
  <si>
    <t>SALSABILA CALISTA NADHIF</t>
  </si>
  <si>
    <t>SRI PUNDATI</t>
  </si>
  <si>
    <t>SUFYAN HANIF ARIYANA</t>
  </si>
  <si>
    <t>VITTA AGUSTIN</t>
  </si>
  <si>
    <t>YAGER SAHADHUTA AJI WICAKSONO</t>
  </si>
  <si>
    <t>Kelas XI-MIPA 5</t>
  </si>
  <si>
    <t>AKHMAD SYIFAUL AIMAR</t>
  </si>
  <si>
    <t>ALLEIJEHAN HAMAST</t>
  </si>
  <si>
    <t>AMELIA DELA VEGA</t>
  </si>
  <si>
    <t>AQIL THOORIQ SYAFII UTOMO</t>
  </si>
  <si>
    <t>AULIYA ARCHITA PUTRI CINDRAKIRANI</t>
  </si>
  <si>
    <t>BUNAYA HANIF WINTRIBRATA</t>
  </si>
  <si>
    <t>DEA AYU MAHARANI PUTRI</t>
  </si>
  <si>
    <t>DERYAN MARIO CLODIUS</t>
  </si>
  <si>
    <t>DEVITRI ALOCITA</t>
  </si>
  <si>
    <t>DHEA DELFIA APRIANI PURYANTO</t>
  </si>
  <si>
    <t>DIAH AYU WIDYANINGSIH</t>
  </si>
  <si>
    <t>DIMAS RIF&amp;#039;AN FAUZAN</t>
  </si>
  <si>
    <t>EKA NOVITA SARI</t>
  </si>
  <si>
    <t>ELFRIDA ARIJANTI JUMANTO</t>
  </si>
  <si>
    <t>FEBRIAN ADI NUGROHO</t>
  </si>
  <si>
    <t>FIRMAN HASDIANSYAH</t>
  </si>
  <si>
    <t>HAFIFAH SETIA PURWATI</t>
  </si>
  <si>
    <t>ILLONA CALLUELLA</t>
  </si>
  <si>
    <t>IQBAL NOER KHOLIS</t>
  </si>
  <si>
    <t>JONATHAN CHANDRA ADITAMA SOLA</t>
  </si>
  <si>
    <t>JULIVANSYAH FAWWAZ DWIDARTIKA</t>
  </si>
  <si>
    <t>KATARINO RYOS NUGRAHA</t>
  </si>
  <si>
    <t>KRISTIANA OCTAVIANI</t>
  </si>
  <si>
    <t>LICHMA HINDUN HANDAYANI</t>
  </si>
  <si>
    <t>LINTANG SEKAR PRATIWI</t>
  </si>
  <si>
    <t>LINUS LEANDER ALWIN ESCHENBCH</t>
  </si>
  <si>
    <t>LUTHFIYA DHEA ANANTA</t>
  </si>
  <si>
    <t>MAESTA FIGLIA FIORA V</t>
  </si>
  <si>
    <t>MARIA LUISELLA ANADYA PUTRI CHRISBERTA</t>
  </si>
  <si>
    <t>MIKAEL CAHYO PEKERTI WISANGGENI</t>
  </si>
  <si>
    <t>MOHAMMAD RIDWAN PRATAMA</t>
  </si>
  <si>
    <t>MUHAMMAD HAIDAR ALI</t>
  </si>
  <si>
    <t>RACHEL TANIA MAHARANI</t>
  </si>
  <si>
    <t>RAMADHAN PUTRA KAMALUDIN</t>
  </si>
  <si>
    <t>RAMANDHITA WAHYU ADJIE SUPRIYADI</t>
  </si>
  <si>
    <t>VENITA KATRINA PUTRI</t>
  </si>
  <si>
    <t>VERONICA RANTI GLORIA ROSARINDA</t>
  </si>
  <si>
    <t>Kelas XI-MIPA 6</t>
  </si>
  <si>
    <t>ADEN MARINDHA MALIANA SUPRAPTI</t>
  </si>
  <si>
    <t>ADRIO LUTHFI ALGHIFFARI</t>
  </si>
  <si>
    <t>AHURAMAZDA PRIBADI SURYADILAGA BAISANG</t>
  </si>
  <si>
    <t>ALVITASASI KIRANA SYAHRANI</t>
  </si>
  <si>
    <t>ANGEL ELIEZER WIJAYA</t>
  </si>
  <si>
    <t>ANGELIA YULIZA ANGGRAENY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</si>
  <si>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</si>
  <si>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</si>
  <si>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</si>
  <si>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</si>
  <si>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</si>
  <si>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</si>
  <si>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DINDA RAMADHANI APRILA</t>
  </si>
  <si>
    <t>FARIDA ALVITASARI</t>
  </si>
  <si>
    <t>GHANI AYANG ARJUNA</t>
  </si>
  <si>
    <t>HAEDAR SAID HANAN</t>
  </si>
  <si>
    <t>HAFIDZ RACHMAD IQBAL</t>
  </si>
  <si>
    <t>HANA&amp;#039; LAILATURROFI&amp;#039;AH</t>
  </si>
  <si>
    <t>HERLISA KARTIKA JATI</t>
  </si>
  <si>
    <t>HOLLY ANUGERAH PATRICIA SILAEN</t>
  </si>
  <si>
    <t>IMANUEL SATRIO KUSUMO</t>
  </si>
  <si>
    <t>INAS SHABIYA YUMNA</t>
  </si>
  <si>
    <t>INDRI PRATIWI</t>
  </si>
  <si>
    <t>IVAN WIDYA KANAKA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</si>
  <si>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</si>
  <si>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</si>
  <si>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</si>
  <si>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</si>
  <si>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</si>
  <si>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</si>
  <si>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RAMA SANDY PUTRA ANDHIKA</t>
  </si>
  <si>
    <t>RESTIANTA DWI SYAHPUTRA</t>
  </si>
  <si>
    <t>TALITHA SALVIA ADHWA KURNIAWAN</t>
  </si>
  <si>
    <t>TAUFIK HARISMAN</t>
  </si>
  <si>
    <t>Kelas XI-MIPA 7</t>
  </si>
  <si>
    <t>ADELIA CHANDRA SAFFIRA</t>
  </si>
  <si>
    <t>ALYA FAZA ASHARI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</si>
  <si>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</si>
  <si>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</si>
  <si>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</si>
  <si>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</si>
  <si>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</si>
  <si>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</si>
  <si>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</si>
  <si>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</si>
  <si>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</si>
  <si>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</si>
  <si>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</si>
  <si>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A&amp;#039;YUN</t>
  </si>
  <si>
    <t>HANAN LUTHFAN HAFIZH</t>
  </si>
  <si>
    <t>HUMAIRA ADIBA IMTINANMUMTAZ</t>
  </si>
  <si>
    <t>IRSYAD SUKMA BAGASKARA</t>
  </si>
  <si>
    <t>KRISNA PRABOWO</t>
  </si>
  <si>
    <t>MAHESWARI AINUN ZHAFAR</t>
  </si>
  <si>
    <t>MAHITA CANDRA SARI</t>
  </si>
  <si>
    <t>MAS&amp;#039;UD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</si>
  <si>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</si>
  <si>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</si>
  <si>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</si>
  <si>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</si>
  <si>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</si>
  <si>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</si>
  <si>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</si>
  <si>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</si>
  <si>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</si>
  <si>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</si>
  <si>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</si>
  <si>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</si>
  <si>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</si>
  <si>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</si>
  <si>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</si>
  <si>
    <t>Memiliki kemampuan dalam memahami dan menganalisis teks Eksplanasi, teks Ceramah, Teks Prosedur, dan teks cerpen baik lisan maupun tulisan.</t>
  </si>
  <si>
    <t>Memiliki keterampilan menyusun teks Eksplanasi, teks Ceramah, teks Prosedur, dan teks Cerpen baik lisan maupun tulisan.</t>
  </si>
  <si>
    <t>Memiliki kemampuan dalam memahami dan menganalisis teks Ceramah, teks Prosedur, dan teks Cerpen baik lisan maupun tulisan, namun memahami dan menganalisis teks Eksplanasi perlu ditingkatkan.</t>
  </si>
  <si>
    <t>Memiliki keterampilan menyusun teks Ceramah, teks Prosedur, teks Cerpen baik lisan maupun tulisan, namun keterampilan menyususn teks Eksplanasi perlu ditingkatkan.</t>
  </si>
  <si>
    <t>Memiliki kemampuan dalam memahami dan menganalisis teks Prosedur, teks Cerpen baik lisan maupun tulisan, namun memahami dan menganalisis teks Eksplanasi, teks Ceramah perlu ditingkatkan.</t>
  </si>
  <si>
    <t>Memiliki keterampilan menyusun teks Prosedur, teks Cerpen baik lisan maupun tulisan, namun keterampilan menyusun teks Eksplanasi, teks Ceramah perlu ditingkatkan.</t>
  </si>
  <si>
    <t>Memiliki kemampuan dalam memahami dan menganalisis teks Cerpen baik lisan maupun tulisan, namun memahami dan menganalisis teks Eksplanasi, teks Ceramah, dan teks Prosedur perlu ditingkatkan.</t>
  </si>
  <si>
    <t>Memiliki keterampilan menyusun teks Cerpen baik lisan maupun tulisan, namun  keterampilan menyusun teks Eksplanasi, teks Ceramah, dan teks Prosedur perlu ditingkatkan.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</si>
</sst>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2" borderId="0"/>
  </cellStyleXfs>
  <cellXfs count="84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5" fillId="0" borderId="10" xfId="0" applyFont="1" applyBorder="1" applyProtection="1">
      <protection locked="0"/>
    </xf>
    <xf numFmtId="0" fontId="0" fillId="0" borderId="10" xfId="0" applyFont="1" applyBorder="1" applyProtection="1">
      <protection locked="0"/>
    </xf>
    <xf numFmtId="0" fontId="0" fillId="0" borderId="10" xfId="0" applyBorder="1" applyProtection="1"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4" fillId="2" borderId="9" xfId="1" applyFont="1" applyFill="1" applyBorder="1" applyAlignment="1" applyProtection="1">
      <alignment horizontal="center" vertical="center" wrapText="1"/>
      <protection locked="0"/>
    </xf>
    <xf numFmtId="0" fontId="13" fillId="2" borderId="1" xfId="1" applyFill="1" applyBorder="1" applyAlignment="1" applyProtection="1">
      <alignment horizontal="center" vertical="center" wrapText="1"/>
      <protection locked="0"/>
    </xf>
    <xf numFmtId="0" fontId="13" fillId="2" borderId="9" xfId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2">
    <cellStyle name="Normal" xfId="0" builtinId="0"/>
    <cellStyle name="Normal 2" xfId="1"/>
  </cellStyles>
  <dxfs count="82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="98" zoomScaleNormal="98" workbookViewId="0">
      <pane xSplit="3" ySplit="10" topLeftCell="D25" activePane="bottomRight" state="frozen"/>
      <selection pane="topRight"/>
      <selection pane="bottomLeft"/>
      <selection pane="bottomRight" activeCell="R50" sqref="R5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948</v>
      </c>
      <c r="B1" s="20"/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948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227</v>
      </c>
      <c r="C7" s="18"/>
      <c r="D7" s="18"/>
      <c r="E7" s="59" t="s">
        <v>13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6" t="s">
        <v>14</v>
      </c>
      <c r="B8" s="57" t="s">
        <v>15</v>
      </c>
      <c r="C8" s="56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4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4"/>
      <c r="AQ8" s="52" t="s">
        <v>19</v>
      </c>
      <c r="AR8" s="52"/>
      <c r="AS8" s="52"/>
      <c r="AT8" s="52"/>
      <c r="AU8" s="52"/>
      <c r="AV8" s="52"/>
      <c r="AW8" s="52"/>
      <c r="AX8" s="52"/>
      <c r="AY8" s="52"/>
      <c r="AZ8" s="52"/>
      <c r="BA8" s="5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6"/>
      <c r="B9" s="57"/>
      <c r="C9" s="56"/>
      <c r="D9" s="18"/>
      <c r="E9" s="45" t="s">
        <v>23</v>
      </c>
      <c r="F9" s="45"/>
      <c r="G9" s="70" t="s">
        <v>24</v>
      </c>
      <c r="H9" s="71"/>
      <c r="I9" s="71"/>
      <c r="J9" s="72"/>
      <c r="K9" s="60" t="s">
        <v>23</v>
      </c>
      <c r="L9" s="61"/>
      <c r="M9" s="73" t="s">
        <v>24</v>
      </c>
      <c r="N9" s="74"/>
      <c r="O9" s="74"/>
      <c r="P9" s="75"/>
      <c r="Q9" s="62" t="s">
        <v>23</v>
      </c>
      <c r="R9" s="62" t="s">
        <v>24</v>
      </c>
      <c r="S9" s="18"/>
      <c r="T9" s="47" t="s">
        <v>25</v>
      </c>
      <c r="U9" s="47" t="s">
        <v>26</v>
      </c>
      <c r="V9" s="47" t="s">
        <v>27</v>
      </c>
      <c r="W9" s="47" t="s">
        <v>28</v>
      </c>
      <c r="X9" s="47" t="s">
        <v>29</v>
      </c>
      <c r="Y9" s="47" t="s">
        <v>30</v>
      </c>
      <c r="Z9" s="47" t="s">
        <v>31</v>
      </c>
      <c r="AA9" s="47" t="s">
        <v>32</v>
      </c>
      <c r="AB9" s="47" t="s">
        <v>33</v>
      </c>
      <c r="AC9" s="47" t="s">
        <v>34</v>
      </c>
      <c r="AD9" s="44" t="s">
        <v>35</v>
      </c>
      <c r="AE9" s="34"/>
      <c r="AF9" s="54" t="s">
        <v>36</v>
      </c>
      <c r="AG9" s="54" t="s">
        <v>37</v>
      </c>
      <c r="AH9" s="54" t="s">
        <v>38</v>
      </c>
      <c r="AI9" s="54" t="s">
        <v>39</v>
      </c>
      <c r="AJ9" s="54" t="s">
        <v>40</v>
      </c>
      <c r="AK9" s="54" t="s">
        <v>41</v>
      </c>
      <c r="AL9" s="54" t="s">
        <v>42</v>
      </c>
      <c r="AM9" s="54" t="s">
        <v>43</v>
      </c>
      <c r="AN9" s="54" t="s">
        <v>44</v>
      </c>
      <c r="AO9" s="54" t="s">
        <v>45</v>
      </c>
      <c r="AP9" s="34"/>
      <c r="AQ9" s="51" t="s">
        <v>46</v>
      </c>
      <c r="AR9" s="51"/>
      <c r="AS9" s="51" t="s">
        <v>47</v>
      </c>
      <c r="AT9" s="51"/>
      <c r="AU9" s="51" t="s">
        <v>48</v>
      </c>
      <c r="AV9" s="51"/>
      <c r="AW9" s="51"/>
      <c r="AX9" s="51" t="s">
        <v>49</v>
      </c>
      <c r="AY9" s="51"/>
      <c r="AZ9" s="51"/>
      <c r="BA9" s="5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6"/>
      <c r="B10" s="57"/>
      <c r="C10" s="56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3"/>
      <c r="R10" s="63"/>
      <c r="S10" s="1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4"/>
      <c r="AE10" s="34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117929</v>
      </c>
      <c r="C11" s="19" t="s">
        <v>55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teks Ceramah, teks Prosedur, dan teks Cerpen baik lisan maupun tulisan, namun memahami dan menganalisis teks Eksplanasi perlu ditingkatkan.</v>
      </c>
      <c r="K11" s="28">
        <f t="shared" ref="K11:K50" si="5">IF((COUNTA(AF11:AO11)&gt;0),AVERAGE(AF11:AO11),"")</f>
        <v>82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menyusun teks Ceramah, teks Prosedur, teks Cerpen baik lisan maupun tulisan, namun keterampilan menyususn teks Eksplanasi perlu ditingkatkan.</v>
      </c>
      <c r="Q11" s="39"/>
      <c r="R11" s="39" t="s">
        <v>8</v>
      </c>
      <c r="S11" s="18"/>
      <c r="T11" s="1">
        <v>83</v>
      </c>
      <c r="U11" s="43">
        <v>82.5</v>
      </c>
      <c r="V11" s="43">
        <f>AVERAGE(T11:U11)</f>
        <v>82.75</v>
      </c>
      <c r="W11" s="43">
        <v>84</v>
      </c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43">
        <v>84</v>
      </c>
      <c r="AH11" s="43">
        <v>82</v>
      </c>
      <c r="AI11" s="1">
        <v>80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8" t="s">
        <v>56</v>
      </c>
      <c r="FD11" s="78"/>
      <c r="FE11" s="78"/>
      <c r="FG11" s="76" t="s">
        <v>57</v>
      </c>
      <c r="FH11" s="76"/>
      <c r="FI11" s="76"/>
    </row>
    <row r="12" spans="1:167" x14ac:dyDescent="0.25">
      <c r="A12" s="19">
        <v>2</v>
      </c>
      <c r="B12" s="19">
        <v>117944</v>
      </c>
      <c r="C12" s="19" t="s">
        <v>58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dalam memahami dan menganalisis teks Eksplanasi, teks Ceramah, Teks Prosedur, dan teks cerpen baik lisan maupun tulisan.</v>
      </c>
      <c r="K12" s="28">
        <f t="shared" si="5"/>
        <v>84.5</v>
      </c>
      <c r="L12" s="28" t="str">
        <f t="shared" si="6"/>
        <v>A</v>
      </c>
      <c r="M12" s="28">
        <f t="shared" si="7"/>
        <v>84.5</v>
      </c>
      <c r="N12" s="28" t="str">
        <f t="shared" si="8"/>
        <v>A</v>
      </c>
      <c r="O12" s="36">
        <v>1</v>
      </c>
      <c r="P12" s="28" t="str">
        <f t="shared" si="9"/>
        <v>Memiliki keterampilan menyusun teks Eksplanasi, teks Ceramah, teks Prosedur, dan teks Cerpen baik lisan maupun tulisan.</v>
      </c>
      <c r="Q12" s="39"/>
      <c r="R12" s="39" t="s">
        <v>8</v>
      </c>
      <c r="S12" s="18"/>
      <c r="T12" s="1">
        <v>86</v>
      </c>
      <c r="U12" s="43">
        <v>82</v>
      </c>
      <c r="V12" s="43">
        <v>86</v>
      </c>
      <c r="W12" s="43">
        <v>88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43">
        <v>88</v>
      </c>
      <c r="AH12" s="43">
        <v>88</v>
      </c>
      <c r="AI12" s="1">
        <v>82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117959</v>
      </c>
      <c r="C13" s="19" t="s">
        <v>67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dalam memahami dan menganalisis teks Eksplanasi, teks Ceramah, Teks Prosedur, dan teks cerpen baik lisan maupun tulisan.</v>
      </c>
      <c r="K13" s="28">
        <f t="shared" si="5"/>
        <v>83.5</v>
      </c>
      <c r="L13" s="28" t="str">
        <f t="shared" si="6"/>
        <v>B</v>
      </c>
      <c r="M13" s="28">
        <f t="shared" si="7"/>
        <v>83.5</v>
      </c>
      <c r="N13" s="28" t="str">
        <f t="shared" si="8"/>
        <v>B</v>
      </c>
      <c r="O13" s="36">
        <v>1</v>
      </c>
      <c r="P13" s="28" t="str">
        <f t="shared" si="9"/>
        <v>Memiliki keterampilan menyusun teks Eksplanasi, teks Ceramah, teks Prosedur, dan teks Cerpen baik lisan maupun tulisan.</v>
      </c>
      <c r="Q13" s="39"/>
      <c r="R13" s="39" t="s">
        <v>8</v>
      </c>
      <c r="S13" s="18"/>
      <c r="T13" s="1">
        <v>83</v>
      </c>
      <c r="U13" s="43">
        <v>89</v>
      </c>
      <c r="V13" s="43">
        <v>88</v>
      </c>
      <c r="W13" s="43">
        <v>86</v>
      </c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43">
        <v>86</v>
      </c>
      <c r="AH13" s="43">
        <v>84</v>
      </c>
      <c r="AI13" s="1">
        <v>82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7">
        <v>1</v>
      </c>
      <c r="FH13" s="79" t="s">
        <v>261</v>
      </c>
      <c r="FI13" s="81" t="s">
        <v>262</v>
      </c>
      <c r="FJ13" s="83">
        <v>47261</v>
      </c>
      <c r="FK13" s="83">
        <v>47271</v>
      </c>
    </row>
    <row r="14" spans="1:167" x14ac:dyDescent="0.25">
      <c r="A14" s="19">
        <v>4</v>
      </c>
      <c r="B14" s="19">
        <v>117974</v>
      </c>
      <c r="C14" s="19" t="s">
        <v>68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3</v>
      </c>
      <c r="J14" s="28" t="str">
        <f t="shared" si="4"/>
        <v>Memiliki kemampuan dalam memahami dan menganalisis teks Prosedur, teks Cerpen baik lisan maupun tulisan, namun memahami dan menganalisis teks Eksplanasi, teks Ceramah perlu ditingkatkan.</v>
      </c>
      <c r="K14" s="28">
        <f t="shared" si="5"/>
        <v>83</v>
      </c>
      <c r="L14" s="28" t="str">
        <f t="shared" si="6"/>
        <v>B</v>
      </c>
      <c r="M14" s="28">
        <f t="shared" si="7"/>
        <v>83</v>
      </c>
      <c r="N14" s="28" t="str">
        <f t="shared" si="8"/>
        <v>B</v>
      </c>
      <c r="O14" s="36">
        <v>3</v>
      </c>
      <c r="P14" s="28" t="str">
        <f t="shared" si="9"/>
        <v>Memiliki keterampilan menyusun teks Prosedur, teks Cerpen baik lisan maupun tulisan, namun keterampilan menyusun teks Eksplanasi, teks Ceramah perlu ditingkatkan.</v>
      </c>
      <c r="Q14" s="39"/>
      <c r="R14" s="39" t="s">
        <v>8</v>
      </c>
      <c r="S14" s="18"/>
      <c r="T14" s="1">
        <v>76</v>
      </c>
      <c r="U14" s="43">
        <v>78</v>
      </c>
      <c r="V14" s="43">
        <f t="shared" ref="V14:V38" si="10">AVERAGE(T14:U14)</f>
        <v>77</v>
      </c>
      <c r="W14" s="43">
        <v>86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43">
        <v>86</v>
      </c>
      <c r="AH14" s="43">
        <v>86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7"/>
      <c r="FH14" s="80"/>
      <c r="FI14" s="80"/>
      <c r="FJ14" s="83"/>
      <c r="FK14" s="83"/>
    </row>
    <row r="15" spans="1:167" x14ac:dyDescent="0.25">
      <c r="A15" s="19">
        <v>5</v>
      </c>
      <c r="B15" s="19">
        <v>117989</v>
      </c>
      <c r="C15" s="19" t="s">
        <v>69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dalam memahami dan menganalisis teks Eksplanasi, teks Ceramah, Teks Prosedur, dan teks cerpen baik lisan maupun tulisan.</v>
      </c>
      <c r="K15" s="28">
        <f t="shared" si="5"/>
        <v>85.25</v>
      </c>
      <c r="L15" s="28" t="str">
        <f t="shared" si="6"/>
        <v>A</v>
      </c>
      <c r="M15" s="28">
        <f t="shared" si="7"/>
        <v>85.25</v>
      </c>
      <c r="N15" s="28" t="str">
        <f t="shared" si="8"/>
        <v>A</v>
      </c>
      <c r="O15" s="36">
        <v>1</v>
      </c>
      <c r="P15" s="28" t="str">
        <f t="shared" si="9"/>
        <v>Memiliki keterampilan menyusun teks Eksplanasi, teks Ceramah, teks Prosedur, dan teks Cerpen baik lisan maupun tulisan.</v>
      </c>
      <c r="Q15" s="39"/>
      <c r="R15" s="39" t="s">
        <v>8</v>
      </c>
      <c r="S15" s="18"/>
      <c r="T15" s="1">
        <v>93</v>
      </c>
      <c r="U15" s="43">
        <v>86</v>
      </c>
      <c r="V15" s="43">
        <v>84</v>
      </c>
      <c r="W15" s="43">
        <v>82</v>
      </c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43">
        <v>86</v>
      </c>
      <c r="AH15" s="43">
        <v>87</v>
      </c>
      <c r="AI15" s="1">
        <v>84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7">
        <v>2</v>
      </c>
      <c r="FH15" s="79" t="s">
        <v>263</v>
      </c>
      <c r="FI15" s="79" t="s">
        <v>264</v>
      </c>
      <c r="FJ15" s="83">
        <v>47262</v>
      </c>
      <c r="FK15" s="83">
        <v>47272</v>
      </c>
    </row>
    <row r="16" spans="1:167" x14ac:dyDescent="0.25">
      <c r="A16" s="19">
        <v>6</v>
      </c>
      <c r="B16" s="19">
        <v>118004</v>
      </c>
      <c r="C16" s="19" t="s">
        <v>70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dalam memahami dan menganalisis teks Eksplanasi, teks Ceramah, Teks Prosedur, dan teks cerpen baik lisan maupun tulisan.</v>
      </c>
      <c r="K16" s="28">
        <f t="shared" si="5"/>
        <v>84</v>
      </c>
      <c r="L16" s="28" t="str">
        <f t="shared" si="6"/>
        <v>B</v>
      </c>
      <c r="M16" s="28">
        <f t="shared" si="7"/>
        <v>84</v>
      </c>
      <c r="N16" s="28" t="str">
        <f t="shared" si="8"/>
        <v>B</v>
      </c>
      <c r="O16" s="36">
        <v>1</v>
      </c>
      <c r="P16" s="28" t="str">
        <f t="shared" si="9"/>
        <v>Memiliki keterampilan menyusun teks Eksplanasi, teks Ceramah, teks Prosedur, dan teks Cerpen baik lisan maupun tulisan.</v>
      </c>
      <c r="Q16" s="39"/>
      <c r="R16" s="39" t="s">
        <v>8</v>
      </c>
      <c r="S16" s="18"/>
      <c r="T16" s="1">
        <v>93</v>
      </c>
      <c r="U16" s="43">
        <v>84</v>
      </c>
      <c r="V16" s="43">
        <v>82</v>
      </c>
      <c r="W16" s="43">
        <v>82</v>
      </c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43">
        <v>86</v>
      </c>
      <c r="AH16" s="43">
        <v>84</v>
      </c>
      <c r="AI16" s="1">
        <v>84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7"/>
      <c r="FH16" s="80"/>
      <c r="FI16" s="80"/>
      <c r="FJ16" s="83"/>
      <c r="FK16" s="83"/>
    </row>
    <row r="17" spans="1:167" x14ac:dyDescent="0.25">
      <c r="A17" s="19">
        <v>7</v>
      </c>
      <c r="B17" s="19">
        <v>118019</v>
      </c>
      <c r="C17" s="19" t="s">
        <v>71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dalam memahami dan menganalisis teks Eksplanasi, teks Ceramah, Teks Prosedur, dan teks cerpen baik lisan maupun tulisan.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1</v>
      </c>
      <c r="P17" s="28" t="str">
        <f t="shared" si="9"/>
        <v>Memiliki keterampilan menyusun teks Eksplanasi, teks Ceramah, teks Prosedur, dan teks Cerpen baik lisan maupun tulisan.</v>
      </c>
      <c r="Q17" s="39"/>
      <c r="R17" s="39" t="s">
        <v>8</v>
      </c>
      <c r="S17" s="18"/>
      <c r="T17" s="1">
        <v>90</v>
      </c>
      <c r="U17" s="43">
        <v>87</v>
      </c>
      <c r="V17" s="43">
        <f t="shared" si="10"/>
        <v>88.5</v>
      </c>
      <c r="W17" s="43">
        <v>86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43">
        <v>86</v>
      </c>
      <c r="AH17" s="43">
        <v>82</v>
      </c>
      <c r="AI17" s="1">
        <v>84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7">
        <v>3</v>
      </c>
      <c r="FH17" s="79" t="s">
        <v>265</v>
      </c>
      <c r="FI17" s="79" t="s">
        <v>266</v>
      </c>
      <c r="FJ17" s="83">
        <v>47263</v>
      </c>
      <c r="FK17" s="83">
        <v>47273</v>
      </c>
    </row>
    <row r="18" spans="1:167" x14ac:dyDescent="0.25">
      <c r="A18" s="19">
        <v>8</v>
      </c>
      <c r="B18" s="19">
        <v>118034</v>
      </c>
      <c r="C18" s="19" t="s">
        <v>72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dalam memahami dan menganalisis teks Eksplanasi, teks Ceramah, Teks Prosedur, dan teks cerpen baik lisan maupun tulisan.</v>
      </c>
      <c r="K18" s="28">
        <f t="shared" si="5"/>
        <v>85.25</v>
      </c>
      <c r="L18" s="28" t="str">
        <f t="shared" si="6"/>
        <v>A</v>
      </c>
      <c r="M18" s="28">
        <f t="shared" si="7"/>
        <v>85.25</v>
      </c>
      <c r="N18" s="28" t="str">
        <f t="shared" si="8"/>
        <v>A</v>
      </c>
      <c r="O18" s="36">
        <v>1</v>
      </c>
      <c r="P18" s="28" t="str">
        <f t="shared" si="9"/>
        <v>Memiliki keterampilan menyusun teks Eksplanasi, teks Ceramah, teks Prosedur, dan teks Cerpen baik lisan maupun tulisan.</v>
      </c>
      <c r="Q18" s="39"/>
      <c r="R18" s="39" t="s">
        <v>8</v>
      </c>
      <c r="S18" s="18"/>
      <c r="T18" s="1">
        <v>87</v>
      </c>
      <c r="U18" s="43">
        <v>87</v>
      </c>
      <c r="V18" s="43">
        <v>88</v>
      </c>
      <c r="W18" s="43">
        <v>88</v>
      </c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43">
        <v>88</v>
      </c>
      <c r="AH18" s="43">
        <v>85</v>
      </c>
      <c r="AI18" s="1">
        <v>84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7"/>
      <c r="FH18" s="80"/>
      <c r="FI18" s="80"/>
      <c r="FJ18" s="83"/>
      <c r="FK18" s="83"/>
    </row>
    <row r="19" spans="1:167" x14ac:dyDescent="0.25">
      <c r="A19" s="19">
        <v>9</v>
      </c>
      <c r="B19" s="19">
        <v>118049</v>
      </c>
      <c r="C19" s="19" t="s">
        <v>73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1</v>
      </c>
      <c r="J19" s="28" t="str">
        <f t="shared" si="4"/>
        <v>Memiliki kemampuan dalam memahami dan menganalisis teks Eksplanasi, teks Ceramah, Teks Prosedur, dan teks cerpen baik lisan maupun tulisan.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Memiliki keterampilan menyusun teks Eksplanasi, teks Ceramah, teks Prosedur, dan teks Cerpen baik lisan maupun tulisan.</v>
      </c>
      <c r="Q19" s="39"/>
      <c r="R19" s="39" t="s">
        <v>8</v>
      </c>
      <c r="S19" s="18"/>
      <c r="T19" s="1">
        <v>90</v>
      </c>
      <c r="U19" s="43">
        <v>88</v>
      </c>
      <c r="V19" s="43">
        <f t="shared" si="10"/>
        <v>89</v>
      </c>
      <c r="W19" s="43">
        <v>88</v>
      </c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43">
        <v>86</v>
      </c>
      <c r="AH19" s="43">
        <v>86</v>
      </c>
      <c r="AI19" s="1">
        <v>82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7">
        <v>4</v>
      </c>
      <c r="FH19" s="79" t="s">
        <v>267</v>
      </c>
      <c r="FI19" s="79" t="s">
        <v>268</v>
      </c>
      <c r="FJ19" s="83">
        <v>47264</v>
      </c>
      <c r="FK19" s="83">
        <v>47274</v>
      </c>
    </row>
    <row r="20" spans="1:167" x14ac:dyDescent="0.25">
      <c r="A20" s="19">
        <v>10</v>
      </c>
      <c r="B20" s="19">
        <v>118064</v>
      </c>
      <c r="C20" s="19" t="s">
        <v>74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0" s="28">
        <f t="shared" si="5"/>
        <v>80.25</v>
      </c>
      <c r="L20" s="28" t="str">
        <f t="shared" si="6"/>
        <v>B</v>
      </c>
      <c r="M20" s="28">
        <f t="shared" si="7"/>
        <v>80.25</v>
      </c>
      <c r="N20" s="28" t="str">
        <f t="shared" si="8"/>
        <v>B</v>
      </c>
      <c r="O20" s="36">
        <v>2</v>
      </c>
      <c r="P20" s="28" t="str">
        <f t="shared" si="9"/>
        <v>Memiliki keterampilan menyusun teks Ceramah, teks Prosedur, teks Cerpen baik lisan maupun tulisan, namun keterampilan menyususn teks Eksplanasi perlu ditingkatkan.</v>
      </c>
      <c r="Q20" s="39"/>
      <c r="R20" s="39" t="s">
        <v>8</v>
      </c>
      <c r="S20" s="18"/>
      <c r="T20" s="1">
        <v>93</v>
      </c>
      <c r="U20" s="43">
        <v>84</v>
      </c>
      <c r="V20" s="43">
        <v>75</v>
      </c>
      <c r="W20" s="43">
        <v>84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43">
        <v>86</v>
      </c>
      <c r="AH20" s="43">
        <v>75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7"/>
      <c r="FH20" s="80"/>
      <c r="FI20" s="80"/>
      <c r="FJ20" s="83"/>
      <c r="FK20" s="83"/>
    </row>
    <row r="21" spans="1:167" x14ac:dyDescent="0.25">
      <c r="A21" s="19">
        <v>11</v>
      </c>
      <c r="B21" s="19">
        <v>118079</v>
      </c>
      <c r="C21" s="19" t="s">
        <v>75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1" s="28">
        <f t="shared" si="5"/>
        <v>85.5</v>
      </c>
      <c r="L21" s="28" t="str">
        <f t="shared" si="6"/>
        <v>A</v>
      </c>
      <c r="M21" s="28">
        <f t="shared" si="7"/>
        <v>85.5</v>
      </c>
      <c r="N21" s="28" t="str">
        <f t="shared" si="8"/>
        <v>A</v>
      </c>
      <c r="O21" s="36">
        <v>1</v>
      </c>
      <c r="P21" s="28" t="str">
        <f t="shared" si="9"/>
        <v>Memiliki keterampilan menyusun teks Eksplanasi, teks Ceramah, teks Prosedur, dan teks Cerpen baik lisan maupun tulisan.</v>
      </c>
      <c r="Q21" s="39"/>
      <c r="R21" s="39" t="s">
        <v>8</v>
      </c>
      <c r="S21" s="18"/>
      <c r="T21" s="1">
        <v>80</v>
      </c>
      <c r="U21" s="43">
        <v>81</v>
      </c>
      <c r="V21" s="43">
        <f t="shared" si="10"/>
        <v>80.5</v>
      </c>
      <c r="W21" s="43">
        <v>88</v>
      </c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43">
        <v>88</v>
      </c>
      <c r="AH21" s="43">
        <v>88</v>
      </c>
      <c r="AI21" s="1">
        <v>84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7">
        <v>5</v>
      </c>
      <c r="FH21" s="82"/>
      <c r="FI21" s="82"/>
      <c r="FJ21" s="83">
        <v>47265</v>
      </c>
      <c r="FK21" s="83">
        <v>47275</v>
      </c>
    </row>
    <row r="22" spans="1:167" x14ac:dyDescent="0.25">
      <c r="A22" s="19">
        <v>12</v>
      </c>
      <c r="B22" s="19">
        <v>118094</v>
      </c>
      <c r="C22" s="19" t="s">
        <v>76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2" s="28">
        <f t="shared" si="5"/>
        <v>83.25</v>
      </c>
      <c r="L22" s="28" t="str">
        <f t="shared" si="6"/>
        <v>B</v>
      </c>
      <c r="M22" s="28">
        <f t="shared" si="7"/>
        <v>83.25</v>
      </c>
      <c r="N22" s="28" t="str">
        <f t="shared" si="8"/>
        <v>B</v>
      </c>
      <c r="O22" s="36">
        <v>2</v>
      </c>
      <c r="P22" s="28" t="str">
        <f t="shared" si="9"/>
        <v>Memiliki keterampilan menyusun teks Ceramah, teks Prosedur, teks Cerpen baik lisan maupun tulisan, namun keterampilan menyususn teks Eksplanasi perlu ditingkatkan.</v>
      </c>
      <c r="Q22" s="39"/>
      <c r="R22" s="39" t="s">
        <v>8</v>
      </c>
      <c r="S22" s="18"/>
      <c r="T22" s="1">
        <v>86</v>
      </c>
      <c r="U22" s="43">
        <v>82</v>
      </c>
      <c r="V22" s="43">
        <v>80</v>
      </c>
      <c r="W22" s="43">
        <v>80</v>
      </c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43">
        <v>84</v>
      </c>
      <c r="AH22" s="43">
        <v>83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7"/>
      <c r="FH22" s="82"/>
      <c r="FI22" s="82"/>
      <c r="FJ22" s="83"/>
      <c r="FK22" s="83"/>
    </row>
    <row r="23" spans="1:167" x14ac:dyDescent="0.25">
      <c r="A23" s="19">
        <v>13</v>
      </c>
      <c r="B23" s="19">
        <v>118109</v>
      </c>
      <c r="C23" s="19" t="s">
        <v>77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3" s="28">
        <f t="shared" si="5"/>
        <v>84.5</v>
      </c>
      <c r="L23" s="28" t="str">
        <f t="shared" si="6"/>
        <v>A</v>
      </c>
      <c r="M23" s="28">
        <f t="shared" si="7"/>
        <v>84.5</v>
      </c>
      <c r="N23" s="28" t="str">
        <f t="shared" si="8"/>
        <v>A</v>
      </c>
      <c r="O23" s="36">
        <v>2</v>
      </c>
      <c r="P23" s="28" t="str">
        <f t="shared" si="9"/>
        <v>Memiliki keterampilan menyusun teks Ceramah, teks Prosedur, teks Cerpen baik lisan maupun tulisan, namun keterampilan menyususn teks Eksplanasi perlu ditingkatkan.</v>
      </c>
      <c r="Q23" s="39"/>
      <c r="R23" s="39" t="s">
        <v>8</v>
      </c>
      <c r="S23" s="18"/>
      <c r="T23" s="1">
        <v>87</v>
      </c>
      <c r="U23" s="43">
        <v>82</v>
      </c>
      <c r="V23" s="43">
        <v>80</v>
      </c>
      <c r="W23" s="43">
        <v>82</v>
      </c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43">
        <v>86</v>
      </c>
      <c r="AH23" s="43">
        <v>86</v>
      </c>
      <c r="AI23" s="1">
        <v>82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7">
        <v>6</v>
      </c>
      <c r="FH23" s="82"/>
      <c r="FI23" s="82"/>
      <c r="FJ23" s="83">
        <v>47266</v>
      </c>
      <c r="FK23" s="83">
        <v>47276</v>
      </c>
    </row>
    <row r="24" spans="1:167" x14ac:dyDescent="0.25">
      <c r="A24" s="19">
        <v>14</v>
      </c>
      <c r="B24" s="19">
        <v>118124</v>
      </c>
      <c r="C24" s="19" t="s">
        <v>78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kemampuan dalam memahami dan menganalisis teks Eksplanasi, teks Ceramah, Teks Prosedur, dan teks cerpen baik lisan maupun tulisan.</v>
      </c>
      <c r="K24" s="28">
        <f t="shared" si="5"/>
        <v>84</v>
      </c>
      <c r="L24" s="28" t="str">
        <f t="shared" si="6"/>
        <v>B</v>
      </c>
      <c r="M24" s="28">
        <f t="shared" si="7"/>
        <v>84</v>
      </c>
      <c r="N24" s="28" t="str">
        <f t="shared" si="8"/>
        <v>B</v>
      </c>
      <c r="O24" s="36">
        <v>2</v>
      </c>
      <c r="P24" s="28" t="str">
        <f t="shared" si="9"/>
        <v>Memiliki keterampilan menyusun teks Ceramah, teks Prosedur, teks Cerpen baik lisan maupun tulisan, namun keterampilan menyususn teks Eksplanasi perlu ditingkatkan.</v>
      </c>
      <c r="Q24" s="39"/>
      <c r="R24" s="39" t="s">
        <v>8</v>
      </c>
      <c r="S24" s="18"/>
      <c r="T24" s="1">
        <v>93</v>
      </c>
      <c r="U24" s="43">
        <v>86</v>
      </c>
      <c r="V24" s="43">
        <v>88</v>
      </c>
      <c r="W24" s="43">
        <v>90</v>
      </c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43">
        <v>84</v>
      </c>
      <c r="AH24" s="43">
        <v>84</v>
      </c>
      <c r="AI24" s="1">
        <v>84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7"/>
      <c r="FH24" s="82"/>
      <c r="FI24" s="82"/>
      <c r="FJ24" s="83"/>
      <c r="FK24" s="83"/>
    </row>
    <row r="25" spans="1:167" x14ac:dyDescent="0.25">
      <c r="A25" s="19">
        <v>15</v>
      </c>
      <c r="B25" s="19">
        <v>118139</v>
      </c>
      <c r="C25" s="19" t="s">
        <v>79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dalam memahami dan menganalisis teks Eksplanasi, teks Ceramah, Teks Prosedur, dan teks cerpen baik lisan maupun tulisan.</v>
      </c>
      <c r="K25" s="28">
        <f t="shared" si="5"/>
        <v>83.5</v>
      </c>
      <c r="L25" s="28" t="str">
        <f t="shared" si="6"/>
        <v>B</v>
      </c>
      <c r="M25" s="28">
        <f t="shared" si="7"/>
        <v>83.5</v>
      </c>
      <c r="N25" s="28" t="str">
        <f t="shared" si="8"/>
        <v>B</v>
      </c>
      <c r="O25" s="36">
        <v>2</v>
      </c>
      <c r="P25" s="28" t="str">
        <f t="shared" si="9"/>
        <v>Memiliki keterampilan menyusun teks Ceramah, teks Prosedur, teks Cerpen baik lisan maupun tulisan, namun keterampilan menyususn teks Eksplanasi perlu ditingkatkan.</v>
      </c>
      <c r="Q25" s="39"/>
      <c r="R25" s="39" t="s">
        <v>8</v>
      </c>
      <c r="S25" s="18"/>
      <c r="T25" s="1">
        <v>90</v>
      </c>
      <c r="U25" s="43">
        <v>80</v>
      </c>
      <c r="V25" s="43">
        <v>82</v>
      </c>
      <c r="W25" s="43">
        <v>90</v>
      </c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43">
        <v>80</v>
      </c>
      <c r="AH25" s="43">
        <v>82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9" t="s">
        <v>80</v>
      </c>
      <c r="FD25" s="49"/>
      <c r="FE25" s="49"/>
      <c r="FG25" s="77">
        <v>7</v>
      </c>
      <c r="FH25" s="82"/>
      <c r="FI25" s="82"/>
      <c r="FJ25" s="83">
        <v>47267</v>
      </c>
      <c r="FK25" s="83">
        <v>47277</v>
      </c>
    </row>
    <row r="26" spans="1:167" x14ac:dyDescent="0.25">
      <c r="A26" s="19">
        <v>16</v>
      </c>
      <c r="B26" s="19">
        <v>118154</v>
      </c>
      <c r="C26" s="19" t="s">
        <v>81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kemampuan dalam memahami dan menganalisis teks Eksplanasi, teks Ceramah, Teks Prosedur, dan teks cerpen baik lisan maupun tulisan.</v>
      </c>
      <c r="K26" s="28">
        <f t="shared" si="5"/>
        <v>84.5</v>
      </c>
      <c r="L26" s="28" t="str">
        <f t="shared" si="6"/>
        <v>A</v>
      </c>
      <c r="M26" s="28">
        <f t="shared" si="7"/>
        <v>84.5</v>
      </c>
      <c r="N26" s="28" t="str">
        <f t="shared" si="8"/>
        <v>A</v>
      </c>
      <c r="O26" s="36">
        <v>1</v>
      </c>
      <c r="P26" s="28" t="str">
        <f t="shared" si="9"/>
        <v>Memiliki keterampilan menyusun teks Eksplanasi, teks Ceramah, teks Prosedur, dan teks Cerpen baik lisan maupun tulisan.</v>
      </c>
      <c r="Q26" s="39"/>
      <c r="R26" s="39" t="s">
        <v>8</v>
      </c>
      <c r="S26" s="18"/>
      <c r="T26" s="1">
        <v>90</v>
      </c>
      <c r="U26" s="43">
        <v>87</v>
      </c>
      <c r="V26" s="43">
        <v>86</v>
      </c>
      <c r="W26" s="43">
        <v>90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43">
        <v>82</v>
      </c>
      <c r="AH26" s="43">
        <v>88</v>
      </c>
      <c r="AI26" s="1">
        <v>84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7"/>
      <c r="FH26" s="82"/>
      <c r="FI26" s="82"/>
      <c r="FJ26" s="83"/>
      <c r="FK26" s="83"/>
    </row>
    <row r="27" spans="1:167" x14ac:dyDescent="0.25">
      <c r="A27" s="19">
        <v>17</v>
      </c>
      <c r="B27" s="19">
        <v>118169</v>
      </c>
      <c r="C27" s="19" t="s">
        <v>82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>Memiliki kemampuan dalam memahami dan menganalisis teks Eksplanasi, teks Ceramah, Teks Prosedur, dan teks cerpen baik lisan maupun tulisan.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Memiliki keterampilan menyusun teks Eksplanasi, teks Ceramah, teks Prosedur, dan teks Cerpen baik lisan maupun tulisan.</v>
      </c>
      <c r="Q27" s="39"/>
      <c r="R27" s="39" t="s">
        <v>8</v>
      </c>
      <c r="S27" s="18"/>
      <c r="T27" s="1">
        <v>90</v>
      </c>
      <c r="U27" s="43">
        <v>86</v>
      </c>
      <c r="V27" s="43">
        <f t="shared" si="10"/>
        <v>88</v>
      </c>
      <c r="W27" s="43">
        <v>90</v>
      </c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43">
        <v>88</v>
      </c>
      <c r="AH27" s="43">
        <v>86</v>
      </c>
      <c r="AI27" s="1">
        <v>84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7">
        <v>8</v>
      </c>
      <c r="FH27" s="82"/>
      <c r="FI27" s="82"/>
      <c r="FJ27" s="83">
        <v>47268</v>
      </c>
      <c r="FK27" s="83">
        <v>47278</v>
      </c>
    </row>
    <row r="28" spans="1:167" x14ac:dyDescent="0.25">
      <c r="A28" s="19">
        <v>18</v>
      </c>
      <c r="B28" s="19">
        <v>118184</v>
      </c>
      <c r="C28" s="19" t="s">
        <v>83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dalam memahami dan menganalisis teks Eksplanasi, teks Ceramah, Teks Prosedur, dan teks cerpen baik lisan maupun tulisan.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Memiliki keterampilan menyusun teks Eksplanasi, teks Ceramah, teks Prosedur, dan teks Cerpen baik lisan maupun tulisan.</v>
      </c>
      <c r="Q28" s="39"/>
      <c r="R28" s="39" t="s">
        <v>8</v>
      </c>
      <c r="S28" s="18"/>
      <c r="T28" s="1">
        <v>90</v>
      </c>
      <c r="U28" s="43">
        <v>82</v>
      </c>
      <c r="V28" s="43">
        <v>86</v>
      </c>
      <c r="W28" s="43">
        <v>84</v>
      </c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43">
        <v>84</v>
      </c>
      <c r="AH28" s="43">
        <v>86</v>
      </c>
      <c r="AI28" s="1">
        <v>84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7"/>
      <c r="FH28" s="82"/>
      <c r="FI28" s="82"/>
      <c r="FJ28" s="83"/>
      <c r="FK28" s="83"/>
    </row>
    <row r="29" spans="1:167" x14ac:dyDescent="0.25">
      <c r="A29" s="19">
        <v>19</v>
      </c>
      <c r="B29" s="19">
        <v>118199</v>
      </c>
      <c r="C29" s="19" t="s">
        <v>84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dalam memahami dan menganalisis teks Eksplanasi, teks Ceramah, Teks Prosedur, dan teks cerpen baik lisan maupun tulisan.</v>
      </c>
      <c r="K29" s="28">
        <f t="shared" si="5"/>
        <v>83</v>
      </c>
      <c r="L29" s="28" t="str">
        <f t="shared" si="6"/>
        <v>B</v>
      </c>
      <c r="M29" s="28">
        <f t="shared" si="7"/>
        <v>83</v>
      </c>
      <c r="N29" s="28" t="str">
        <f t="shared" si="8"/>
        <v>B</v>
      </c>
      <c r="O29" s="36">
        <v>2</v>
      </c>
      <c r="P29" s="28" t="str">
        <f t="shared" si="9"/>
        <v>Memiliki keterampilan menyusun teks Ceramah, teks Prosedur, teks Cerpen baik lisan maupun tulisan, namun keterampilan menyususn teks Eksplanasi perlu ditingkatkan.</v>
      </c>
      <c r="Q29" s="39"/>
      <c r="R29" s="39" t="s">
        <v>8</v>
      </c>
      <c r="S29" s="18"/>
      <c r="T29" s="1">
        <v>90</v>
      </c>
      <c r="U29" s="43">
        <v>86</v>
      </c>
      <c r="V29" s="43">
        <f t="shared" si="10"/>
        <v>88</v>
      </c>
      <c r="W29" s="43">
        <v>87</v>
      </c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43">
        <v>86</v>
      </c>
      <c r="AH29" s="43">
        <v>82</v>
      </c>
      <c r="AI29" s="1">
        <v>82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7">
        <v>9</v>
      </c>
      <c r="FH29" s="82"/>
      <c r="FI29" s="82"/>
      <c r="FJ29" s="83">
        <v>47269</v>
      </c>
      <c r="FK29" s="83">
        <v>47279</v>
      </c>
    </row>
    <row r="30" spans="1:167" x14ac:dyDescent="0.25">
      <c r="A30" s="19">
        <v>20</v>
      </c>
      <c r="B30" s="19">
        <v>118214</v>
      </c>
      <c r="C30" s="19" t="s">
        <v>85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0" s="28">
        <f t="shared" si="5"/>
        <v>83</v>
      </c>
      <c r="L30" s="28" t="str">
        <f t="shared" si="6"/>
        <v>B</v>
      </c>
      <c r="M30" s="28">
        <f t="shared" si="7"/>
        <v>83</v>
      </c>
      <c r="N30" s="28" t="str">
        <f t="shared" si="8"/>
        <v>B</v>
      </c>
      <c r="O30" s="36">
        <v>2</v>
      </c>
      <c r="P30" s="28" t="str">
        <f t="shared" si="9"/>
        <v>Memiliki keterampilan menyusun teks Ceramah, teks Prosedur, teks Cerpen baik lisan maupun tulisan, namun keterampilan menyususn teks Eksplanasi perlu ditingkatkan.</v>
      </c>
      <c r="Q30" s="39"/>
      <c r="R30" s="39" t="s">
        <v>8</v>
      </c>
      <c r="S30" s="18"/>
      <c r="T30" s="1">
        <v>87</v>
      </c>
      <c r="U30" s="43">
        <v>84</v>
      </c>
      <c r="V30" s="43">
        <v>82</v>
      </c>
      <c r="W30" s="43">
        <v>80</v>
      </c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43">
        <v>84</v>
      </c>
      <c r="AH30" s="43">
        <v>84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7"/>
      <c r="FH30" s="82"/>
      <c r="FI30" s="82"/>
      <c r="FJ30" s="83"/>
      <c r="FK30" s="83"/>
    </row>
    <row r="31" spans="1:167" x14ac:dyDescent="0.25">
      <c r="A31" s="19">
        <v>21</v>
      </c>
      <c r="B31" s="19">
        <v>118229</v>
      </c>
      <c r="C31" s="19" t="s">
        <v>86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1" s="28">
        <f t="shared" si="5"/>
        <v>81.75</v>
      </c>
      <c r="L31" s="28" t="str">
        <f t="shared" si="6"/>
        <v>B</v>
      </c>
      <c r="M31" s="28">
        <f t="shared" si="7"/>
        <v>81.75</v>
      </c>
      <c r="N31" s="28" t="str">
        <f t="shared" si="8"/>
        <v>B</v>
      </c>
      <c r="O31" s="36">
        <v>2</v>
      </c>
      <c r="P31" s="28" t="str">
        <f t="shared" si="9"/>
        <v>Memiliki keterampilan menyusun teks Ceramah, teks Prosedur, teks Cerpen baik lisan maupun tulisan, namun keterampilan menyususn teks Eksplanasi perlu ditingkatkan.</v>
      </c>
      <c r="Q31" s="39"/>
      <c r="R31" s="39" t="s">
        <v>9</v>
      </c>
      <c r="S31" s="18"/>
      <c r="T31" s="1">
        <v>90</v>
      </c>
      <c r="U31" s="43">
        <v>80</v>
      </c>
      <c r="V31" s="43">
        <v>80</v>
      </c>
      <c r="W31" s="43">
        <v>83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43">
        <v>84</v>
      </c>
      <c r="AH31" s="43">
        <v>83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7">
        <v>10</v>
      </c>
      <c r="FH31" s="82"/>
      <c r="FI31" s="82"/>
      <c r="FJ31" s="83">
        <v>47270</v>
      </c>
      <c r="FK31" s="83">
        <v>47280</v>
      </c>
    </row>
    <row r="32" spans="1:167" x14ac:dyDescent="0.25">
      <c r="A32" s="19">
        <v>22</v>
      </c>
      <c r="B32" s="19">
        <v>118244</v>
      </c>
      <c r="C32" s="19" t="s">
        <v>87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dalam memahami dan menganalisis teks Eksplanasi, teks Ceramah, Teks Prosedur, dan teks cerpen baik lisan maupun tulisan.</v>
      </c>
      <c r="K32" s="28">
        <f t="shared" si="5"/>
        <v>86</v>
      </c>
      <c r="L32" s="28" t="str">
        <f t="shared" si="6"/>
        <v>A</v>
      </c>
      <c r="M32" s="28">
        <f t="shared" si="7"/>
        <v>86</v>
      </c>
      <c r="N32" s="28" t="str">
        <f t="shared" si="8"/>
        <v>A</v>
      </c>
      <c r="O32" s="36">
        <v>1</v>
      </c>
      <c r="P32" s="28" t="str">
        <f t="shared" si="9"/>
        <v>Memiliki keterampilan menyusun teks Eksplanasi, teks Ceramah, teks Prosedur, dan teks Cerpen baik lisan maupun tulisan.</v>
      </c>
      <c r="Q32" s="39"/>
      <c r="R32" s="39" t="s">
        <v>8</v>
      </c>
      <c r="S32" s="18"/>
      <c r="T32" s="1">
        <v>93</v>
      </c>
      <c r="U32" s="43">
        <v>86</v>
      </c>
      <c r="V32" s="43">
        <v>84</v>
      </c>
      <c r="W32" s="43">
        <v>88</v>
      </c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43">
        <v>84</v>
      </c>
      <c r="AH32" s="43">
        <v>86</v>
      </c>
      <c r="AI32" s="1">
        <v>88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7"/>
      <c r="FH32" s="83"/>
      <c r="FI32" s="83"/>
      <c r="FJ32" s="83"/>
      <c r="FK32" s="83"/>
    </row>
    <row r="33" spans="1:157" x14ac:dyDescent="0.25">
      <c r="A33" s="19">
        <v>23</v>
      </c>
      <c r="B33" s="19">
        <v>118259</v>
      </c>
      <c r="C33" s="19" t="s">
        <v>88</v>
      </c>
      <c r="D33" s="18"/>
      <c r="E33" s="28">
        <f t="shared" si="0"/>
        <v>71</v>
      </c>
      <c r="F33" s="28" t="str">
        <f t="shared" si="1"/>
        <v>C</v>
      </c>
      <c r="G33" s="28">
        <f t="shared" si="2"/>
        <v>71</v>
      </c>
      <c r="H33" s="28" t="str">
        <f t="shared" si="3"/>
        <v>C</v>
      </c>
      <c r="I33" s="36">
        <v>3</v>
      </c>
      <c r="J33" s="28" t="str">
        <f t="shared" si="4"/>
        <v>Memiliki kemampuan dalam memahami dan menganalisis teks Prosedur, teks Cerpen baik lisan maupun tulisan, namun memahami dan menganalisis teks Eksplanasi, teks Ceramah perlu ditingkatkan.</v>
      </c>
      <c r="K33" s="28">
        <f t="shared" si="5"/>
        <v>73.5</v>
      </c>
      <c r="L33" s="28" t="str">
        <f t="shared" si="6"/>
        <v>C</v>
      </c>
      <c r="M33" s="28">
        <f t="shared" si="7"/>
        <v>73.5</v>
      </c>
      <c r="N33" s="28" t="str">
        <f t="shared" si="8"/>
        <v>C</v>
      </c>
      <c r="O33" s="36">
        <v>4</v>
      </c>
      <c r="P33" s="28" t="str">
        <f t="shared" si="9"/>
        <v>Memiliki keterampilan menyusun teks Cerpen baik lisan maupun tulisan, namun  keterampilan menyusun teks Eksplanasi, teks Ceramah, dan teks Prosedur perlu ditingkatkan.</v>
      </c>
      <c r="Q33" s="39"/>
      <c r="R33" s="39" t="s">
        <v>8</v>
      </c>
      <c r="S33" s="18"/>
      <c r="T33" s="1">
        <v>76</v>
      </c>
      <c r="U33" s="43">
        <v>78</v>
      </c>
      <c r="V33" s="43">
        <v>65</v>
      </c>
      <c r="W33" s="43">
        <v>65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43">
        <v>84</v>
      </c>
      <c r="AH33" s="43">
        <v>65</v>
      </c>
      <c r="AI33" s="1">
        <v>65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118274</v>
      </c>
      <c r="C34" s="19" t="s">
        <v>89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4" s="28">
        <f t="shared" si="5"/>
        <v>83.75</v>
      </c>
      <c r="L34" s="28" t="str">
        <f t="shared" si="6"/>
        <v>B</v>
      </c>
      <c r="M34" s="28">
        <f t="shared" si="7"/>
        <v>83.75</v>
      </c>
      <c r="N34" s="28" t="str">
        <f t="shared" si="8"/>
        <v>B</v>
      </c>
      <c r="O34" s="36">
        <v>2</v>
      </c>
      <c r="P34" s="28" t="str">
        <f t="shared" si="9"/>
        <v>Memiliki keterampilan menyusun teks Ceramah, teks Prosedur, teks Cerpen baik lisan maupun tulisan, namun keterampilan menyususn teks Eksplanasi perlu ditingkatkan.</v>
      </c>
      <c r="Q34" s="39"/>
      <c r="R34" s="39" t="s">
        <v>8</v>
      </c>
      <c r="S34" s="18"/>
      <c r="T34" s="1">
        <v>87</v>
      </c>
      <c r="U34" s="43">
        <v>82</v>
      </c>
      <c r="V34" s="43">
        <v>84</v>
      </c>
      <c r="W34" s="43">
        <v>83</v>
      </c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43">
        <v>86</v>
      </c>
      <c r="AH34" s="43">
        <v>85</v>
      </c>
      <c r="AI34" s="1">
        <v>82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118289</v>
      </c>
      <c r="C35" s="19" t="s">
        <v>90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dalam memahami dan menganalisis teks Eksplanasi, teks Ceramah, Teks Prosedur, dan teks cerpen baik lisan maupun tulisan.</v>
      </c>
      <c r="K35" s="28">
        <f t="shared" si="5"/>
        <v>84.25</v>
      </c>
      <c r="L35" s="28" t="str">
        <f t="shared" si="6"/>
        <v>A</v>
      </c>
      <c r="M35" s="28">
        <f t="shared" si="7"/>
        <v>84.25</v>
      </c>
      <c r="N35" s="28" t="str">
        <f t="shared" si="8"/>
        <v>A</v>
      </c>
      <c r="O35" s="36">
        <v>2</v>
      </c>
      <c r="P35" s="28" t="str">
        <f t="shared" si="9"/>
        <v>Memiliki keterampilan menyusun teks Ceramah, teks Prosedur, teks Cerpen baik lisan maupun tulisan, namun keterampilan menyususn teks Eksplanasi perlu ditingkatkan.</v>
      </c>
      <c r="Q35" s="39"/>
      <c r="R35" s="39" t="s">
        <v>8</v>
      </c>
      <c r="S35" s="18"/>
      <c r="T35" s="1">
        <v>92</v>
      </c>
      <c r="U35" s="43">
        <v>88</v>
      </c>
      <c r="V35" s="43">
        <v>86</v>
      </c>
      <c r="W35" s="43">
        <v>87</v>
      </c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43">
        <v>86</v>
      </c>
      <c r="AH35" s="43">
        <v>87</v>
      </c>
      <c r="AI35" s="1">
        <v>82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118304</v>
      </c>
      <c r="C36" s="19" t="s">
        <v>91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dalam memahami dan menganalisis teks Eksplanasi, teks Ceramah, Teks Prosedur, dan teks cerpen baik lisan maupun tulisan.</v>
      </c>
      <c r="K36" s="28">
        <f t="shared" si="5"/>
        <v>83.5</v>
      </c>
      <c r="L36" s="28" t="str">
        <f t="shared" si="6"/>
        <v>B</v>
      </c>
      <c r="M36" s="28">
        <f t="shared" si="7"/>
        <v>83.5</v>
      </c>
      <c r="N36" s="28" t="str">
        <f t="shared" si="8"/>
        <v>B</v>
      </c>
      <c r="O36" s="36">
        <v>2</v>
      </c>
      <c r="P36" s="28" t="str">
        <f t="shared" si="9"/>
        <v>Memiliki keterampilan menyusun teks Ceramah, teks Prosedur, teks Cerpen baik lisan maupun tulisan, namun keterampilan menyususn teks Eksplanasi perlu ditingkatkan.</v>
      </c>
      <c r="Q36" s="39"/>
      <c r="R36" s="39" t="s">
        <v>8</v>
      </c>
      <c r="S36" s="18"/>
      <c r="T36" s="1">
        <v>93</v>
      </c>
      <c r="U36" s="43">
        <v>86</v>
      </c>
      <c r="V36" s="43">
        <v>88</v>
      </c>
      <c r="W36" s="43">
        <v>84</v>
      </c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43">
        <v>86</v>
      </c>
      <c r="AH36" s="43">
        <v>80</v>
      </c>
      <c r="AI36" s="1">
        <v>82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118319</v>
      </c>
      <c r="C37" s="19" t="s">
        <v>92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2</v>
      </c>
      <c r="P37" s="28" t="str">
        <f t="shared" si="9"/>
        <v>Memiliki keterampilan menyusun teks Ceramah, teks Prosedur, teks Cerpen baik lisan maupun tulisan, namun keterampilan menyususn teks Eksplanasi perlu ditingkatkan.</v>
      </c>
      <c r="Q37" s="39"/>
      <c r="R37" s="39" t="s">
        <v>8</v>
      </c>
      <c r="S37" s="18"/>
      <c r="T37" s="1">
        <v>90</v>
      </c>
      <c r="U37" s="43">
        <v>82</v>
      </c>
      <c r="V37" s="43">
        <v>82</v>
      </c>
      <c r="W37" s="43">
        <v>80</v>
      </c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43">
        <v>84</v>
      </c>
      <c r="AH37" s="43">
        <v>86</v>
      </c>
      <c r="AI37" s="1">
        <v>82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118334</v>
      </c>
      <c r="C38" s="19" t="s">
        <v>93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8" s="28">
        <f t="shared" si="5"/>
        <v>84.25</v>
      </c>
      <c r="L38" s="28" t="str">
        <f t="shared" si="6"/>
        <v>A</v>
      </c>
      <c r="M38" s="28">
        <f t="shared" si="7"/>
        <v>84.25</v>
      </c>
      <c r="N38" s="28" t="str">
        <f t="shared" si="8"/>
        <v>A</v>
      </c>
      <c r="O38" s="36">
        <v>2</v>
      </c>
      <c r="P38" s="28" t="str">
        <f t="shared" si="9"/>
        <v>Memiliki keterampilan menyusun teks Ceramah, teks Prosedur, teks Cerpen baik lisan maupun tulisan, namun keterampilan menyususn teks Eksplanasi perlu ditingkatkan.</v>
      </c>
      <c r="Q38" s="39"/>
      <c r="R38" s="39" t="s">
        <v>8</v>
      </c>
      <c r="S38" s="18"/>
      <c r="T38" s="1">
        <v>83</v>
      </c>
      <c r="U38" s="43">
        <v>82.5</v>
      </c>
      <c r="V38" s="43">
        <f t="shared" si="10"/>
        <v>82.75</v>
      </c>
      <c r="W38" s="43">
        <v>85</v>
      </c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43">
        <v>88</v>
      </c>
      <c r="AH38" s="43">
        <v>85</v>
      </c>
      <c r="AI38" s="1">
        <v>82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118349</v>
      </c>
      <c r="C39" s="19" t="s">
        <v>94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dalam memahami dan menganalisis teks Eksplanasi, teks Ceramah, Teks Prosedur, dan teks cerpen baik lisan maupun tulisan.</v>
      </c>
      <c r="K39" s="28">
        <f t="shared" si="5"/>
        <v>83.25</v>
      </c>
      <c r="L39" s="28" t="str">
        <f t="shared" si="6"/>
        <v>B</v>
      </c>
      <c r="M39" s="28">
        <f t="shared" si="7"/>
        <v>83.25</v>
      </c>
      <c r="N39" s="28" t="str">
        <f t="shared" si="8"/>
        <v>B</v>
      </c>
      <c r="O39" s="36">
        <v>2</v>
      </c>
      <c r="P39" s="28" t="str">
        <f t="shared" si="9"/>
        <v>Memiliki keterampilan menyusun teks Ceramah, teks Prosedur, teks Cerpen baik lisan maupun tulisan, namun keterampilan menyususn teks Eksplanasi perlu ditingkatkan.</v>
      </c>
      <c r="Q39" s="39"/>
      <c r="R39" s="39" t="s">
        <v>8</v>
      </c>
      <c r="S39" s="18"/>
      <c r="T39" s="1">
        <v>87</v>
      </c>
      <c r="U39" s="43">
        <v>84</v>
      </c>
      <c r="V39" s="43">
        <v>84</v>
      </c>
      <c r="W39" s="43">
        <v>86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43">
        <v>86</v>
      </c>
      <c r="AH39" s="43">
        <v>85</v>
      </c>
      <c r="AI39" s="1">
        <v>82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118364</v>
      </c>
      <c r="C40" s="19" t="s">
        <v>95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dalam memahami dan menganalisis teks Ceramah, teks Prosedur, dan teks Cerpen baik lisan maupun tulisan, namun memahami dan menganalisis teks Eksplanasi perlu ditingkatkan.</v>
      </c>
      <c r="K40" s="28">
        <f t="shared" si="5"/>
        <v>83.25</v>
      </c>
      <c r="L40" s="28" t="str">
        <f t="shared" si="6"/>
        <v>B</v>
      </c>
      <c r="M40" s="28">
        <f t="shared" si="7"/>
        <v>83.25</v>
      </c>
      <c r="N40" s="28" t="str">
        <f t="shared" si="8"/>
        <v>B</v>
      </c>
      <c r="O40" s="36">
        <v>2</v>
      </c>
      <c r="P40" s="28" t="str">
        <f t="shared" si="9"/>
        <v>Memiliki keterampilan menyusun teks Ceramah, teks Prosedur, teks Cerpen baik lisan maupun tulisan, namun keterampilan menyususn teks Eksplanasi perlu ditingkatkan.</v>
      </c>
      <c r="Q40" s="39"/>
      <c r="R40" s="39" t="s">
        <v>8</v>
      </c>
      <c r="S40" s="18"/>
      <c r="T40" s="1">
        <v>86</v>
      </c>
      <c r="U40" s="43">
        <v>86</v>
      </c>
      <c r="V40" s="43">
        <v>84</v>
      </c>
      <c r="W40" s="43">
        <v>80</v>
      </c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43">
        <v>84</v>
      </c>
      <c r="AH40" s="43">
        <v>83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118379</v>
      </c>
      <c r="C41" s="19" t="s">
        <v>96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dalam memahami dan menganalisis teks Eksplanasi, teks Ceramah, Teks Prosedur, dan teks cerpen baik lisan maupun tulisan.</v>
      </c>
      <c r="K41" s="28">
        <f t="shared" si="5"/>
        <v>84.75</v>
      </c>
      <c r="L41" s="28" t="str">
        <f t="shared" si="6"/>
        <v>A</v>
      </c>
      <c r="M41" s="28">
        <f t="shared" si="7"/>
        <v>84.75</v>
      </c>
      <c r="N41" s="28" t="str">
        <f t="shared" si="8"/>
        <v>A</v>
      </c>
      <c r="O41" s="36">
        <v>2</v>
      </c>
      <c r="P41" s="28" t="str">
        <f t="shared" si="9"/>
        <v>Memiliki keterampilan menyusun teks Ceramah, teks Prosedur, teks Cerpen baik lisan maupun tulisan, namun keterampilan menyususn teks Eksplanasi perlu ditingkatkan.</v>
      </c>
      <c r="Q41" s="39"/>
      <c r="R41" s="39" t="s">
        <v>8</v>
      </c>
      <c r="S41" s="18"/>
      <c r="T41" s="1">
        <v>83</v>
      </c>
      <c r="U41" s="43">
        <v>84</v>
      </c>
      <c r="V41" s="43">
        <v>88</v>
      </c>
      <c r="W41" s="43">
        <v>84</v>
      </c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43">
        <v>88</v>
      </c>
      <c r="AH41" s="43">
        <v>87</v>
      </c>
      <c r="AI41" s="1">
        <v>82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118394</v>
      </c>
      <c r="C42" s="19" t="s">
        <v>97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dalam memahami dan menganalisis teks Eksplanasi, teks Ceramah, Teks Prosedur, dan teks cerpen baik lisan maupun tulisan.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Memiliki keterampilan menyusun teks Eksplanasi, teks Ceramah, teks Prosedur, dan teks Cerpen baik lisan maupun tulisan.</v>
      </c>
      <c r="Q42" s="39"/>
      <c r="R42" s="39" t="s">
        <v>8</v>
      </c>
      <c r="S42" s="18"/>
      <c r="T42" s="1">
        <v>92</v>
      </c>
      <c r="U42" s="43">
        <v>82</v>
      </c>
      <c r="V42" s="43">
        <v>84</v>
      </c>
      <c r="W42" s="43">
        <v>84</v>
      </c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43">
        <v>88</v>
      </c>
      <c r="AH42" s="43">
        <v>88</v>
      </c>
      <c r="AI42" s="1">
        <v>82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118409</v>
      </c>
      <c r="C43" s="19" t="s">
        <v>98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dalam memahami dan menganalisis teks Ceramah, teks Prosedur, dan teks Cerpen baik lisan maupun tulisan, namun memahami dan menganalisis teks Eksplanasi perlu ditingkatkan.</v>
      </c>
      <c r="K43" s="28">
        <f t="shared" si="5"/>
        <v>83.75</v>
      </c>
      <c r="L43" s="28" t="str">
        <f t="shared" si="6"/>
        <v>B</v>
      </c>
      <c r="M43" s="28">
        <f t="shared" si="7"/>
        <v>83.75</v>
      </c>
      <c r="N43" s="28" t="str">
        <f t="shared" si="8"/>
        <v>B</v>
      </c>
      <c r="O43" s="36">
        <v>2</v>
      </c>
      <c r="P43" s="28" t="str">
        <f t="shared" si="9"/>
        <v>Memiliki keterampilan menyusun teks Ceramah, teks Prosedur, teks Cerpen baik lisan maupun tulisan, namun keterampilan menyususn teks Eksplanasi perlu ditingkatkan.</v>
      </c>
      <c r="Q43" s="39"/>
      <c r="R43" s="39" t="s">
        <v>8</v>
      </c>
      <c r="S43" s="18"/>
      <c r="T43" s="1">
        <v>88</v>
      </c>
      <c r="U43" s="43">
        <v>84</v>
      </c>
      <c r="V43" s="43">
        <v>82</v>
      </c>
      <c r="W43" s="43">
        <v>82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43">
        <v>88</v>
      </c>
      <c r="AH43" s="43">
        <v>85</v>
      </c>
      <c r="AI43" s="1">
        <v>82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118424</v>
      </c>
      <c r="C44" s="19" t="s">
        <v>99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kemampuan dalam memahami dan menganalisis teks Eksplanasi, teks Ceramah, Teks Prosedur, dan teks cerpen baik lisan maupun tulisan.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1</v>
      </c>
      <c r="P44" s="28" t="str">
        <f t="shared" si="9"/>
        <v>Memiliki keterampilan menyusun teks Eksplanasi, teks Ceramah, teks Prosedur, dan teks Cerpen baik lisan maupun tulisan.</v>
      </c>
      <c r="Q44" s="39"/>
      <c r="R44" s="39" t="s">
        <v>8</v>
      </c>
      <c r="S44" s="18"/>
      <c r="T44" s="1">
        <v>94</v>
      </c>
      <c r="U44" s="43">
        <v>84</v>
      </c>
      <c r="V44" s="43">
        <v>86</v>
      </c>
      <c r="W44" s="43">
        <v>88</v>
      </c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43">
        <v>88</v>
      </c>
      <c r="AH44" s="43">
        <v>88</v>
      </c>
      <c r="AI44" s="1">
        <v>84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118439</v>
      </c>
      <c r="C45" s="19" t="s">
        <v>100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dalam memahami dan menganalisis teks Eksplanasi, teks Ceramah, Teks Prosedur, dan teks cerpen baik lisan maupun tulisan.</v>
      </c>
      <c r="K45" s="28">
        <f t="shared" si="5"/>
        <v>84.5</v>
      </c>
      <c r="L45" s="28" t="str">
        <f t="shared" si="6"/>
        <v>A</v>
      </c>
      <c r="M45" s="28">
        <f t="shared" si="7"/>
        <v>84.5</v>
      </c>
      <c r="N45" s="28" t="str">
        <f t="shared" si="8"/>
        <v>A</v>
      </c>
      <c r="O45" s="36">
        <v>2</v>
      </c>
      <c r="P45" s="28" t="str">
        <f t="shared" si="9"/>
        <v>Memiliki keterampilan menyusun teks Ceramah, teks Prosedur, teks Cerpen baik lisan maupun tulisan, namun keterampilan menyususn teks Eksplanasi perlu ditingkatkan.</v>
      </c>
      <c r="Q45" s="39"/>
      <c r="R45" s="39" t="s">
        <v>8</v>
      </c>
      <c r="S45" s="18"/>
      <c r="T45" s="1">
        <v>90</v>
      </c>
      <c r="U45" s="43">
        <v>84</v>
      </c>
      <c r="V45" s="43">
        <v>86</v>
      </c>
      <c r="W45" s="43">
        <v>84</v>
      </c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43">
        <v>82</v>
      </c>
      <c r="AH45" s="43">
        <v>84</v>
      </c>
      <c r="AI45" s="1">
        <v>86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118454</v>
      </c>
      <c r="C46" s="19" t="s">
        <v>101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2</v>
      </c>
      <c r="J46" s="28" t="str">
        <f t="shared" si="4"/>
        <v>Memiliki kemampuan dalam memahami dan menganalisis teks Ceramah, teks Prosedur, dan teks Cerpen baik lisan maupun tulisan, namun memahami dan menganalisis teks Eksplanasi perlu ditingkatkan.</v>
      </c>
      <c r="K46" s="28">
        <f t="shared" si="5"/>
        <v>82</v>
      </c>
      <c r="L46" s="28" t="str">
        <f t="shared" si="6"/>
        <v>B</v>
      </c>
      <c r="M46" s="28">
        <f t="shared" si="7"/>
        <v>82</v>
      </c>
      <c r="N46" s="28" t="str">
        <f t="shared" si="8"/>
        <v>B</v>
      </c>
      <c r="O46" s="36">
        <v>2</v>
      </c>
      <c r="P46" s="28" t="str">
        <f t="shared" si="9"/>
        <v>Memiliki keterampilan menyusun teks Ceramah, teks Prosedur, teks Cerpen baik lisan maupun tulisan, namun keterampilan menyususn teks Eksplanasi perlu ditingkatkan.</v>
      </c>
      <c r="Q46" s="39"/>
      <c r="R46" s="39" t="s">
        <v>8</v>
      </c>
      <c r="S46" s="18"/>
      <c r="T46" s="1">
        <v>88</v>
      </c>
      <c r="U46" s="43">
        <v>82</v>
      </c>
      <c r="V46" s="43">
        <v>83</v>
      </c>
      <c r="W46" s="43">
        <v>84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43">
        <v>86</v>
      </c>
      <c r="AH46" s="43">
        <v>80</v>
      </c>
      <c r="AI46" s="1">
        <v>82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37"/>
      <c r="AH47" s="37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85.055555555555557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87" zoomScaleNormal="87" workbookViewId="0">
      <pane xSplit="3" ySplit="10" topLeftCell="D11" activePane="bottomRight" state="frozen"/>
      <selection pane="topRight"/>
      <selection pane="bottomLeft"/>
      <selection pane="bottomRight" activeCell="R51" sqref="R5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5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948</v>
      </c>
      <c r="B1" s="20"/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948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228</v>
      </c>
      <c r="C7" s="18"/>
      <c r="D7" s="18"/>
      <c r="E7" s="59" t="s">
        <v>13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6" t="s">
        <v>14</v>
      </c>
      <c r="B8" s="57" t="s">
        <v>15</v>
      </c>
      <c r="C8" s="56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4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4"/>
      <c r="AQ8" s="52" t="s">
        <v>19</v>
      </c>
      <c r="AR8" s="52"/>
      <c r="AS8" s="52"/>
      <c r="AT8" s="52"/>
      <c r="AU8" s="52"/>
      <c r="AV8" s="52"/>
      <c r="AW8" s="52"/>
      <c r="AX8" s="52"/>
      <c r="AY8" s="52"/>
      <c r="AZ8" s="52"/>
      <c r="BA8" s="5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6"/>
      <c r="B9" s="57"/>
      <c r="C9" s="56"/>
      <c r="D9" s="18"/>
      <c r="E9" s="45" t="s">
        <v>23</v>
      </c>
      <c r="F9" s="45"/>
      <c r="G9" s="70" t="s">
        <v>24</v>
      </c>
      <c r="H9" s="71"/>
      <c r="I9" s="71"/>
      <c r="J9" s="72"/>
      <c r="K9" s="60" t="s">
        <v>23</v>
      </c>
      <c r="L9" s="61"/>
      <c r="M9" s="73" t="s">
        <v>24</v>
      </c>
      <c r="N9" s="74"/>
      <c r="O9" s="74"/>
      <c r="P9" s="75"/>
      <c r="Q9" s="62" t="s">
        <v>23</v>
      </c>
      <c r="R9" s="62" t="s">
        <v>24</v>
      </c>
      <c r="S9" s="18"/>
      <c r="T9" s="47" t="s">
        <v>25</v>
      </c>
      <c r="U9" s="47" t="s">
        <v>26</v>
      </c>
      <c r="V9" s="47" t="s">
        <v>27</v>
      </c>
      <c r="W9" s="47" t="s">
        <v>28</v>
      </c>
      <c r="X9" s="47" t="s">
        <v>29</v>
      </c>
      <c r="Y9" s="47" t="s">
        <v>30</v>
      </c>
      <c r="Z9" s="47" t="s">
        <v>31</v>
      </c>
      <c r="AA9" s="47" t="s">
        <v>32</v>
      </c>
      <c r="AB9" s="47" t="s">
        <v>33</v>
      </c>
      <c r="AC9" s="47" t="s">
        <v>34</v>
      </c>
      <c r="AD9" s="44" t="s">
        <v>35</v>
      </c>
      <c r="AE9" s="34"/>
      <c r="AF9" s="54" t="s">
        <v>36</v>
      </c>
      <c r="AG9" s="54" t="s">
        <v>37</v>
      </c>
      <c r="AH9" s="54" t="s">
        <v>38</v>
      </c>
      <c r="AI9" s="54" t="s">
        <v>39</v>
      </c>
      <c r="AJ9" s="54" t="s">
        <v>40</v>
      </c>
      <c r="AK9" s="54" t="s">
        <v>41</v>
      </c>
      <c r="AL9" s="54" t="s">
        <v>42</v>
      </c>
      <c r="AM9" s="54" t="s">
        <v>43</v>
      </c>
      <c r="AN9" s="54" t="s">
        <v>44</v>
      </c>
      <c r="AO9" s="54" t="s">
        <v>45</v>
      </c>
      <c r="AP9" s="34"/>
      <c r="AQ9" s="51" t="s">
        <v>46</v>
      </c>
      <c r="AR9" s="51"/>
      <c r="AS9" s="51" t="s">
        <v>47</v>
      </c>
      <c r="AT9" s="51"/>
      <c r="AU9" s="51" t="s">
        <v>48</v>
      </c>
      <c r="AV9" s="51"/>
      <c r="AW9" s="51"/>
      <c r="AX9" s="51" t="s">
        <v>49</v>
      </c>
      <c r="AY9" s="51"/>
      <c r="AZ9" s="51"/>
      <c r="BA9" s="5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6"/>
      <c r="B10" s="57"/>
      <c r="C10" s="56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3"/>
      <c r="R10" s="63"/>
      <c r="S10" s="1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4"/>
      <c r="AE10" s="34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118469</v>
      </c>
      <c r="C11" s="19" t="s">
        <v>116</v>
      </c>
      <c r="D11" s="18"/>
      <c r="E11" s="28">
        <f t="shared" ref="E11:E50" si="0">IF((COUNTA(T11:AC11)&gt;0),(ROUND((AVERAGE(T11:AC11)),0)),"")</f>
        <v>77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77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teks Prosedur, teks Cerpen baik lisan maupun tulisan, namun memahami dan menganalisis teks Eksplanasi, teks Ceramah perlu ditingkatkan.</v>
      </c>
      <c r="K11" s="28">
        <f t="shared" ref="K11:K50" si="5">IF((COUNTA(AF11:AO11)&gt;0),AVERAGE(AF11:AO11),"")</f>
        <v>76.5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76.5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menyusun teks Prosedur, teks Cerpen baik lisan maupun tulisan, namun keterampilan menyusun teks Eksplanasi, teks Ceramah perlu ditingkatkan.</v>
      </c>
      <c r="Q11" s="39"/>
      <c r="R11" s="39" t="s">
        <v>9</v>
      </c>
      <c r="S11" s="18"/>
      <c r="T11" s="1">
        <v>76</v>
      </c>
      <c r="U11" s="43">
        <v>78</v>
      </c>
      <c r="V11" s="43">
        <f>AVERAGE(T11:U11)</f>
        <v>77</v>
      </c>
      <c r="W11" s="43">
        <f>AVERAGE(U11:V11)</f>
        <v>77.5</v>
      </c>
      <c r="X11" s="1"/>
      <c r="Y11" s="1"/>
      <c r="Z11" s="1"/>
      <c r="AA11" s="1"/>
      <c r="AB11" s="1"/>
      <c r="AC11" s="1"/>
      <c r="AD11" s="1"/>
      <c r="AE11" s="18"/>
      <c r="AF11" s="1">
        <v>78</v>
      </c>
      <c r="AG11" s="43">
        <v>78</v>
      </c>
      <c r="AH11" s="43">
        <v>75</v>
      </c>
      <c r="AI11" s="1">
        <v>75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8" t="s">
        <v>56</v>
      </c>
      <c r="FD11" s="78"/>
      <c r="FE11" s="78"/>
      <c r="FG11" s="76" t="s">
        <v>57</v>
      </c>
      <c r="FH11" s="76"/>
      <c r="FI11" s="76"/>
    </row>
    <row r="12" spans="1:167" x14ac:dyDescent="0.25">
      <c r="A12" s="19">
        <v>2</v>
      </c>
      <c r="B12" s="19">
        <v>118484</v>
      </c>
      <c r="C12" s="19" t="s">
        <v>117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dalam memahami dan menganalisis teks Ceramah, teks Prosedur, dan teks Cerpen baik lisan maupun tulisan, namun memahami dan menganalisis teks Eksplanasi perlu ditingkatkan.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2</v>
      </c>
      <c r="P12" s="28" t="str">
        <f t="shared" si="9"/>
        <v>Memiliki keterampilan menyusun teks Ceramah, teks Prosedur, teks Cerpen baik lisan maupun tulisan, namun keterampilan menyususn teks Eksplanasi perlu ditingkatkan.</v>
      </c>
      <c r="Q12" s="39"/>
      <c r="R12" s="39" t="s">
        <v>8</v>
      </c>
      <c r="S12" s="18"/>
      <c r="T12" s="1">
        <v>88</v>
      </c>
      <c r="U12" s="43">
        <v>84</v>
      </c>
      <c r="V12" s="43">
        <v>83</v>
      </c>
      <c r="W12" s="43">
        <v>82</v>
      </c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43">
        <v>78</v>
      </c>
      <c r="AH12" s="43">
        <v>84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118499</v>
      </c>
      <c r="C13" s="19" t="s">
        <v>118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dalam memahami dan menganalisis teks Eksplanasi, teks Ceramah, Teks Prosedur, dan teks cerpen baik lisan maupun tulisan.</v>
      </c>
      <c r="K13" s="28">
        <f t="shared" si="5"/>
        <v>84.25</v>
      </c>
      <c r="L13" s="28" t="str">
        <f t="shared" si="6"/>
        <v>A</v>
      </c>
      <c r="M13" s="28">
        <f t="shared" si="7"/>
        <v>84.25</v>
      </c>
      <c r="N13" s="28" t="str">
        <f t="shared" si="8"/>
        <v>A</v>
      </c>
      <c r="O13" s="36">
        <v>2</v>
      </c>
      <c r="P13" s="28" t="str">
        <f t="shared" si="9"/>
        <v>Memiliki keterampilan menyusun teks Ceramah, teks Prosedur, teks Cerpen baik lisan maupun tulisan, namun keterampilan menyususn teks Eksplanasi perlu ditingkatkan.</v>
      </c>
      <c r="Q13" s="39"/>
      <c r="R13" s="39" t="s">
        <v>8</v>
      </c>
      <c r="S13" s="18"/>
      <c r="T13" s="1">
        <v>86</v>
      </c>
      <c r="U13" s="43">
        <v>88</v>
      </c>
      <c r="V13" s="43">
        <v>84</v>
      </c>
      <c r="W13" s="43">
        <v>84</v>
      </c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43">
        <v>82</v>
      </c>
      <c r="AH13" s="43">
        <v>85</v>
      </c>
      <c r="AI13" s="1">
        <v>84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7">
        <v>1</v>
      </c>
      <c r="FH13" s="79" t="s">
        <v>261</v>
      </c>
      <c r="FI13" s="81" t="s">
        <v>262</v>
      </c>
      <c r="FJ13" s="83">
        <v>47281</v>
      </c>
      <c r="FK13" s="83">
        <v>47291</v>
      </c>
    </row>
    <row r="14" spans="1:167" x14ac:dyDescent="0.25">
      <c r="A14" s="19">
        <v>4</v>
      </c>
      <c r="B14" s="19">
        <v>118514</v>
      </c>
      <c r="C14" s="19" t="s">
        <v>119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dalam memahami dan menganalisis teks Ceramah, teks Prosedur, dan teks Cerpen baik lisan maupun tulisan, namun memahami dan menganalisis teks Eksplanasi perlu ditingkatkan.</v>
      </c>
      <c r="K14" s="28">
        <f t="shared" si="5"/>
        <v>83.75</v>
      </c>
      <c r="L14" s="28" t="str">
        <f t="shared" si="6"/>
        <v>B</v>
      </c>
      <c r="M14" s="28">
        <f t="shared" si="7"/>
        <v>83.75</v>
      </c>
      <c r="N14" s="28" t="str">
        <f t="shared" si="8"/>
        <v>B</v>
      </c>
      <c r="O14" s="36">
        <v>2</v>
      </c>
      <c r="P14" s="28" t="str">
        <f t="shared" si="9"/>
        <v>Memiliki keterampilan menyusun teks Ceramah, teks Prosedur, teks Cerpen baik lisan maupun tulisan, namun keterampilan menyususn teks Eksplanasi perlu ditingkatkan.</v>
      </c>
      <c r="Q14" s="39"/>
      <c r="R14" s="39" t="s">
        <v>8</v>
      </c>
      <c r="S14" s="18"/>
      <c r="T14" s="1">
        <v>86</v>
      </c>
      <c r="U14" s="43">
        <v>82</v>
      </c>
      <c r="V14" s="43">
        <v>84</v>
      </c>
      <c r="W14" s="43">
        <v>82</v>
      </c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43">
        <v>82</v>
      </c>
      <c r="AH14" s="43">
        <v>83</v>
      </c>
      <c r="AI14" s="1">
        <v>84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7"/>
      <c r="FH14" s="80"/>
      <c r="FI14" s="80"/>
      <c r="FJ14" s="83"/>
      <c r="FK14" s="83"/>
    </row>
    <row r="15" spans="1:167" x14ac:dyDescent="0.25">
      <c r="A15" s="19">
        <v>5</v>
      </c>
      <c r="B15" s="19">
        <v>118529</v>
      </c>
      <c r="C15" s="19" t="s">
        <v>120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dalam memahami dan menganalisis teks Eksplanasi, teks Ceramah, Teks Prosedur, dan teks cerpen baik lisan maupun tulisan.</v>
      </c>
      <c r="K15" s="28">
        <f t="shared" si="5"/>
        <v>84.5</v>
      </c>
      <c r="L15" s="28" t="str">
        <f t="shared" si="6"/>
        <v>A</v>
      </c>
      <c r="M15" s="28">
        <f t="shared" si="7"/>
        <v>84.5</v>
      </c>
      <c r="N15" s="28" t="str">
        <f t="shared" si="8"/>
        <v>A</v>
      </c>
      <c r="O15" s="36">
        <v>2</v>
      </c>
      <c r="P15" s="28" t="str">
        <f t="shared" si="9"/>
        <v>Memiliki keterampilan menyusun teks Ceramah, teks Prosedur, teks Cerpen baik lisan maupun tulisan, namun keterampilan menyususn teks Eksplanasi perlu ditingkatkan.</v>
      </c>
      <c r="Q15" s="39"/>
      <c r="R15" s="39" t="s">
        <v>8</v>
      </c>
      <c r="S15" s="18"/>
      <c r="T15" s="1">
        <v>90</v>
      </c>
      <c r="U15" s="43">
        <v>84</v>
      </c>
      <c r="V15" s="43">
        <v>86</v>
      </c>
      <c r="W15" s="43">
        <v>84</v>
      </c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43">
        <v>84</v>
      </c>
      <c r="AH15" s="43">
        <v>84</v>
      </c>
      <c r="AI15" s="1">
        <v>84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7">
        <v>2</v>
      </c>
      <c r="FH15" s="79" t="s">
        <v>263</v>
      </c>
      <c r="FI15" s="79" t="s">
        <v>264</v>
      </c>
      <c r="FJ15" s="83">
        <v>47282</v>
      </c>
      <c r="FK15" s="83">
        <v>47292</v>
      </c>
    </row>
    <row r="16" spans="1:167" x14ac:dyDescent="0.25">
      <c r="A16" s="19">
        <v>6</v>
      </c>
      <c r="B16" s="19">
        <v>118544</v>
      </c>
      <c r="C16" s="19" t="s">
        <v>121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dalam memahami dan menganalisis teks Ceramah, teks Prosedur, dan teks Cerpen baik lisan maupun tulisan, namun memahami dan menganalisis teks Eksplanasi perlu ditingkatkan.</v>
      </c>
      <c r="K16" s="28">
        <f t="shared" si="5"/>
        <v>81.25</v>
      </c>
      <c r="L16" s="28" t="str">
        <f t="shared" si="6"/>
        <v>B</v>
      </c>
      <c r="M16" s="28">
        <f t="shared" si="7"/>
        <v>81.25</v>
      </c>
      <c r="N16" s="28" t="str">
        <f t="shared" si="8"/>
        <v>B</v>
      </c>
      <c r="O16" s="36">
        <v>2</v>
      </c>
      <c r="P16" s="28" t="str">
        <f t="shared" si="9"/>
        <v>Memiliki keterampilan menyusun teks Ceramah, teks Prosedur, teks Cerpen baik lisan maupun tulisan, namun keterampilan menyususn teks Eksplanasi perlu ditingkatkan.</v>
      </c>
      <c r="Q16" s="39"/>
      <c r="R16" s="39" t="s">
        <v>8</v>
      </c>
      <c r="S16" s="18"/>
      <c r="T16" s="1">
        <v>85</v>
      </c>
      <c r="U16" s="43">
        <v>80</v>
      </c>
      <c r="V16" s="43">
        <v>82</v>
      </c>
      <c r="W16" s="43">
        <v>80</v>
      </c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43">
        <v>78</v>
      </c>
      <c r="AH16" s="43">
        <v>83</v>
      </c>
      <c r="AI16" s="1">
        <v>78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7"/>
      <c r="FH16" s="80"/>
      <c r="FI16" s="80"/>
      <c r="FJ16" s="83"/>
      <c r="FK16" s="83"/>
    </row>
    <row r="17" spans="1:167" x14ac:dyDescent="0.25">
      <c r="A17" s="19">
        <v>7</v>
      </c>
      <c r="B17" s="19">
        <v>118559</v>
      </c>
      <c r="C17" s="19" t="s">
        <v>122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dalam memahami dan menganalisis teks Eksplanasi, teks Ceramah, Teks Prosedur, dan teks cerpen baik lisan maupun tulisan.</v>
      </c>
      <c r="K17" s="28">
        <f t="shared" si="5"/>
        <v>83.5</v>
      </c>
      <c r="L17" s="28" t="str">
        <f t="shared" si="6"/>
        <v>B</v>
      </c>
      <c r="M17" s="28">
        <f t="shared" si="7"/>
        <v>83.5</v>
      </c>
      <c r="N17" s="28" t="str">
        <f t="shared" si="8"/>
        <v>B</v>
      </c>
      <c r="O17" s="36">
        <v>2</v>
      </c>
      <c r="P17" s="28" t="str">
        <f t="shared" si="9"/>
        <v>Memiliki keterampilan menyusun teks Ceramah, teks Prosedur, teks Cerpen baik lisan maupun tulisan, namun keterampilan menyususn teks Eksplanasi perlu ditingkatkan.</v>
      </c>
      <c r="Q17" s="39"/>
      <c r="R17" s="39" t="s">
        <v>8</v>
      </c>
      <c r="S17" s="18"/>
      <c r="T17" s="1">
        <v>90</v>
      </c>
      <c r="U17" s="43">
        <v>88</v>
      </c>
      <c r="V17" s="43">
        <v>88</v>
      </c>
      <c r="W17" s="43">
        <v>84</v>
      </c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43">
        <v>82</v>
      </c>
      <c r="AH17" s="43">
        <v>82</v>
      </c>
      <c r="AI17" s="1">
        <v>84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7">
        <v>3</v>
      </c>
      <c r="FH17" s="79" t="s">
        <v>265</v>
      </c>
      <c r="FI17" s="79" t="s">
        <v>266</v>
      </c>
      <c r="FJ17" s="83">
        <v>47283</v>
      </c>
      <c r="FK17" s="83">
        <v>47293</v>
      </c>
    </row>
    <row r="18" spans="1:167" x14ac:dyDescent="0.25">
      <c r="A18" s="19">
        <v>8</v>
      </c>
      <c r="B18" s="19">
        <v>118574</v>
      </c>
      <c r="C18" s="19" t="s">
        <v>123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>Memiliki kemampuan dalam memahami dan menganalisis teks Ceramah, teks Prosedur, dan teks Cerpen baik lisan maupun tulisan, namun memahami dan menganalisis teks Eksplanasi perlu ditingkatkan.</v>
      </c>
      <c r="K18" s="28">
        <f t="shared" si="5"/>
        <v>78.75</v>
      </c>
      <c r="L18" s="28" t="str">
        <f t="shared" si="6"/>
        <v>B</v>
      </c>
      <c r="M18" s="28">
        <f t="shared" si="7"/>
        <v>78.75</v>
      </c>
      <c r="N18" s="28" t="str">
        <f t="shared" si="8"/>
        <v>B</v>
      </c>
      <c r="O18" s="36">
        <v>3</v>
      </c>
      <c r="P18" s="28" t="str">
        <f t="shared" si="9"/>
        <v>Memiliki keterampilan menyusun teks Prosedur, teks Cerpen baik lisan maupun tulisan, namun keterampilan menyusun teks Eksplanasi, teks Ceramah perlu ditingkatkan.</v>
      </c>
      <c r="Q18" s="39"/>
      <c r="R18" s="39" t="s">
        <v>8</v>
      </c>
      <c r="S18" s="18"/>
      <c r="T18" s="1">
        <v>83</v>
      </c>
      <c r="U18" s="43">
        <v>82</v>
      </c>
      <c r="V18" s="43">
        <v>80</v>
      </c>
      <c r="W18" s="43">
        <v>78</v>
      </c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43">
        <v>78</v>
      </c>
      <c r="AH18" s="43">
        <v>75</v>
      </c>
      <c r="AI18" s="1">
        <v>78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7"/>
      <c r="FH18" s="80"/>
      <c r="FI18" s="80"/>
      <c r="FJ18" s="83"/>
      <c r="FK18" s="83"/>
    </row>
    <row r="19" spans="1:167" x14ac:dyDescent="0.25">
      <c r="A19" s="19">
        <v>9</v>
      </c>
      <c r="B19" s="19">
        <v>118589</v>
      </c>
      <c r="C19" s="19" t="s">
        <v>124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dalam memahami dan menganalisis teks Ceramah, teks Prosedur, dan teks Cerpen baik lisan maupun tulisan, namun memahami dan menganalisis teks Eksplanasi perlu ditingkatkan.</v>
      </c>
      <c r="K19" s="28">
        <f t="shared" si="5"/>
        <v>82.5</v>
      </c>
      <c r="L19" s="28" t="str">
        <f t="shared" si="6"/>
        <v>B</v>
      </c>
      <c r="M19" s="28">
        <f t="shared" si="7"/>
        <v>82.5</v>
      </c>
      <c r="N19" s="28" t="str">
        <f t="shared" si="8"/>
        <v>B</v>
      </c>
      <c r="O19" s="36">
        <v>2</v>
      </c>
      <c r="P19" s="28" t="str">
        <f t="shared" si="9"/>
        <v>Memiliki keterampilan menyusun teks Ceramah, teks Prosedur, teks Cerpen baik lisan maupun tulisan, namun keterampilan menyususn teks Eksplanasi perlu ditingkatkan.</v>
      </c>
      <c r="Q19" s="39"/>
      <c r="R19" s="39" t="s">
        <v>8</v>
      </c>
      <c r="S19" s="18"/>
      <c r="T19" s="1">
        <v>83</v>
      </c>
      <c r="U19" s="43">
        <v>84.5</v>
      </c>
      <c r="V19" s="43">
        <f t="shared" ref="V19:W43" si="10">AVERAGE(T19:U19)</f>
        <v>83.75</v>
      </c>
      <c r="W19" s="43">
        <f t="shared" si="10"/>
        <v>84.125</v>
      </c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43">
        <v>80</v>
      </c>
      <c r="AH19" s="43">
        <v>84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7">
        <v>4</v>
      </c>
      <c r="FH19" s="79" t="s">
        <v>267</v>
      </c>
      <c r="FI19" s="79" t="s">
        <v>268</v>
      </c>
      <c r="FJ19" s="83">
        <v>47284</v>
      </c>
      <c r="FK19" s="83">
        <v>47294</v>
      </c>
    </row>
    <row r="20" spans="1:167" x14ac:dyDescent="0.25">
      <c r="A20" s="19">
        <v>10</v>
      </c>
      <c r="B20" s="19">
        <v>118604</v>
      </c>
      <c r="C20" s="19" t="s">
        <v>125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dalam memahami dan menganalisis teks Eksplanasi, teks Ceramah, Teks Prosedur, dan teks cerpen baik lisan maupun tulisan.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Memiliki keterampilan menyusun teks Eksplanasi, teks Ceramah, teks Prosedur, dan teks Cerpen baik lisan maupun tulisan.</v>
      </c>
      <c r="Q20" s="39"/>
      <c r="R20" s="39" t="s">
        <v>8</v>
      </c>
      <c r="S20" s="18"/>
      <c r="T20" s="1">
        <v>86</v>
      </c>
      <c r="U20" s="43">
        <v>84</v>
      </c>
      <c r="V20" s="43">
        <v>86</v>
      </c>
      <c r="W20" s="43">
        <v>84</v>
      </c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43">
        <v>84</v>
      </c>
      <c r="AH20" s="43">
        <v>86</v>
      </c>
      <c r="AI20" s="1">
        <v>84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7"/>
      <c r="FH20" s="80"/>
      <c r="FI20" s="80"/>
      <c r="FJ20" s="83"/>
      <c r="FK20" s="83"/>
    </row>
    <row r="21" spans="1:167" x14ac:dyDescent="0.25">
      <c r="A21" s="19">
        <v>11</v>
      </c>
      <c r="B21" s="19">
        <v>118619</v>
      </c>
      <c r="C21" s="19" t="s">
        <v>126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dalam memahami dan menganalisis teks Eksplanasi, teks Ceramah, Teks Prosedur, dan teks cerpen baik lisan maupun tulisan.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Memiliki keterampilan menyusun teks Eksplanasi, teks Ceramah, teks Prosedur, dan teks Cerpen baik lisan maupun tulisan.</v>
      </c>
      <c r="Q21" s="39"/>
      <c r="R21" s="39" t="s">
        <v>8</v>
      </c>
      <c r="S21" s="18"/>
      <c r="T21" s="1">
        <v>90</v>
      </c>
      <c r="U21" s="43">
        <v>88</v>
      </c>
      <c r="V21" s="43">
        <v>86</v>
      </c>
      <c r="W21" s="43">
        <v>84</v>
      </c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43">
        <v>84</v>
      </c>
      <c r="AH21" s="43">
        <v>88</v>
      </c>
      <c r="AI21" s="1">
        <v>86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7">
        <v>5</v>
      </c>
      <c r="FH21" s="82"/>
      <c r="FI21" s="82"/>
      <c r="FJ21" s="83">
        <v>47285</v>
      </c>
      <c r="FK21" s="83">
        <v>47295</v>
      </c>
    </row>
    <row r="22" spans="1:167" x14ac:dyDescent="0.25">
      <c r="A22" s="19">
        <v>12</v>
      </c>
      <c r="B22" s="19">
        <v>118634</v>
      </c>
      <c r="C22" s="19" t="s">
        <v>127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2" s="28">
        <f t="shared" si="5"/>
        <v>83.75</v>
      </c>
      <c r="L22" s="28" t="str">
        <f t="shared" si="6"/>
        <v>B</v>
      </c>
      <c r="M22" s="28">
        <f t="shared" si="7"/>
        <v>83.75</v>
      </c>
      <c r="N22" s="28" t="str">
        <f t="shared" si="8"/>
        <v>B</v>
      </c>
      <c r="O22" s="36">
        <v>2</v>
      </c>
      <c r="P22" s="28" t="str">
        <f t="shared" si="9"/>
        <v>Memiliki keterampilan menyusun teks Ceramah, teks Prosedur, teks Cerpen baik lisan maupun tulisan, namun keterampilan menyususn teks Eksplanasi perlu ditingkatkan.</v>
      </c>
      <c r="Q22" s="39"/>
      <c r="R22" s="39" t="s">
        <v>8</v>
      </c>
      <c r="S22" s="18"/>
      <c r="T22" s="1">
        <v>88</v>
      </c>
      <c r="U22" s="43">
        <v>82</v>
      </c>
      <c r="V22" s="43">
        <v>82</v>
      </c>
      <c r="W22" s="43">
        <v>84</v>
      </c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43">
        <v>82</v>
      </c>
      <c r="AH22" s="43">
        <v>83</v>
      </c>
      <c r="AI22" s="1">
        <v>84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7"/>
      <c r="FH22" s="82"/>
      <c r="FI22" s="82"/>
      <c r="FJ22" s="83"/>
      <c r="FK22" s="83"/>
    </row>
    <row r="23" spans="1:167" x14ac:dyDescent="0.25">
      <c r="A23" s="19">
        <v>13</v>
      </c>
      <c r="B23" s="19">
        <v>118649</v>
      </c>
      <c r="C23" s="19" t="s">
        <v>128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3" s="28">
        <f t="shared" si="5"/>
        <v>83.25</v>
      </c>
      <c r="L23" s="28" t="str">
        <f t="shared" si="6"/>
        <v>B</v>
      </c>
      <c r="M23" s="28">
        <f t="shared" si="7"/>
        <v>83.25</v>
      </c>
      <c r="N23" s="28" t="str">
        <f t="shared" si="8"/>
        <v>B</v>
      </c>
      <c r="O23" s="36">
        <v>2</v>
      </c>
      <c r="P23" s="28" t="str">
        <f t="shared" si="9"/>
        <v>Memiliki keterampilan menyusun teks Ceramah, teks Prosedur, teks Cerpen baik lisan maupun tulisan, namun keterampilan menyususn teks Eksplanasi perlu ditingkatkan.</v>
      </c>
      <c r="Q23" s="39"/>
      <c r="R23" s="39" t="s">
        <v>8</v>
      </c>
      <c r="S23" s="18"/>
      <c r="T23" s="1">
        <v>83</v>
      </c>
      <c r="U23" s="43">
        <v>84.5</v>
      </c>
      <c r="V23" s="43">
        <f t="shared" si="10"/>
        <v>83.75</v>
      </c>
      <c r="W23" s="43">
        <f t="shared" si="10"/>
        <v>84.125</v>
      </c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43">
        <v>82</v>
      </c>
      <c r="AH23" s="43">
        <v>83</v>
      </c>
      <c r="AI23" s="1">
        <v>82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7">
        <v>6</v>
      </c>
      <c r="FH23" s="82"/>
      <c r="FI23" s="82"/>
      <c r="FJ23" s="83">
        <v>47286</v>
      </c>
      <c r="FK23" s="83">
        <v>47296</v>
      </c>
    </row>
    <row r="24" spans="1:167" x14ac:dyDescent="0.25">
      <c r="A24" s="19">
        <v>14</v>
      </c>
      <c r="B24" s="19">
        <v>118664</v>
      </c>
      <c r="C24" s="19" t="s">
        <v>129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4" s="28">
        <f t="shared" si="5"/>
        <v>82</v>
      </c>
      <c r="L24" s="28" t="str">
        <f t="shared" si="6"/>
        <v>B</v>
      </c>
      <c r="M24" s="28">
        <f t="shared" si="7"/>
        <v>82</v>
      </c>
      <c r="N24" s="28" t="str">
        <f t="shared" si="8"/>
        <v>B</v>
      </c>
      <c r="O24" s="36">
        <v>2</v>
      </c>
      <c r="P24" s="28" t="str">
        <f t="shared" si="9"/>
        <v>Memiliki keterampilan menyusun teks Ceramah, teks Prosedur, teks Cerpen baik lisan maupun tulisan, namun keterampilan menyususn teks Eksplanasi perlu ditingkatkan.</v>
      </c>
      <c r="Q24" s="39"/>
      <c r="R24" s="39" t="s">
        <v>8</v>
      </c>
      <c r="S24" s="18"/>
      <c r="T24" s="1">
        <v>80</v>
      </c>
      <c r="U24" s="43">
        <v>82</v>
      </c>
      <c r="V24" s="43">
        <f t="shared" si="10"/>
        <v>81</v>
      </c>
      <c r="W24" s="43">
        <f t="shared" si="10"/>
        <v>81.5</v>
      </c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43">
        <v>78</v>
      </c>
      <c r="AH24" s="43">
        <v>86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7"/>
      <c r="FH24" s="82"/>
      <c r="FI24" s="82"/>
      <c r="FJ24" s="83"/>
      <c r="FK24" s="83"/>
    </row>
    <row r="25" spans="1:167" x14ac:dyDescent="0.25">
      <c r="A25" s="19">
        <v>15</v>
      </c>
      <c r="B25" s="19">
        <v>118679</v>
      </c>
      <c r="C25" s="19" t="s">
        <v>130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dalam memahami dan menganalisis teks Eksplanasi, teks Ceramah, Teks Prosedur, dan teks cerpen baik lisan maupun tulisan.</v>
      </c>
      <c r="K25" s="28">
        <f t="shared" si="5"/>
        <v>83.75</v>
      </c>
      <c r="L25" s="28" t="str">
        <f t="shared" si="6"/>
        <v>B</v>
      </c>
      <c r="M25" s="28">
        <f t="shared" si="7"/>
        <v>83.75</v>
      </c>
      <c r="N25" s="28" t="str">
        <f t="shared" si="8"/>
        <v>B</v>
      </c>
      <c r="O25" s="36">
        <v>2</v>
      </c>
      <c r="P25" s="28" t="str">
        <f t="shared" si="9"/>
        <v>Memiliki keterampilan menyusun teks Ceramah, teks Prosedur, teks Cerpen baik lisan maupun tulisan, namun keterampilan menyususn teks Eksplanasi perlu ditingkatkan.</v>
      </c>
      <c r="Q25" s="39"/>
      <c r="R25" s="39" t="s">
        <v>8</v>
      </c>
      <c r="S25" s="18"/>
      <c r="T25" s="1">
        <v>87</v>
      </c>
      <c r="U25" s="43">
        <v>86</v>
      </c>
      <c r="V25" s="43">
        <v>88</v>
      </c>
      <c r="W25" s="43">
        <f t="shared" si="10"/>
        <v>87</v>
      </c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43">
        <v>80</v>
      </c>
      <c r="AH25" s="43">
        <v>85</v>
      </c>
      <c r="AI25" s="1">
        <v>84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9" t="s">
        <v>80</v>
      </c>
      <c r="FD25" s="49"/>
      <c r="FE25" s="49"/>
      <c r="FG25" s="77">
        <v>7</v>
      </c>
      <c r="FH25" s="82"/>
      <c r="FI25" s="82"/>
      <c r="FJ25" s="83">
        <v>47287</v>
      </c>
      <c r="FK25" s="83">
        <v>47297</v>
      </c>
    </row>
    <row r="26" spans="1:167" x14ac:dyDescent="0.25">
      <c r="A26" s="19">
        <v>16</v>
      </c>
      <c r="B26" s="19">
        <v>118694</v>
      </c>
      <c r="C26" s="19" t="s">
        <v>131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kemampuan dalam memahami dan menganalisis teks Eksplanasi, teks Ceramah, Teks Prosedur, dan teks cerpen baik lisan maupun tulisan.</v>
      </c>
      <c r="K26" s="28">
        <f t="shared" si="5"/>
        <v>84.25</v>
      </c>
      <c r="L26" s="28" t="str">
        <f t="shared" si="6"/>
        <v>A</v>
      </c>
      <c r="M26" s="28">
        <f t="shared" si="7"/>
        <v>84.25</v>
      </c>
      <c r="N26" s="28" t="str">
        <f t="shared" si="8"/>
        <v>A</v>
      </c>
      <c r="O26" s="36">
        <v>2</v>
      </c>
      <c r="P26" s="28" t="str">
        <f t="shared" si="9"/>
        <v>Memiliki keterampilan menyusun teks Ceramah, teks Prosedur, teks Cerpen baik lisan maupun tulisan, namun keterampilan menyususn teks Eksplanasi perlu ditingkatkan.</v>
      </c>
      <c r="Q26" s="39"/>
      <c r="R26" s="39" t="s">
        <v>8</v>
      </c>
      <c r="S26" s="18"/>
      <c r="T26" s="1">
        <v>90</v>
      </c>
      <c r="U26" s="43">
        <v>86</v>
      </c>
      <c r="V26" s="43">
        <v>86</v>
      </c>
      <c r="W26" s="43">
        <v>88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43">
        <v>82</v>
      </c>
      <c r="AH26" s="43">
        <v>87</v>
      </c>
      <c r="AI26" s="1">
        <v>84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7"/>
      <c r="FH26" s="82"/>
      <c r="FI26" s="82"/>
      <c r="FJ26" s="83"/>
      <c r="FK26" s="83"/>
    </row>
    <row r="27" spans="1:167" x14ac:dyDescent="0.25">
      <c r="A27" s="19">
        <v>17</v>
      </c>
      <c r="B27" s="19">
        <v>118709</v>
      </c>
      <c r="C27" s="19" t="s">
        <v>132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7" s="28">
        <f t="shared" si="5"/>
        <v>80.75</v>
      </c>
      <c r="L27" s="28" t="str">
        <f t="shared" si="6"/>
        <v>B</v>
      </c>
      <c r="M27" s="28">
        <f t="shared" si="7"/>
        <v>80.75</v>
      </c>
      <c r="N27" s="28" t="str">
        <f t="shared" si="8"/>
        <v>B</v>
      </c>
      <c r="O27" s="36">
        <v>2</v>
      </c>
      <c r="P27" s="28" t="str">
        <f t="shared" si="9"/>
        <v>Memiliki keterampilan menyusun teks Ceramah, teks Prosedur, teks Cerpen baik lisan maupun tulisan, namun keterampilan menyususn teks Eksplanasi perlu ditingkatkan.</v>
      </c>
      <c r="Q27" s="39"/>
      <c r="R27" s="39" t="s">
        <v>8</v>
      </c>
      <c r="S27" s="18"/>
      <c r="T27" s="1">
        <v>85</v>
      </c>
      <c r="U27" s="43">
        <v>80</v>
      </c>
      <c r="V27" s="43">
        <v>80</v>
      </c>
      <c r="W27" s="43">
        <v>80</v>
      </c>
      <c r="X27" s="1"/>
      <c r="Y27" s="1"/>
      <c r="Z27" s="1"/>
      <c r="AA27" s="1"/>
      <c r="AB27" s="1"/>
      <c r="AC27" s="1"/>
      <c r="AD27" s="1"/>
      <c r="AE27" s="18"/>
      <c r="AF27" s="1">
        <v>78</v>
      </c>
      <c r="AG27" s="43">
        <v>80</v>
      </c>
      <c r="AH27" s="43">
        <v>85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7">
        <v>8</v>
      </c>
      <c r="FH27" s="82"/>
      <c r="FI27" s="82"/>
      <c r="FJ27" s="83">
        <v>47288</v>
      </c>
      <c r="FK27" s="83">
        <v>47298</v>
      </c>
    </row>
    <row r="28" spans="1:167" x14ac:dyDescent="0.25">
      <c r="A28" s="19">
        <v>18</v>
      </c>
      <c r="B28" s="19">
        <v>118724</v>
      </c>
      <c r="C28" s="19" t="s">
        <v>133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8" s="28">
        <f t="shared" si="5"/>
        <v>79.75</v>
      </c>
      <c r="L28" s="28" t="str">
        <f t="shared" si="6"/>
        <v>B</v>
      </c>
      <c r="M28" s="28">
        <f t="shared" si="7"/>
        <v>79.75</v>
      </c>
      <c r="N28" s="28" t="str">
        <f t="shared" si="8"/>
        <v>B</v>
      </c>
      <c r="O28" s="36">
        <v>3</v>
      </c>
      <c r="P28" s="28" t="str">
        <f t="shared" si="9"/>
        <v>Memiliki keterampilan menyusun teks Prosedur, teks Cerpen baik lisan maupun tulisan, namun keterampilan menyusun teks Eksplanasi, teks Ceramah perlu ditingkatkan.</v>
      </c>
      <c r="Q28" s="39"/>
      <c r="R28" s="39" t="s">
        <v>8</v>
      </c>
      <c r="S28" s="18"/>
      <c r="T28" s="1">
        <v>80</v>
      </c>
      <c r="U28" s="43">
        <v>80</v>
      </c>
      <c r="V28" s="43">
        <f t="shared" si="10"/>
        <v>80</v>
      </c>
      <c r="W28" s="43">
        <f t="shared" si="10"/>
        <v>80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43">
        <v>78</v>
      </c>
      <c r="AH28" s="43">
        <v>83</v>
      </c>
      <c r="AI28" s="1">
        <v>78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7"/>
      <c r="FH28" s="82"/>
      <c r="FI28" s="82"/>
      <c r="FJ28" s="83"/>
      <c r="FK28" s="83"/>
    </row>
    <row r="29" spans="1:167" x14ac:dyDescent="0.25">
      <c r="A29" s="19">
        <v>19</v>
      </c>
      <c r="B29" s="19">
        <v>118739</v>
      </c>
      <c r="C29" s="19" t="s">
        <v>134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dalam memahami dan menganalisis teks Eksplanasi, teks Ceramah, Teks Prosedur, dan teks cerpen baik lisan maupun tulisan.</v>
      </c>
      <c r="K29" s="28">
        <f t="shared" si="5"/>
        <v>81.25</v>
      </c>
      <c r="L29" s="28" t="str">
        <f t="shared" si="6"/>
        <v>B</v>
      </c>
      <c r="M29" s="28">
        <f t="shared" si="7"/>
        <v>81.25</v>
      </c>
      <c r="N29" s="28" t="str">
        <f t="shared" si="8"/>
        <v>B</v>
      </c>
      <c r="O29" s="36">
        <v>2</v>
      </c>
      <c r="P29" s="28" t="str">
        <f t="shared" si="9"/>
        <v>Memiliki keterampilan menyusun teks Ceramah, teks Prosedur, teks Cerpen baik lisan maupun tulisan, namun keterampilan menyususn teks Eksplanasi perlu ditingkatkan.</v>
      </c>
      <c r="Q29" s="39"/>
      <c r="R29" s="39" t="s">
        <v>8</v>
      </c>
      <c r="S29" s="18"/>
      <c r="T29" s="1">
        <v>84</v>
      </c>
      <c r="U29" s="43">
        <v>88</v>
      </c>
      <c r="V29" s="43">
        <v>86</v>
      </c>
      <c r="W29" s="43">
        <v>84</v>
      </c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43">
        <v>80</v>
      </c>
      <c r="AH29" s="43">
        <v>87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7">
        <v>9</v>
      </c>
      <c r="FH29" s="82"/>
      <c r="FI29" s="82"/>
      <c r="FJ29" s="83">
        <v>47289</v>
      </c>
      <c r="FK29" s="83">
        <v>47299</v>
      </c>
    </row>
    <row r="30" spans="1:167" x14ac:dyDescent="0.25">
      <c r="A30" s="19">
        <v>20</v>
      </c>
      <c r="B30" s="19">
        <v>118754</v>
      </c>
      <c r="C30" s="19" t="s">
        <v>135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1</v>
      </c>
      <c r="J30" s="28" t="str">
        <f t="shared" si="4"/>
        <v>Memiliki kemampuan dalam memahami dan menganalisis teks Eksplanasi, teks Ceramah, Teks Prosedur, dan teks cerpen baik lisan maupun tulisan.</v>
      </c>
      <c r="K30" s="28">
        <f t="shared" si="5"/>
        <v>86</v>
      </c>
      <c r="L30" s="28" t="str">
        <f t="shared" si="6"/>
        <v>A</v>
      </c>
      <c r="M30" s="28">
        <f t="shared" si="7"/>
        <v>86</v>
      </c>
      <c r="N30" s="28" t="str">
        <f t="shared" si="8"/>
        <v>A</v>
      </c>
      <c r="O30" s="36">
        <v>1</v>
      </c>
      <c r="P30" s="28" t="str">
        <f t="shared" si="9"/>
        <v>Memiliki keterampilan menyusun teks Eksplanasi, teks Ceramah, teks Prosedur, dan teks Cerpen baik lisan maupun tulisan.</v>
      </c>
      <c r="Q30" s="39"/>
      <c r="R30" s="39" t="s">
        <v>8</v>
      </c>
      <c r="S30" s="18"/>
      <c r="T30" s="1">
        <v>92</v>
      </c>
      <c r="U30" s="43">
        <v>88</v>
      </c>
      <c r="V30" s="43">
        <v>88</v>
      </c>
      <c r="W30" s="43">
        <f t="shared" si="10"/>
        <v>88</v>
      </c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43">
        <v>84</v>
      </c>
      <c r="AH30" s="43">
        <v>88</v>
      </c>
      <c r="AI30" s="1">
        <v>86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7"/>
      <c r="FH30" s="82"/>
      <c r="FI30" s="82"/>
      <c r="FJ30" s="83"/>
      <c r="FK30" s="83"/>
    </row>
    <row r="31" spans="1:167" x14ac:dyDescent="0.25">
      <c r="A31" s="19">
        <v>21</v>
      </c>
      <c r="B31" s="19">
        <v>118769</v>
      </c>
      <c r="C31" s="19" t="s">
        <v>136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1" s="28">
        <f t="shared" si="5"/>
        <v>82</v>
      </c>
      <c r="L31" s="28" t="str">
        <f t="shared" si="6"/>
        <v>B</v>
      </c>
      <c r="M31" s="28">
        <f t="shared" si="7"/>
        <v>82</v>
      </c>
      <c r="N31" s="28" t="str">
        <f t="shared" si="8"/>
        <v>B</v>
      </c>
      <c r="O31" s="36">
        <v>2</v>
      </c>
      <c r="P31" s="28" t="str">
        <f t="shared" si="9"/>
        <v>Memiliki keterampilan menyusun teks Ceramah, teks Prosedur, teks Cerpen baik lisan maupun tulisan, namun keterampilan menyususn teks Eksplanasi perlu ditingkatkan.</v>
      </c>
      <c r="Q31" s="39"/>
      <c r="R31" s="39" t="s">
        <v>8</v>
      </c>
      <c r="S31" s="18"/>
      <c r="T31" s="1">
        <v>86</v>
      </c>
      <c r="U31" s="43">
        <v>82</v>
      </c>
      <c r="V31" s="43">
        <v>84</v>
      </c>
      <c r="W31" s="43">
        <v>80</v>
      </c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43">
        <v>78</v>
      </c>
      <c r="AH31" s="43">
        <v>84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7">
        <v>10</v>
      </c>
      <c r="FH31" s="82"/>
      <c r="FI31" s="82"/>
      <c r="FJ31" s="83">
        <v>47290</v>
      </c>
      <c r="FK31" s="83">
        <v>47300</v>
      </c>
    </row>
    <row r="32" spans="1:167" x14ac:dyDescent="0.25">
      <c r="A32" s="19">
        <v>22</v>
      </c>
      <c r="B32" s="19">
        <v>118784</v>
      </c>
      <c r="C32" s="19" t="s">
        <v>137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2" s="28">
        <f t="shared" si="5"/>
        <v>83.25</v>
      </c>
      <c r="L32" s="28" t="str">
        <f t="shared" si="6"/>
        <v>B</v>
      </c>
      <c r="M32" s="28">
        <f t="shared" si="7"/>
        <v>83.25</v>
      </c>
      <c r="N32" s="28" t="str">
        <f t="shared" si="8"/>
        <v>B</v>
      </c>
      <c r="O32" s="36">
        <v>2</v>
      </c>
      <c r="P32" s="28" t="str">
        <f t="shared" si="9"/>
        <v>Memiliki keterampilan menyusun teks Ceramah, teks Prosedur, teks Cerpen baik lisan maupun tulisan, namun keterampilan menyususn teks Eksplanasi perlu ditingkatkan.</v>
      </c>
      <c r="Q32" s="39"/>
      <c r="R32" s="39" t="s">
        <v>8</v>
      </c>
      <c r="S32" s="18"/>
      <c r="T32" s="1">
        <v>83</v>
      </c>
      <c r="U32" s="43">
        <v>84.5</v>
      </c>
      <c r="V32" s="43">
        <f t="shared" si="10"/>
        <v>83.75</v>
      </c>
      <c r="W32" s="43">
        <f t="shared" si="10"/>
        <v>84.125</v>
      </c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43">
        <v>80</v>
      </c>
      <c r="AH32" s="43">
        <v>85</v>
      </c>
      <c r="AI32" s="1">
        <v>82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7"/>
      <c r="FH32" s="83"/>
      <c r="FI32" s="83"/>
      <c r="FJ32" s="83"/>
      <c r="FK32" s="83"/>
    </row>
    <row r="33" spans="1:157" x14ac:dyDescent="0.25">
      <c r="A33" s="19">
        <v>23</v>
      </c>
      <c r="B33" s="19">
        <v>118799</v>
      </c>
      <c r="C33" s="19" t="s">
        <v>138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3" s="28">
        <f t="shared" si="5"/>
        <v>80.5</v>
      </c>
      <c r="L33" s="28" t="str">
        <f t="shared" si="6"/>
        <v>B</v>
      </c>
      <c r="M33" s="28">
        <f t="shared" si="7"/>
        <v>80.5</v>
      </c>
      <c r="N33" s="28" t="str">
        <f t="shared" si="8"/>
        <v>B</v>
      </c>
      <c r="O33" s="36">
        <v>2</v>
      </c>
      <c r="P33" s="28" t="str">
        <f t="shared" si="9"/>
        <v>Memiliki keterampilan menyusun teks Ceramah, teks Prosedur, teks Cerpen baik lisan maupun tulisan, namun keterampilan menyususn teks Eksplanasi perlu ditingkatkan.</v>
      </c>
      <c r="Q33" s="39"/>
      <c r="R33" s="39" t="s">
        <v>8</v>
      </c>
      <c r="S33" s="18"/>
      <c r="T33" s="1">
        <v>83</v>
      </c>
      <c r="U33" s="43">
        <v>80</v>
      </c>
      <c r="V33" s="43">
        <v>82</v>
      </c>
      <c r="W33" s="43">
        <v>80</v>
      </c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43">
        <v>78</v>
      </c>
      <c r="AH33" s="43">
        <v>80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118814</v>
      </c>
      <c r="C34" s="19" t="s">
        <v>139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4" s="28">
        <f t="shared" si="5"/>
        <v>79.5</v>
      </c>
      <c r="L34" s="28" t="str">
        <f t="shared" si="6"/>
        <v>B</v>
      </c>
      <c r="M34" s="28">
        <f t="shared" si="7"/>
        <v>79.5</v>
      </c>
      <c r="N34" s="28" t="str">
        <f t="shared" si="8"/>
        <v>B</v>
      </c>
      <c r="O34" s="36">
        <v>3</v>
      </c>
      <c r="P34" s="28" t="str">
        <f t="shared" si="9"/>
        <v>Memiliki keterampilan menyusun teks Prosedur, teks Cerpen baik lisan maupun tulisan, namun keterampilan menyusun teks Eksplanasi, teks Ceramah perlu ditingkatkan.</v>
      </c>
      <c r="Q34" s="39"/>
      <c r="R34" s="39" t="s">
        <v>9</v>
      </c>
      <c r="S34" s="18"/>
      <c r="T34" s="1">
        <v>80</v>
      </c>
      <c r="U34" s="43">
        <v>81</v>
      </c>
      <c r="V34" s="43">
        <f t="shared" si="10"/>
        <v>80.5</v>
      </c>
      <c r="W34" s="43">
        <f t="shared" si="10"/>
        <v>80.75</v>
      </c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43">
        <v>78</v>
      </c>
      <c r="AH34" s="43">
        <v>84</v>
      </c>
      <c r="AI34" s="1">
        <v>78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118829</v>
      </c>
      <c r="C35" s="19" t="s">
        <v>140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5" s="28">
        <f t="shared" si="5"/>
        <v>82.75</v>
      </c>
      <c r="L35" s="28" t="str">
        <f t="shared" si="6"/>
        <v>B</v>
      </c>
      <c r="M35" s="28">
        <f t="shared" si="7"/>
        <v>82.75</v>
      </c>
      <c r="N35" s="28" t="str">
        <f t="shared" si="8"/>
        <v>B</v>
      </c>
      <c r="O35" s="36">
        <v>2</v>
      </c>
      <c r="P35" s="28" t="str">
        <f t="shared" si="9"/>
        <v>Memiliki keterampilan menyusun teks Ceramah, teks Prosedur, teks Cerpen baik lisan maupun tulisan, namun keterampilan menyususn teks Eksplanasi perlu ditingkatkan.</v>
      </c>
      <c r="Q35" s="39"/>
      <c r="R35" s="39" t="s">
        <v>8</v>
      </c>
      <c r="S35" s="18"/>
      <c r="T35" s="1">
        <v>87</v>
      </c>
      <c r="U35" s="43">
        <v>82</v>
      </c>
      <c r="V35" s="43">
        <v>84</v>
      </c>
      <c r="W35" s="43">
        <v>84</v>
      </c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43">
        <v>82</v>
      </c>
      <c r="AH35" s="43">
        <v>83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118844</v>
      </c>
      <c r="C36" s="19" t="s">
        <v>141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6" s="28">
        <f t="shared" si="5"/>
        <v>80.25</v>
      </c>
      <c r="L36" s="28" t="str">
        <f t="shared" si="6"/>
        <v>B</v>
      </c>
      <c r="M36" s="28">
        <f t="shared" si="7"/>
        <v>80.25</v>
      </c>
      <c r="N36" s="28" t="str">
        <f t="shared" si="8"/>
        <v>B</v>
      </c>
      <c r="O36" s="36">
        <v>2</v>
      </c>
      <c r="P36" s="28" t="str">
        <f t="shared" si="9"/>
        <v>Memiliki keterampilan menyusun teks Ceramah, teks Prosedur, teks Cerpen baik lisan maupun tulisan, namun keterampilan menyususn teks Eksplanasi perlu ditingkatkan.</v>
      </c>
      <c r="Q36" s="39"/>
      <c r="R36" s="39" t="s">
        <v>8</v>
      </c>
      <c r="S36" s="18"/>
      <c r="T36" s="1">
        <v>85</v>
      </c>
      <c r="U36" s="43">
        <v>82</v>
      </c>
      <c r="V36" s="43">
        <v>84</v>
      </c>
      <c r="W36" s="43">
        <v>80</v>
      </c>
      <c r="X36" s="1"/>
      <c r="Y36" s="1"/>
      <c r="Z36" s="1"/>
      <c r="AA36" s="1"/>
      <c r="AB36" s="1"/>
      <c r="AC36" s="1"/>
      <c r="AD36" s="1"/>
      <c r="AE36" s="18"/>
      <c r="AF36" s="1">
        <v>78</v>
      </c>
      <c r="AG36" s="43">
        <v>80</v>
      </c>
      <c r="AH36" s="43">
        <v>83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118859</v>
      </c>
      <c r="C37" s="19" t="s">
        <v>142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7" s="28">
        <f t="shared" si="5"/>
        <v>80.75</v>
      </c>
      <c r="L37" s="28" t="str">
        <f t="shared" si="6"/>
        <v>B</v>
      </c>
      <c r="M37" s="28">
        <f t="shared" si="7"/>
        <v>80.75</v>
      </c>
      <c r="N37" s="28" t="str">
        <f t="shared" si="8"/>
        <v>B</v>
      </c>
      <c r="O37" s="36">
        <v>2</v>
      </c>
      <c r="P37" s="28" t="str">
        <f t="shared" si="9"/>
        <v>Memiliki keterampilan menyusun teks Ceramah, teks Prosedur, teks Cerpen baik lisan maupun tulisan, namun keterampilan menyususn teks Eksplanasi perlu ditingkatkan.</v>
      </c>
      <c r="Q37" s="39"/>
      <c r="R37" s="39" t="s">
        <v>8</v>
      </c>
      <c r="S37" s="18"/>
      <c r="T37" s="1">
        <v>76</v>
      </c>
      <c r="U37" s="43">
        <v>84</v>
      </c>
      <c r="V37" s="43">
        <v>82</v>
      </c>
      <c r="W37" s="43">
        <v>80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43">
        <v>78</v>
      </c>
      <c r="AH37" s="43">
        <v>85</v>
      </c>
      <c r="AI37" s="1">
        <v>80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118874</v>
      </c>
      <c r="C38" s="19" t="s">
        <v>143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dalam memahami dan menganalisis teks Eksplanasi, teks Ceramah, Teks Prosedur, dan teks cerpen baik lisan maupun tulisan.</v>
      </c>
      <c r="K38" s="28">
        <f t="shared" si="5"/>
        <v>84</v>
      </c>
      <c r="L38" s="28" t="str">
        <f t="shared" si="6"/>
        <v>B</v>
      </c>
      <c r="M38" s="28">
        <f t="shared" si="7"/>
        <v>84</v>
      </c>
      <c r="N38" s="28" t="str">
        <f t="shared" si="8"/>
        <v>B</v>
      </c>
      <c r="O38" s="36">
        <v>2</v>
      </c>
      <c r="P38" s="28" t="str">
        <f t="shared" si="9"/>
        <v>Memiliki keterampilan menyusun teks Ceramah, teks Prosedur, teks Cerpen baik lisan maupun tulisan, namun keterampilan menyususn teks Eksplanasi perlu ditingkatkan.</v>
      </c>
      <c r="Q38" s="39"/>
      <c r="R38" s="39" t="s">
        <v>8</v>
      </c>
      <c r="S38" s="18"/>
      <c r="T38" s="1">
        <v>88</v>
      </c>
      <c r="U38" s="43">
        <v>82</v>
      </c>
      <c r="V38" s="43">
        <v>84</v>
      </c>
      <c r="W38" s="43">
        <v>86</v>
      </c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43">
        <v>80</v>
      </c>
      <c r="AH38" s="43">
        <v>84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118889</v>
      </c>
      <c r="C39" s="19" t="s">
        <v>144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9" s="28">
        <f t="shared" si="5"/>
        <v>82.75</v>
      </c>
      <c r="L39" s="28" t="str">
        <f t="shared" si="6"/>
        <v>B</v>
      </c>
      <c r="M39" s="28">
        <f t="shared" si="7"/>
        <v>82.75</v>
      </c>
      <c r="N39" s="28" t="str">
        <f t="shared" si="8"/>
        <v>B</v>
      </c>
      <c r="O39" s="36">
        <v>2</v>
      </c>
      <c r="P39" s="28" t="str">
        <f t="shared" si="9"/>
        <v>Memiliki keterampilan menyusun teks Ceramah, teks Prosedur, teks Cerpen baik lisan maupun tulisan, namun keterampilan menyususn teks Eksplanasi perlu ditingkatkan.</v>
      </c>
      <c r="Q39" s="39"/>
      <c r="R39" s="39" t="s">
        <v>8</v>
      </c>
      <c r="S39" s="18"/>
      <c r="T39" s="1">
        <v>86</v>
      </c>
      <c r="U39" s="43">
        <v>86</v>
      </c>
      <c r="V39" s="43">
        <v>80</v>
      </c>
      <c r="W39" s="43">
        <f t="shared" si="10"/>
        <v>83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43">
        <v>80</v>
      </c>
      <c r="AH39" s="43">
        <v>83</v>
      </c>
      <c r="AI39" s="1">
        <v>88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118904</v>
      </c>
      <c r="C40" s="19" t="s">
        <v>145</v>
      </c>
      <c r="D40" s="18"/>
      <c r="E40" s="28">
        <f t="shared" si="0"/>
        <v>77</v>
      </c>
      <c r="F40" s="28" t="str">
        <f t="shared" si="1"/>
        <v>B</v>
      </c>
      <c r="G40" s="28">
        <f t="shared" si="2"/>
        <v>77</v>
      </c>
      <c r="H40" s="28" t="str">
        <f t="shared" si="3"/>
        <v>B</v>
      </c>
      <c r="I40" s="36">
        <v>3</v>
      </c>
      <c r="J40" s="28" t="str">
        <f t="shared" si="4"/>
        <v>Memiliki kemampuan dalam memahami dan menganalisis teks Prosedur, teks Cerpen baik lisan maupun tulisan, namun memahami dan menganalisis teks Eksplanasi, teks Ceramah perlu ditingkatkan.</v>
      </c>
      <c r="K40" s="28">
        <f t="shared" si="5"/>
        <v>79.5</v>
      </c>
      <c r="L40" s="28" t="str">
        <f t="shared" si="6"/>
        <v>B</v>
      </c>
      <c r="M40" s="28">
        <f t="shared" si="7"/>
        <v>79.5</v>
      </c>
      <c r="N40" s="28" t="str">
        <f t="shared" si="8"/>
        <v>B</v>
      </c>
      <c r="O40" s="36">
        <v>3</v>
      </c>
      <c r="P40" s="28" t="str">
        <f t="shared" si="9"/>
        <v>Memiliki keterampilan menyusun teks Prosedur, teks Cerpen baik lisan maupun tulisan, namun keterampilan menyusun teks Eksplanasi, teks Ceramah perlu ditingkatkan.</v>
      </c>
      <c r="Q40" s="39"/>
      <c r="R40" s="39" t="s">
        <v>8</v>
      </c>
      <c r="S40" s="18"/>
      <c r="T40" s="1">
        <v>77</v>
      </c>
      <c r="U40" s="43">
        <v>77.5</v>
      </c>
      <c r="V40" s="43">
        <f t="shared" si="10"/>
        <v>77.25</v>
      </c>
      <c r="W40" s="43">
        <f t="shared" si="10"/>
        <v>77.375</v>
      </c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43">
        <v>78</v>
      </c>
      <c r="AH40" s="43">
        <v>84</v>
      </c>
      <c r="AI40" s="1">
        <v>78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118919</v>
      </c>
      <c r="C41" s="19" t="s">
        <v>146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dalam memahami dan menganalisis teks Ceramah, teks Prosedur, dan teks Cerpen baik lisan maupun tulisan, namun memahami dan menganalisis teks Eksplanasi perlu ditingkatkan.</v>
      </c>
      <c r="K41" s="28">
        <f t="shared" si="5"/>
        <v>79.75</v>
      </c>
      <c r="L41" s="28" t="str">
        <f t="shared" si="6"/>
        <v>B</v>
      </c>
      <c r="M41" s="28">
        <f t="shared" si="7"/>
        <v>79.75</v>
      </c>
      <c r="N41" s="28" t="str">
        <f t="shared" si="8"/>
        <v>B</v>
      </c>
      <c r="O41" s="36">
        <v>3</v>
      </c>
      <c r="P41" s="28" t="str">
        <f t="shared" si="9"/>
        <v>Memiliki keterampilan menyusun teks Prosedur, teks Cerpen baik lisan maupun tulisan, namun keterampilan menyusun teks Eksplanasi, teks Ceramah perlu ditingkatkan.</v>
      </c>
      <c r="Q41" s="39"/>
      <c r="R41" s="39" t="s">
        <v>8</v>
      </c>
      <c r="S41" s="18"/>
      <c r="T41" s="1">
        <v>80</v>
      </c>
      <c r="U41" s="43">
        <v>80</v>
      </c>
      <c r="V41" s="43">
        <f t="shared" si="10"/>
        <v>80</v>
      </c>
      <c r="W41" s="43">
        <f t="shared" si="10"/>
        <v>80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43">
        <v>78</v>
      </c>
      <c r="AH41" s="43">
        <v>83</v>
      </c>
      <c r="AI41" s="1">
        <v>78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118934</v>
      </c>
      <c r="C42" s="19" t="s">
        <v>147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dalam memahami dan menganalisis teks Eksplanasi, teks Ceramah, Teks Prosedur, dan teks cerpen baik lisan maupun tulisan.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Memiliki keterampilan menyusun teks Eksplanasi, teks Ceramah, teks Prosedur, dan teks Cerpen baik lisan maupun tulisan.</v>
      </c>
      <c r="Q42" s="39"/>
      <c r="R42" s="39" t="s">
        <v>8</v>
      </c>
      <c r="S42" s="18"/>
      <c r="T42" s="1">
        <v>88</v>
      </c>
      <c r="U42" s="43">
        <v>84</v>
      </c>
      <c r="V42" s="43">
        <v>86</v>
      </c>
      <c r="W42" s="43">
        <f t="shared" si="10"/>
        <v>85</v>
      </c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43">
        <v>84</v>
      </c>
      <c r="AH42" s="43">
        <v>86</v>
      </c>
      <c r="AI42" s="1">
        <v>86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118949</v>
      </c>
      <c r="C43" s="19" t="s">
        <v>148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dalam memahami dan menganalisis teks Eksplanasi, teks Ceramah, Teks Prosedur, dan teks cerpen baik lisan maupun tulisan.</v>
      </c>
      <c r="K43" s="28">
        <f t="shared" si="5"/>
        <v>82.75</v>
      </c>
      <c r="L43" s="28" t="str">
        <f t="shared" si="6"/>
        <v>B</v>
      </c>
      <c r="M43" s="28">
        <f t="shared" si="7"/>
        <v>82.75</v>
      </c>
      <c r="N43" s="28" t="str">
        <f t="shared" si="8"/>
        <v>B</v>
      </c>
      <c r="O43" s="36">
        <v>2</v>
      </c>
      <c r="P43" s="28" t="str">
        <f t="shared" si="9"/>
        <v>Memiliki keterampilan menyusun teks Ceramah, teks Prosedur, teks Cerpen baik lisan maupun tulisan, namun keterampilan menyususn teks Eksplanasi perlu ditingkatkan.</v>
      </c>
      <c r="Q43" s="39"/>
      <c r="R43" s="39" t="s">
        <v>8</v>
      </c>
      <c r="S43" s="18"/>
      <c r="T43" s="1">
        <v>87</v>
      </c>
      <c r="U43" s="43">
        <v>85.5</v>
      </c>
      <c r="V43" s="43">
        <v>88</v>
      </c>
      <c r="W43" s="43">
        <f t="shared" si="10"/>
        <v>86.75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43">
        <v>82</v>
      </c>
      <c r="AH43" s="43">
        <v>83</v>
      </c>
      <c r="AI43" s="1">
        <v>82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118964</v>
      </c>
      <c r="C44" s="19" t="s">
        <v>149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dalam memahami dan menganalisis teks Eksplanasi, teks Ceramah, Teks Prosedur, dan teks cerpen baik lisan maupun tulisan.</v>
      </c>
      <c r="K44" s="28">
        <f t="shared" si="5"/>
        <v>84.5</v>
      </c>
      <c r="L44" s="28" t="str">
        <f t="shared" si="6"/>
        <v>A</v>
      </c>
      <c r="M44" s="28">
        <f t="shared" si="7"/>
        <v>84.5</v>
      </c>
      <c r="N44" s="28" t="str">
        <f t="shared" si="8"/>
        <v>A</v>
      </c>
      <c r="O44" s="36">
        <v>2</v>
      </c>
      <c r="P44" s="28" t="str">
        <f t="shared" si="9"/>
        <v>Memiliki keterampilan menyusun teks Ceramah, teks Prosedur, teks Cerpen baik lisan maupun tulisan, namun keterampilan menyususn teks Eksplanasi perlu ditingkatkan.</v>
      </c>
      <c r="Q44" s="39"/>
      <c r="R44" s="39" t="s">
        <v>8</v>
      </c>
      <c r="S44" s="18"/>
      <c r="T44" s="1">
        <v>86</v>
      </c>
      <c r="U44" s="43">
        <v>86</v>
      </c>
      <c r="V44" s="43">
        <v>84</v>
      </c>
      <c r="W44" s="43">
        <v>84</v>
      </c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43">
        <v>82</v>
      </c>
      <c r="AH44" s="43">
        <v>86</v>
      </c>
      <c r="AI44" s="1">
        <v>84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118979</v>
      </c>
      <c r="C45" s="19" t="s">
        <v>150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dalam memahami dan menganalisis teks Ceramah, teks Prosedur, dan teks Cerpen baik lisan maupun tulisan, namun memahami dan menganalisis teks Eksplanasi perlu ditingkatkan.</v>
      </c>
      <c r="K45" s="28">
        <f t="shared" si="5"/>
        <v>82.5</v>
      </c>
      <c r="L45" s="28" t="str">
        <f t="shared" si="6"/>
        <v>B</v>
      </c>
      <c r="M45" s="28">
        <f t="shared" si="7"/>
        <v>82.5</v>
      </c>
      <c r="N45" s="28" t="str">
        <f t="shared" si="8"/>
        <v>B</v>
      </c>
      <c r="O45" s="36">
        <v>2</v>
      </c>
      <c r="P45" s="28" t="str">
        <f t="shared" si="9"/>
        <v>Memiliki keterampilan menyusun teks Ceramah, teks Prosedur, teks Cerpen baik lisan maupun tulisan, namun keterampilan menyususn teks Eksplanasi perlu ditingkatkan.</v>
      </c>
      <c r="Q45" s="39"/>
      <c r="R45" s="39" t="s">
        <v>8</v>
      </c>
      <c r="S45" s="18"/>
      <c r="T45" s="1">
        <v>83</v>
      </c>
      <c r="U45" s="43">
        <v>84.5</v>
      </c>
      <c r="V45" s="43">
        <v>84</v>
      </c>
      <c r="W45" s="43">
        <v>82</v>
      </c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43">
        <v>80</v>
      </c>
      <c r="AH45" s="43">
        <v>84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83.657142857142858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93" zoomScaleNormal="93" workbookViewId="0">
      <pane xSplit="3" ySplit="10" topLeftCell="D11" activePane="bottomRight" state="frozen"/>
      <selection pane="topRight"/>
      <selection pane="bottomLeft"/>
      <selection pane="bottomRight" activeCell="R51" sqref="R5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948</v>
      </c>
      <c r="B1" s="20"/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948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229</v>
      </c>
      <c r="C7" s="18"/>
      <c r="D7" s="18"/>
      <c r="E7" s="59" t="s">
        <v>13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6" t="s">
        <v>14</v>
      </c>
      <c r="B8" s="57" t="s">
        <v>15</v>
      </c>
      <c r="C8" s="56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4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4"/>
      <c r="AQ8" s="52" t="s">
        <v>19</v>
      </c>
      <c r="AR8" s="52"/>
      <c r="AS8" s="52"/>
      <c r="AT8" s="52"/>
      <c r="AU8" s="52"/>
      <c r="AV8" s="52"/>
      <c r="AW8" s="52"/>
      <c r="AX8" s="52"/>
      <c r="AY8" s="52"/>
      <c r="AZ8" s="52"/>
      <c r="BA8" s="5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6"/>
      <c r="B9" s="57"/>
      <c r="C9" s="56"/>
      <c r="D9" s="18"/>
      <c r="E9" s="45" t="s">
        <v>23</v>
      </c>
      <c r="F9" s="45"/>
      <c r="G9" s="70" t="s">
        <v>24</v>
      </c>
      <c r="H9" s="71"/>
      <c r="I9" s="71"/>
      <c r="J9" s="72"/>
      <c r="K9" s="60" t="s">
        <v>23</v>
      </c>
      <c r="L9" s="61"/>
      <c r="M9" s="73" t="s">
        <v>24</v>
      </c>
      <c r="N9" s="74"/>
      <c r="O9" s="74"/>
      <c r="P9" s="75"/>
      <c r="Q9" s="62" t="s">
        <v>23</v>
      </c>
      <c r="R9" s="62" t="s">
        <v>24</v>
      </c>
      <c r="S9" s="18"/>
      <c r="T9" s="47" t="s">
        <v>25</v>
      </c>
      <c r="U9" s="47" t="s">
        <v>26</v>
      </c>
      <c r="V9" s="47" t="s">
        <v>27</v>
      </c>
      <c r="W9" s="47" t="s">
        <v>28</v>
      </c>
      <c r="X9" s="47" t="s">
        <v>29</v>
      </c>
      <c r="Y9" s="47" t="s">
        <v>30</v>
      </c>
      <c r="Z9" s="47" t="s">
        <v>31</v>
      </c>
      <c r="AA9" s="47" t="s">
        <v>32</v>
      </c>
      <c r="AB9" s="47" t="s">
        <v>33</v>
      </c>
      <c r="AC9" s="47" t="s">
        <v>34</v>
      </c>
      <c r="AD9" s="44" t="s">
        <v>35</v>
      </c>
      <c r="AE9" s="34"/>
      <c r="AF9" s="54" t="s">
        <v>36</v>
      </c>
      <c r="AG9" s="54" t="s">
        <v>37</v>
      </c>
      <c r="AH9" s="54" t="s">
        <v>38</v>
      </c>
      <c r="AI9" s="54" t="s">
        <v>39</v>
      </c>
      <c r="AJ9" s="54" t="s">
        <v>40</v>
      </c>
      <c r="AK9" s="54" t="s">
        <v>41</v>
      </c>
      <c r="AL9" s="54" t="s">
        <v>42</v>
      </c>
      <c r="AM9" s="54" t="s">
        <v>43</v>
      </c>
      <c r="AN9" s="54" t="s">
        <v>44</v>
      </c>
      <c r="AO9" s="54" t="s">
        <v>45</v>
      </c>
      <c r="AP9" s="34"/>
      <c r="AQ9" s="51" t="s">
        <v>46</v>
      </c>
      <c r="AR9" s="51"/>
      <c r="AS9" s="51" t="s">
        <v>47</v>
      </c>
      <c r="AT9" s="51"/>
      <c r="AU9" s="51" t="s">
        <v>48</v>
      </c>
      <c r="AV9" s="51"/>
      <c r="AW9" s="51"/>
      <c r="AX9" s="51" t="s">
        <v>49</v>
      </c>
      <c r="AY9" s="51"/>
      <c r="AZ9" s="51"/>
      <c r="BA9" s="5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6"/>
      <c r="B10" s="57"/>
      <c r="C10" s="56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3"/>
      <c r="R10" s="63"/>
      <c r="S10" s="1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4"/>
      <c r="AE10" s="34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118994</v>
      </c>
      <c r="C11" s="19" t="s">
        <v>152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teks Eksplanasi, teks Ceramah, Teks Prosedur, dan teks cerpen baik lisan maupun tulisan.</v>
      </c>
      <c r="K11" s="28">
        <f t="shared" ref="K11:K50" si="5">IF((COUNTA(AF11:AO11)&gt;0),AVERAGE(AF11:AO11),"")</f>
        <v>86.5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menyusun teks Eksplanasi, teks Ceramah, teks Prosedur, dan teks Cerpen baik lisan maupun tulisan.</v>
      </c>
      <c r="Q11" s="39"/>
      <c r="R11" s="39" t="s">
        <v>8</v>
      </c>
      <c r="S11" s="18"/>
      <c r="T11" s="1">
        <v>87</v>
      </c>
      <c r="U11" s="42">
        <v>86</v>
      </c>
      <c r="V11" s="42">
        <v>87</v>
      </c>
      <c r="W11" s="42">
        <v>86</v>
      </c>
      <c r="X11" s="1"/>
      <c r="Y11" s="1"/>
      <c r="Z11" s="1"/>
      <c r="AA11" s="1"/>
      <c r="AB11" s="1"/>
      <c r="AC11" s="1"/>
      <c r="AD11" s="1"/>
      <c r="AE11" s="18"/>
      <c r="AF11" s="1">
        <v>87</v>
      </c>
      <c r="AG11" s="42">
        <v>86</v>
      </c>
      <c r="AH11" s="42">
        <v>87</v>
      </c>
      <c r="AI11" s="42">
        <v>86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8" t="s">
        <v>56</v>
      </c>
      <c r="FD11" s="78"/>
      <c r="FE11" s="78"/>
      <c r="FG11" s="76" t="s">
        <v>57</v>
      </c>
      <c r="FH11" s="76"/>
      <c r="FI11" s="76"/>
    </row>
    <row r="12" spans="1:167" x14ac:dyDescent="0.25">
      <c r="A12" s="19">
        <v>2</v>
      </c>
      <c r="B12" s="19">
        <v>119009</v>
      </c>
      <c r="C12" s="19" t="s">
        <v>153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dalam memahami dan menganalisis teks Ceramah, teks Prosedur, dan teks Cerpen baik lisan maupun tulisan, namun memahami dan menganalisis teks Eksplanasi perlu ditingkatkan.</v>
      </c>
      <c r="K12" s="28">
        <f t="shared" si="5"/>
        <v>82.15625</v>
      </c>
      <c r="L12" s="28" t="str">
        <f t="shared" si="6"/>
        <v>B</v>
      </c>
      <c r="M12" s="28">
        <f t="shared" si="7"/>
        <v>82.15625</v>
      </c>
      <c r="N12" s="28" t="str">
        <f t="shared" si="8"/>
        <v>B</v>
      </c>
      <c r="O12" s="36">
        <v>2</v>
      </c>
      <c r="P12" s="28" t="str">
        <f t="shared" si="9"/>
        <v>Memiliki keterampilan menyusun teks Ceramah, teks Prosedur, teks Cerpen baik lisan maupun tulisan, namun keterampilan menyususn teks Eksplanasi perlu ditingkatkan.</v>
      </c>
      <c r="Q12" s="39"/>
      <c r="R12" s="39" t="s">
        <v>8</v>
      </c>
      <c r="S12" s="18"/>
      <c r="T12" s="1">
        <v>83</v>
      </c>
      <c r="U12" s="42">
        <v>81.5</v>
      </c>
      <c r="V12" s="42">
        <f t="shared" ref="V12:W45" si="10">AVERAGE(T12:U12)</f>
        <v>82.25</v>
      </c>
      <c r="W12" s="42">
        <f t="shared" si="10"/>
        <v>81.875</v>
      </c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42">
        <v>81.5</v>
      </c>
      <c r="AH12" s="42">
        <f t="shared" ref="AH12:AI45" si="11">AVERAGE(AF12:AG12)</f>
        <v>82.25</v>
      </c>
      <c r="AI12" s="42">
        <f t="shared" si="11"/>
        <v>81.875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119024</v>
      </c>
      <c r="C13" s="19" t="s">
        <v>154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dalam memahami dan menganalisis teks Eksplanasi, teks Ceramah, Teks Prosedur, dan teks cerpen baik lisan maupun tulisan.</v>
      </c>
      <c r="K13" s="28">
        <f t="shared" si="5"/>
        <v>86.25</v>
      </c>
      <c r="L13" s="28" t="str">
        <f t="shared" si="6"/>
        <v>A</v>
      </c>
      <c r="M13" s="28">
        <f t="shared" si="7"/>
        <v>86.25</v>
      </c>
      <c r="N13" s="28" t="str">
        <f t="shared" si="8"/>
        <v>A</v>
      </c>
      <c r="O13" s="36">
        <v>1</v>
      </c>
      <c r="P13" s="28" t="str">
        <f t="shared" si="9"/>
        <v>Memiliki keterampilan menyusun teks Eksplanasi, teks Ceramah, teks Prosedur, dan teks Cerpen baik lisan maupun tulisan.</v>
      </c>
      <c r="Q13" s="39"/>
      <c r="R13" s="39" t="s">
        <v>8</v>
      </c>
      <c r="S13" s="18"/>
      <c r="T13" s="1">
        <v>88</v>
      </c>
      <c r="U13" s="42">
        <v>86</v>
      </c>
      <c r="V13" s="42">
        <f t="shared" si="10"/>
        <v>87</v>
      </c>
      <c r="W13" s="42">
        <v>84</v>
      </c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42">
        <v>86</v>
      </c>
      <c r="AH13" s="42">
        <f t="shared" si="11"/>
        <v>87</v>
      </c>
      <c r="AI13" s="42">
        <v>84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7">
        <v>1</v>
      </c>
      <c r="FH13" s="79" t="s">
        <v>261</v>
      </c>
      <c r="FI13" s="81" t="s">
        <v>262</v>
      </c>
      <c r="FJ13" s="83">
        <v>47301</v>
      </c>
      <c r="FK13" s="83">
        <v>47311</v>
      </c>
    </row>
    <row r="14" spans="1:167" x14ac:dyDescent="0.25">
      <c r="A14" s="19">
        <v>4</v>
      </c>
      <c r="B14" s="19">
        <v>119039</v>
      </c>
      <c r="C14" s="19" t="s">
        <v>155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dalam memahami dan menganalisis teks Ceramah, teks Prosedur, dan teks Cerpen baik lisan maupun tulisan, namun memahami dan menganalisis teks Eksplanasi perlu ditingkatkan.</v>
      </c>
      <c r="K14" s="28">
        <f t="shared" si="5"/>
        <v>84.25</v>
      </c>
      <c r="L14" s="28" t="str">
        <f t="shared" si="6"/>
        <v>A</v>
      </c>
      <c r="M14" s="28">
        <f t="shared" si="7"/>
        <v>84.25</v>
      </c>
      <c r="N14" s="28" t="str">
        <f t="shared" si="8"/>
        <v>A</v>
      </c>
      <c r="O14" s="36">
        <v>2</v>
      </c>
      <c r="P14" s="28" t="str">
        <f t="shared" si="9"/>
        <v>Memiliki keterampilan menyusun teks Ceramah, teks Prosedur, teks Cerpen baik lisan maupun tulisan, namun keterampilan menyususn teks Eksplanasi perlu ditingkatkan.</v>
      </c>
      <c r="Q14" s="39"/>
      <c r="R14" s="39" t="s">
        <v>8</v>
      </c>
      <c r="S14" s="18"/>
      <c r="T14" s="1">
        <v>86</v>
      </c>
      <c r="U14" s="42">
        <v>84</v>
      </c>
      <c r="V14" s="42">
        <f t="shared" si="10"/>
        <v>85</v>
      </c>
      <c r="W14" s="42">
        <v>82</v>
      </c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42">
        <v>84</v>
      </c>
      <c r="AH14" s="42">
        <f t="shared" si="11"/>
        <v>85</v>
      </c>
      <c r="AI14" s="42">
        <v>82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7"/>
      <c r="FH14" s="80"/>
      <c r="FI14" s="80"/>
      <c r="FJ14" s="83"/>
      <c r="FK14" s="83"/>
    </row>
    <row r="15" spans="1:167" x14ac:dyDescent="0.25">
      <c r="A15" s="19">
        <v>5</v>
      </c>
      <c r="B15" s="19">
        <v>119054</v>
      </c>
      <c r="C15" s="19" t="s">
        <v>156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dalam memahami dan menganalisis teks Ceramah, teks Prosedur, dan teks Cerpen baik lisan maupun tulisan, namun memahami dan menganalisis teks Eksplanasi perlu ditingkatkan.</v>
      </c>
      <c r="K15" s="28">
        <f t="shared" si="5"/>
        <v>84</v>
      </c>
      <c r="L15" s="28" t="str">
        <f t="shared" si="6"/>
        <v>B</v>
      </c>
      <c r="M15" s="28">
        <f t="shared" si="7"/>
        <v>84</v>
      </c>
      <c r="N15" s="28" t="str">
        <f t="shared" si="8"/>
        <v>B</v>
      </c>
      <c r="O15" s="36">
        <v>2</v>
      </c>
      <c r="P15" s="28" t="str">
        <f t="shared" si="9"/>
        <v>Memiliki keterampilan menyusun teks Ceramah, teks Prosedur, teks Cerpen baik lisan maupun tulisan, namun keterampilan menyususn teks Eksplanasi perlu ditingkatkan.</v>
      </c>
      <c r="Q15" s="39"/>
      <c r="R15" s="39" t="s">
        <v>8</v>
      </c>
      <c r="S15" s="18"/>
      <c r="T15" s="1">
        <v>86</v>
      </c>
      <c r="U15" s="42">
        <v>84</v>
      </c>
      <c r="V15" s="42">
        <v>86</v>
      </c>
      <c r="W15" s="42">
        <v>80</v>
      </c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42">
        <v>84</v>
      </c>
      <c r="AH15" s="42">
        <v>86</v>
      </c>
      <c r="AI15" s="42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7">
        <v>2</v>
      </c>
      <c r="FH15" s="79" t="s">
        <v>263</v>
      </c>
      <c r="FI15" s="79" t="s">
        <v>264</v>
      </c>
      <c r="FJ15" s="83">
        <v>47302</v>
      </c>
      <c r="FK15" s="83">
        <v>47312</v>
      </c>
    </row>
    <row r="16" spans="1:167" x14ac:dyDescent="0.25">
      <c r="A16" s="19">
        <v>6</v>
      </c>
      <c r="B16" s="19">
        <v>119069</v>
      </c>
      <c r="C16" s="19" t="s">
        <v>157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dalam memahami dan menganalisis teks Eksplanasi, teks Ceramah, Teks Prosedur, dan teks cerpen baik lisan maupun tulisan.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1</v>
      </c>
      <c r="P16" s="28" t="str">
        <f t="shared" si="9"/>
        <v>Memiliki keterampilan menyusun teks Eksplanasi, teks Ceramah, teks Prosedur, dan teks Cerpen baik lisan maupun tulisan.</v>
      </c>
      <c r="Q16" s="39"/>
      <c r="R16" s="39" t="s">
        <v>8</v>
      </c>
      <c r="S16" s="18"/>
      <c r="T16" s="1">
        <v>86</v>
      </c>
      <c r="U16" s="42">
        <v>86</v>
      </c>
      <c r="V16" s="42">
        <v>86</v>
      </c>
      <c r="W16" s="42">
        <f t="shared" si="10"/>
        <v>86</v>
      </c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42">
        <v>86</v>
      </c>
      <c r="AH16" s="42">
        <v>86</v>
      </c>
      <c r="AI16" s="42">
        <f t="shared" si="11"/>
        <v>86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7"/>
      <c r="FH16" s="80"/>
      <c r="FI16" s="80"/>
      <c r="FJ16" s="83"/>
      <c r="FK16" s="83"/>
    </row>
    <row r="17" spans="1:167" x14ac:dyDescent="0.25">
      <c r="A17" s="19">
        <v>7</v>
      </c>
      <c r="B17" s="19">
        <v>119084</v>
      </c>
      <c r="C17" s="19" t="s">
        <v>158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dalam memahami dan menganalisis teks Ceramah, teks Prosedur, dan teks Cerpen baik lisan maupun tulisan, namun memahami dan menganalisis teks Eksplanasi perlu ditingkatkan.</v>
      </c>
      <c r="K17" s="28">
        <f t="shared" si="5"/>
        <v>80.375</v>
      </c>
      <c r="L17" s="28" t="str">
        <f t="shared" si="6"/>
        <v>B</v>
      </c>
      <c r="M17" s="28">
        <f t="shared" si="7"/>
        <v>80.375</v>
      </c>
      <c r="N17" s="28" t="str">
        <f t="shared" si="8"/>
        <v>B</v>
      </c>
      <c r="O17" s="36">
        <v>2</v>
      </c>
      <c r="P17" s="28" t="str">
        <f t="shared" si="9"/>
        <v>Memiliki keterampilan menyusun teks Ceramah, teks Prosedur, teks Cerpen baik lisan maupun tulisan, namun keterampilan menyususn teks Eksplanasi perlu ditingkatkan.</v>
      </c>
      <c r="Q17" s="39"/>
      <c r="R17" s="39" t="s">
        <v>8</v>
      </c>
      <c r="S17" s="18"/>
      <c r="T17" s="1">
        <v>82</v>
      </c>
      <c r="U17" s="42">
        <v>79</v>
      </c>
      <c r="V17" s="42">
        <f t="shared" si="10"/>
        <v>80.5</v>
      </c>
      <c r="W17" s="42">
        <v>80</v>
      </c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42">
        <v>79</v>
      </c>
      <c r="AH17" s="42">
        <f t="shared" si="11"/>
        <v>80.5</v>
      </c>
      <c r="AI17" s="42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7">
        <v>3</v>
      </c>
      <c r="FH17" s="79" t="s">
        <v>265</v>
      </c>
      <c r="FI17" s="79" t="s">
        <v>266</v>
      </c>
      <c r="FJ17" s="83">
        <v>47303</v>
      </c>
      <c r="FK17" s="83">
        <v>47313</v>
      </c>
    </row>
    <row r="18" spans="1:167" x14ac:dyDescent="0.25">
      <c r="A18" s="19">
        <v>8</v>
      </c>
      <c r="B18" s="19">
        <v>119099</v>
      </c>
      <c r="C18" s="19" t="s">
        <v>159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dalam memahami dan menganalisis teks Ceramah, teks Prosedur, dan teks Cerpen baik lisan maupun tulisan, namun memahami dan menganalisis teks Eksplanasi perlu ditingkatkan.</v>
      </c>
      <c r="K18" s="28">
        <f t="shared" si="5"/>
        <v>79.625</v>
      </c>
      <c r="L18" s="28" t="str">
        <f t="shared" si="6"/>
        <v>B</v>
      </c>
      <c r="M18" s="28">
        <f t="shared" si="7"/>
        <v>79.625</v>
      </c>
      <c r="N18" s="28" t="str">
        <f t="shared" si="8"/>
        <v>B</v>
      </c>
      <c r="O18" s="36">
        <v>3</v>
      </c>
      <c r="P18" s="28" t="str">
        <f t="shared" si="9"/>
        <v>Memiliki keterampilan menyusun teks Prosedur, teks Cerpen baik lisan maupun tulisan, namun keterampilan menyusun teks Eksplanasi, teks Ceramah perlu ditingkatkan.</v>
      </c>
      <c r="Q18" s="39"/>
      <c r="R18" s="39" t="s">
        <v>8</v>
      </c>
      <c r="S18" s="18"/>
      <c r="T18" s="1">
        <v>80</v>
      </c>
      <c r="U18" s="42">
        <v>78.5</v>
      </c>
      <c r="V18" s="42">
        <v>80</v>
      </c>
      <c r="W18" s="42">
        <v>80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42">
        <v>78.5</v>
      </c>
      <c r="AH18" s="42">
        <v>80</v>
      </c>
      <c r="AI18" s="42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7"/>
      <c r="FH18" s="80"/>
      <c r="FI18" s="80"/>
      <c r="FJ18" s="83"/>
      <c r="FK18" s="83"/>
    </row>
    <row r="19" spans="1:167" x14ac:dyDescent="0.25">
      <c r="A19" s="19">
        <v>9</v>
      </c>
      <c r="B19" s="19">
        <v>119114</v>
      </c>
      <c r="C19" s="19" t="s">
        <v>160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dalam memahami dan menganalisis teks Ceramah, teks Prosedur, dan teks Cerpen baik lisan maupun tulisan, namun memahami dan menganalisis teks Eksplanasi perlu ditingkatkan.</v>
      </c>
      <c r="K19" s="28">
        <f t="shared" si="5"/>
        <v>83</v>
      </c>
      <c r="L19" s="28" t="str">
        <f t="shared" si="6"/>
        <v>B</v>
      </c>
      <c r="M19" s="28">
        <f t="shared" si="7"/>
        <v>83</v>
      </c>
      <c r="N19" s="28" t="str">
        <f t="shared" si="8"/>
        <v>B</v>
      </c>
      <c r="O19" s="36">
        <v>2</v>
      </c>
      <c r="P19" s="28" t="str">
        <f t="shared" si="9"/>
        <v>Memiliki keterampilan menyusun teks Ceramah, teks Prosedur, teks Cerpen baik lisan maupun tulisan, namun keterampilan menyususn teks Eksplanasi perlu ditingkatkan.</v>
      </c>
      <c r="Q19" s="39"/>
      <c r="R19" s="39" t="s">
        <v>8</v>
      </c>
      <c r="S19" s="18"/>
      <c r="T19" s="1">
        <v>86</v>
      </c>
      <c r="U19" s="42">
        <v>82</v>
      </c>
      <c r="V19" s="42">
        <v>80</v>
      </c>
      <c r="W19" s="42">
        <v>84</v>
      </c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42">
        <v>82</v>
      </c>
      <c r="AH19" s="42">
        <v>80</v>
      </c>
      <c r="AI19" s="42">
        <v>84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7">
        <v>4</v>
      </c>
      <c r="FH19" s="79" t="s">
        <v>267</v>
      </c>
      <c r="FI19" s="79" t="s">
        <v>268</v>
      </c>
      <c r="FJ19" s="83">
        <v>47304</v>
      </c>
      <c r="FK19" s="83">
        <v>47314</v>
      </c>
    </row>
    <row r="20" spans="1:167" x14ac:dyDescent="0.25">
      <c r="A20" s="19">
        <v>10</v>
      </c>
      <c r="B20" s="19">
        <v>119129</v>
      </c>
      <c r="C20" s="19" t="s">
        <v>161</v>
      </c>
      <c r="D20" s="18"/>
      <c r="E20" s="28">
        <f t="shared" si="0"/>
        <v>77</v>
      </c>
      <c r="F20" s="28" t="str">
        <f t="shared" si="1"/>
        <v>B</v>
      </c>
      <c r="G20" s="28">
        <f t="shared" si="2"/>
        <v>77</v>
      </c>
      <c r="H20" s="28" t="str">
        <f t="shared" si="3"/>
        <v>B</v>
      </c>
      <c r="I20" s="36">
        <v>3</v>
      </c>
      <c r="J20" s="28" t="str">
        <f t="shared" si="4"/>
        <v>Memiliki kemampuan dalam memahami dan menganalisis teks Prosedur, teks Cerpen baik lisan maupun tulisan, namun memahami dan menganalisis teks Eksplanasi, teks Ceramah perlu ditingkatkan.</v>
      </c>
      <c r="K20" s="28">
        <f t="shared" si="5"/>
        <v>77.125</v>
      </c>
      <c r="L20" s="28" t="str">
        <f t="shared" si="6"/>
        <v>B</v>
      </c>
      <c r="M20" s="28">
        <f t="shared" si="7"/>
        <v>77.125</v>
      </c>
      <c r="N20" s="28" t="str">
        <f t="shared" si="8"/>
        <v>B</v>
      </c>
      <c r="O20" s="36">
        <v>3</v>
      </c>
      <c r="P20" s="28" t="str">
        <f t="shared" si="9"/>
        <v>Memiliki keterampilan menyusun teks Prosedur, teks Cerpen baik lisan maupun tulisan, namun keterampilan menyusun teks Eksplanasi, teks Ceramah perlu ditingkatkan.</v>
      </c>
      <c r="Q20" s="39"/>
      <c r="R20" s="39" t="s">
        <v>8</v>
      </c>
      <c r="S20" s="18"/>
      <c r="T20" s="1">
        <v>76</v>
      </c>
      <c r="U20" s="42">
        <v>78</v>
      </c>
      <c r="V20" s="42">
        <f t="shared" si="10"/>
        <v>77</v>
      </c>
      <c r="W20" s="42">
        <f t="shared" si="10"/>
        <v>77.5</v>
      </c>
      <c r="X20" s="1"/>
      <c r="Y20" s="1"/>
      <c r="Z20" s="1"/>
      <c r="AA20" s="1"/>
      <c r="AB20" s="1"/>
      <c r="AC20" s="1"/>
      <c r="AD20" s="1"/>
      <c r="AE20" s="18"/>
      <c r="AF20" s="1">
        <v>76</v>
      </c>
      <c r="AG20" s="42">
        <v>78</v>
      </c>
      <c r="AH20" s="42">
        <f t="shared" si="11"/>
        <v>77</v>
      </c>
      <c r="AI20" s="42">
        <f t="shared" si="11"/>
        <v>77.5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7"/>
      <c r="FH20" s="80"/>
      <c r="FI20" s="80"/>
      <c r="FJ20" s="83"/>
      <c r="FK20" s="83"/>
    </row>
    <row r="21" spans="1:167" x14ac:dyDescent="0.25">
      <c r="A21" s="19">
        <v>11</v>
      </c>
      <c r="B21" s="19">
        <v>119144</v>
      </c>
      <c r="C21" s="19" t="s">
        <v>162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dalam memahami dan menganalisis teks Eksplanasi, teks Ceramah, Teks Prosedur, dan teks cerpen baik lisan maupun tulisan.</v>
      </c>
      <c r="K21" s="28">
        <f t="shared" si="5"/>
        <v>85.75</v>
      </c>
      <c r="L21" s="28" t="str">
        <f t="shared" si="6"/>
        <v>A</v>
      </c>
      <c r="M21" s="28">
        <f t="shared" si="7"/>
        <v>85.75</v>
      </c>
      <c r="N21" s="28" t="str">
        <f t="shared" si="8"/>
        <v>A</v>
      </c>
      <c r="O21" s="36">
        <v>1</v>
      </c>
      <c r="P21" s="28" t="str">
        <f t="shared" si="9"/>
        <v>Memiliki keterampilan menyusun teks Eksplanasi, teks Ceramah, teks Prosedur, dan teks Cerpen baik lisan maupun tulisan.</v>
      </c>
      <c r="Q21" s="39"/>
      <c r="R21" s="39" t="s">
        <v>8</v>
      </c>
      <c r="S21" s="18"/>
      <c r="T21" s="1">
        <v>88</v>
      </c>
      <c r="U21" s="42">
        <v>84</v>
      </c>
      <c r="V21" s="42">
        <v>86</v>
      </c>
      <c r="W21" s="42">
        <f t="shared" si="10"/>
        <v>85</v>
      </c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42">
        <v>84</v>
      </c>
      <c r="AH21" s="42">
        <v>86</v>
      </c>
      <c r="AI21" s="42">
        <f t="shared" si="11"/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7">
        <v>5</v>
      </c>
      <c r="FH21" s="82"/>
      <c r="FI21" s="82"/>
      <c r="FJ21" s="83">
        <v>47305</v>
      </c>
      <c r="FK21" s="83">
        <v>47315</v>
      </c>
    </row>
    <row r="22" spans="1:167" x14ac:dyDescent="0.25">
      <c r="A22" s="19">
        <v>12</v>
      </c>
      <c r="B22" s="19">
        <v>119159</v>
      </c>
      <c r="C22" s="19" t="s">
        <v>163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2" s="28">
        <f t="shared" si="5"/>
        <v>82.15625</v>
      </c>
      <c r="L22" s="28" t="str">
        <f t="shared" si="6"/>
        <v>B</v>
      </c>
      <c r="M22" s="28">
        <f t="shared" si="7"/>
        <v>82.15625</v>
      </c>
      <c r="N22" s="28" t="str">
        <f t="shared" si="8"/>
        <v>B</v>
      </c>
      <c r="O22" s="36">
        <v>2</v>
      </c>
      <c r="P22" s="28" t="str">
        <f t="shared" si="9"/>
        <v>Memiliki keterampilan menyusun teks Ceramah, teks Prosedur, teks Cerpen baik lisan maupun tulisan, namun keterampilan menyususn teks Eksplanasi perlu ditingkatkan.</v>
      </c>
      <c r="Q22" s="39"/>
      <c r="R22" s="39" t="s">
        <v>8</v>
      </c>
      <c r="S22" s="18"/>
      <c r="T22" s="1">
        <v>83</v>
      </c>
      <c r="U22" s="42">
        <v>81.5</v>
      </c>
      <c r="V22" s="42">
        <f t="shared" si="10"/>
        <v>82.25</v>
      </c>
      <c r="W22" s="42">
        <f t="shared" si="10"/>
        <v>81.875</v>
      </c>
      <c r="X22" s="1"/>
      <c r="Y22" s="1"/>
      <c r="Z22" s="1"/>
      <c r="AA22" s="1"/>
      <c r="AB22" s="1"/>
      <c r="AC22" s="1"/>
      <c r="AD22" s="1"/>
      <c r="AE22" s="18"/>
      <c r="AF22" s="1">
        <v>83</v>
      </c>
      <c r="AG22" s="42">
        <v>81.5</v>
      </c>
      <c r="AH22" s="42">
        <f t="shared" si="11"/>
        <v>82.25</v>
      </c>
      <c r="AI22" s="42">
        <f t="shared" si="11"/>
        <v>81.875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7"/>
      <c r="FH22" s="82"/>
      <c r="FI22" s="82"/>
      <c r="FJ22" s="83"/>
      <c r="FK22" s="83"/>
    </row>
    <row r="23" spans="1:167" x14ac:dyDescent="0.25">
      <c r="A23" s="19">
        <v>13</v>
      </c>
      <c r="B23" s="19">
        <v>119174</v>
      </c>
      <c r="C23" s="19" t="s">
        <v>164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3" s="28">
        <f t="shared" si="5"/>
        <v>83.25</v>
      </c>
      <c r="L23" s="28" t="str">
        <f t="shared" si="6"/>
        <v>B</v>
      </c>
      <c r="M23" s="28">
        <f t="shared" si="7"/>
        <v>83.25</v>
      </c>
      <c r="N23" s="28" t="str">
        <f t="shared" si="8"/>
        <v>B</v>
      </c>
      <c r="O23" s="36">
        <v>2</v>
      </c>
      <c r="P23" s="28" t="str">
        <f t="shared" si="9"/>
        <v>Memiliki keterampilan menyusun teks Ceramah, teks Prosedur, teks Cerpen baik lisan maupun tulisan, namun keterampilan menyususn teks Eksplanasi perlu ditingkatkan.</v>
      </c>
      <c r="Q23" s="39"/>
      <c r="R23" s="39" t="s">
        <v>8</v>
      </c>
      <c r="S23" s="18"/>
      <c r="T23" s="1">
        <v>85</v>
      </c>
      <c r="U23" s="42">
        <v>82</v>
      </c>
      <c r="V23" s="42">
        <v>84</v>
      </c>
      <c r="W23" s="42">
        <v>82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42">
        <v>82</v>
      </c>
      <c r="AH23" s="42">
        <v>84</v>
      </c>
      <c r="AI23" s="42">
        <v>82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7">
        <v>6</v>
      </c>
      <c r="FH23" s="82"/>
      <c r="FI23" s="82"/>
      <c r="FJ23" s="83">
        <v>47306</v>
      </c>
      <c r="FK23" s="83">
        <v>47316</v>
      </c>
    </row>
    <row r="24" spans="1:167" x14ac:dyDescent="0.25">
      <c r="A24" s="19">
        <v>14</v>
      </c>
      <c r="B24" s="19">
        <v>119189</v>
      </c>
      <c r="C24" s="19" t="s">
        <v>165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4" s="28">
        <f t="shared" si="5"/>
        <v>83.5</v>
      </c>
      <c r="L24" s="28" t="str">
        <f t="shared" si="6"/>
        <v>B</v>
      </c>
      <c r="M24" s="28">
        <f t="shared" si="7"/>
        <v>83.5</v>
      </c>
      <c r="N24" s="28" t="str">
        <f t="shared" si="8"/>
        <v>B</v>
      </c>
      <c r="O24" s="36">
        <v>2</v>
      </c>
      <c r="P24" s="28" t="str">
        <f t="shared" si="9"/>
        <v>Memiliki keterampilan menyusun teks Ceramah, teks Prosedur, teks Cerpen baik lisan maupun tulisan, namun keterampilan menyususn teks Eksplanasi perlu ditingkatkan.</v>
      </c>
      <c r="Q24" s="39"/>
      <c r="R24" s="39" t="s">
        <v>8</v>
      </c>
      <c r="S24" s="18"/>
      <c r="T24" s="1">
        <v>86</v>
      </c>
      <c r="U24" s="42">
        <v>84</v>
      </c>
      <c r="V24" s="42">
        <v>80</v>
      </c>
      <c r="W24" s="42">
        <v>84</v>
      </c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42">
        <v>84</v>
      </c>
      <c r="AH24" s="42">
        <v>80</v>
      </c>
      <c r="AI24" s="42">
        <v>84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7"/>
      <c r="FH24" s="82"/>
      <c r="FI24" s="82"/>
      <c r="FJ24" s="83"/>
      <c r="FK24" s="83"/>
    </row>
    <row r="25" spans="1:167" x14ac:dyDescent="0.25">
      <c r="A25" s="19">
        <v>15</v>
      </c>
      <c r="B25" s="19">
        <v>119204</v>
      </c>
      <c r="C25" s="19" t="s">
        <v>166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5" s="28">
        <f t="shared" si="5"/>
        <v>82.875</v>
      </c>
      <c r="L25" s="28" t="str">
        <f t="shared" si="6"/>
        <v>B</v>
      </c>
      <c r="M25" s="28">
        <f t="shared" si="7"/>
        <v>82.875</v>
      </c>
      <c r="N25" s="28" t="str">
        <f t="shared" si="8"/>
        <v>B</v>
      </c>
      <c r="O25" s="36">
        <v>2</v>
      </c>
      <c r="P25" s="28" t="str">
        <f t="shared" si="9"/>
        <v>Memiliki keterampilan menyusun teks Ceramah, teks Prosedur, teks Cerpen baik lisan maupun tulisan, namun keterampilan menyususn teks Eksplanasi perlu ditingkatkan.</v>
      </c>
      <c r="Q25" s="39"/>
      <c r="R25" s="39" t="s">
        <v>8</v>
      </c>
      <c r="S25" s="18"/>
      <c r="T25" s="1">
        <v>84</v>
      </c>
      <c r="U25" s="42">
        <v>82</v>
      </c>
      <c r="V25" s="42">
        <f t="shared" si="10"/>
        <v>83</v>
      </c>
      <c r="W25" s="42">
        <f t="shared" si="10"/>
        <v>82.5</v>
      </c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42">
        <v>82</v>
      </c>
      <c r="AH25" s="42">
        <f t="shared" si="11"/>
        <v>83</v>
      </c>
      <c r="AI25" s="42">
        <f t="shared" si="11"/>
        <v>82.5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9" t="s">
        <v>80</v>
      </c>
      <c r="FD25" s="49"/>
      <c r="FE25" s="49"/>
      <c r="FG25" s="77">
        <v>7</v>
      </c>
      <c r="FH25" s="82"/>
      <c r="FI25" s="82"/>
      <c r="FJ25" s="83">
        <v>47307</v>
      </c>
      <c r="FK25" s="83">
        <v>47317</v>
      </c>
    </row>
    <row r="26" spans="1:167" x14ac:dyDescent="0.25">
      <c r="A26" s="19">
        <v>16</v>
      </c>
      <c r="B26" s="19">
        <v>119219</v>
      </c>
      <c r="C26" s="19" t="s">
        <v>167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6" s="28">
        <f t="shared" si="5"/>
        <v>82</v>
      </c>
      <c r="L26" s="28" t="str">
        <f t="shared" si="6"/>
        <v>B</v>
      </c>
      <c r="M26" s="28">
        <f t="shared" si="7"/>
        <v>82</v>
      </c>
      <c r="N26" s="28" t="str">
        <f t="shared" si="8"/>
        <v>B</v>
      </c>
      <c r="O26" s="36">
        <v>2</v>
      </c>
      <c r="P26" s="28" t="str">
        <f t="shared" si="9"/>
        <v>Memiliki keterampilan menyusun teks Ceramah, teks Prosedur, teks Cerpen baik lisan maupun tulisan, namun keterampilan menyususn teks Eksplanasi perlu ditingkatkan.</v>
      </c>
      <c r="Q26" s="39"/>
      <c r="R26" s="39" t="s">
        <v>8</v>
      </c>
      <c r="S26" s="18"/>
      <c r="T26" s="1">
        <v>82</v>
      </c>
      <c r="U26" s="42">
        <v>84</v>
      </c>
      <c r="V26" s="42">
        <v>82</v>
      </c>
      <c r="W26" s="42">
        <v>80</v>
      </c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42">
        <v>84</v>
      </c>
      <c r="AH26" s="42">
        <v>82</v>
      </c>
      <c r="AI26" s="42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7"/>
      <c r="FH26" s="82"/>
      <c r="FI26" s="82"/>
      <c r="FJ26" s="83"/>
      <c r="FK26" s="83"/>
    </row>
    <row r="27" spans="1:167" x14ac:dyDescent="0.25">
      <c r="A27" s="19">
        <v>17</v>
      </c>
      <c r="B27" s="19">
        <v>119234</v>
      </c>
      <c r="C27" s="19" t="s">
        <v>168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7" s="28">
        <f t="shared" si="5"/>
        <v>78.875</v>
      </c>
      <c r="L27" s="28" t="str">
        <f t="shared" si="6"/>
        <v>B</v>
      </c>
      <c r="M27" s="28">
        <f t="shared" si="7"/>
        <v>78.875</v>
      </c>
      <c r="N27" s="28" t="str">
        <f t="shared" si="8"/>
        <v>B</v>
      </c>
      <c r="O27" s="36">
        <v>3</v>
      </c>
      <c r="P27" s="28" t="str">
        <f t="shared" si="9"/>
        <v>Memiliki keterampilan menyusun teks Prosedur, teks Cerpen baik lisan maupun tulisan, namun keterampilan menyusun teks Eksplanasi, teks Ceramah perlu ditingkatkan.</v>
      </c>
      <c r="Q27" s="39"/>
      <c r="R27" s="39" t="s">
        <v>8</v>
      </c>
      <c r="S27" s="18"/>
      <c r="T27" s="1">
        <v>80</v>
      </c>
      <c r="U27" s="42">
        <v>78</v>
      </c>
      <c r="V27" s="42">
        <f t="shared" si="10"/>
        <v>79</v>
      </c>
      <c r="W27" s="42">
        <f t="shared" si="10"/>
        <v>78.5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42">
        <v>78</v>
      </c>
      <c r="AH27" s="42">
        <f t="shared" si="11"/>
        <v>79</v>
      </c>
      <c r="AI27" s="42">
        <f t="shared" si="11"/>
        <v>78.5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7">
        <v>8</v>
      </c>
      <c r="FH27" s="82"/>
      <c r="FI27" s="82"/>
      <c r="FJ27" s="83">
        <v>47308</v>
      </c>
      <c r="FK27" s="83">
        <v>47318</v>
      </c>
    </row>
    <row r="28" spans="1:167" x14ac:dyDescent="0.25">
      <c r="A28" s="19">
        <v>18</v>
      </c>
      <c r="B28" s="19">
        <v>120608</v>
      </c>
      <c r="C28" s="19" t="s">
        <v>169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8" s="28">
        <f t="shared" si="5"/>
        <v>81</v>
      </c>
      <c r="L28" s="28" t="str">
        <f t="shared" si="6"/>
        <v>B</v>
      </c>
      <c r="M28" s="28">
        <f t="shared" si="7"/>
        <v>81</v>
      </c>
      <c r="N28" s="28" t="str">
        <f t="shared" si="8"/>
        <v>B</v>
      </c>
      <c r="O28" s="36">
        <v>2</v>
      </c>
      <c r="P28" s="28" t="str">
        <f t="shared" si="9"/>
        <v>Memiliki keterampilan menyusun teks Ceramah, teks Prosedur, teks Cerpen baik lisan maupun tulisan, namun keterampilan menyususn teks Eksplanasi perlu ditingkatkan.</v>
      </c>
      <c r="Q28" s="39"/>
      <c r="R28" s="39" t="s">
        <v>8</v>
      </c>
      <c r="S28" s="18"/>
      <c r="T28" s="1">
        <v>78</v>
      </c>
      <c r="U28" s="42">
        <v>84</v>
      </c>
      <c r="V28" s="42">
        <v>82</v>
      </c>
      <c r="W28" s="42">
        <v>80</v>
      </c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42">
        <v>84</v>
      </c>
      <c r="AH28" s="42">
        <v>82</v>
      </c>
      <c r="AI28" s="42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7"/>
      <c r="FH28" s="82"/>
      <c r="FI28" s="82"/>
      <c r="FJ28" s="83"/>
      <c r="FK28" s="83"/>
    </row>
    <row r="29" spans="1:167" x14ac:dyDescent="0.25">
      <c r="A29" s="19">
        <v>19</v>
      </c>
      <c r="B29" s="19">
        <v>119249</v>
      </c>
      <c r="C29" s="19" t="s">
        <v>170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dalam memahami dan menganalisis teks Eksplanasi, teks Ceramah, Teks Prosedur, dan teks cerpen baik lisan maupun tulisan.</v>
      </c>
      <c r="K29" s="28">
        <f t="shared" si="5"/>
        <v>85.75</v>
      </c>
      <c r="L29" s="28" t="str">
        <f t="shared" si="6"/>
        <v>A</v>
      </c>
      <c r="M29" s="28">
        <f t="shared" si="7"/>
        <v>85.75</v>
      </c>
      <c r="N29" s="28" t="str">
        <f t="shared" si="8"/>
        <v>A</v>
      </c>
      <c r="O29" s="36">
        <v>1</v>
      </c>
      <c r="P29" s="28" t="str">
        <f t="shared" si="9"/>
        <v>Memiliki keterampilan menyusun teks Eksplanasi, teks Ceramah, teks Prosedur, dan teks Cerpen baik lisan maupun tulisan.</v>
      </c>
      <c r="Q29" s="39"/>
      <c r="R29" s="39" t="s">
        <v>8</v>
      </c>
      <c r="S29" s="18"/>
      <c r="T29" s="1">
        <v>87</v>
      </c>
      <c r="U29" s="42">
        <v>86</v>
      </c>
      <c r="V29" s="42">
        <v>86</v>
      </c>
      <c r="W29" s="42">
        <v>84</v>
      </c>
      <c r="X29" s="1"/>
      <c r="Y29" s="1"/>
      <c r="Z29" s="1"/>
      <c r="AA29" s="1"/>
      <c r="AB29" s="1"/>
      <c r="AC29" s="1"/>
      <c r="AD29" s="1"/>
      <c r="AE29" s="18"/>
      <c r="AF29" s="1">
        <v>87</v>
      </c>
      <c r="AG29" s="42">
        <v>86</v>
      </c>
      <c r="AH29" s="42">
        <v>86</v>
      </c>
      <c r="AI29" s="42">
        <v>84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7">
        <v>9</v>
      </c>
      <c r="FH29" s="82"/>
      <c r="FI29" s="82"/>
      <c r="FJ29" s="83">
        <v>47309</v>
      </c>
      <c r="FK29" s="83">
        <v>47319</v>
      </c>
    </row>
    <row r="30" spans="1:167" x14ac:dyDescent="0.25">
      <c r="A30" s="19">
        <v>20</v>
      </c>
      <c r="B30" s="19">
        <v>119264</v>
      </c>
      <c r="C30" s="19" t="s">
        <v>171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0" s="28">
        <f t="shared" si="5"/>
        <v>82.75</v>
      </c>
      <c r="L30" s="28" t="str">
        <f t="shared" si="6"/>
        <v>B</v>
      </c>
      <c r="M30" s="28">
        <f t="shared" si="7"/>
        <v>82.75</v>
      </c>
      <c r="N30" s="28" t="str">
        <f t="shared" si="8"/>
        <v>B</v>
      </c>
      <c r="O30" s="36">
        <v>2</v>
      </c>
      <c r="P30" s="28" t="str">
        <f t="shared" si="9"/>
        <v>Memiliki keterampilan menyusun teks Ceramah, teks Prosedur, teks Cerpen baik lisan maupun tulisan, namun keterampilan menyususn teks Eksplanasi perlu ditingkatkan.</v>
      </c>
      <c r="Q30" s="39"/>
      <c r="R30" s="39" t="s">
        <v>8</v>
      </c>
      <c r="S30" s="18"/>
      <c r="T30" s="1">
        <v>87</v>
      </c>
      <c r="U30" s="42">
        <v>82</v>
      </c>
      <c r="V30" s="42">
        <v>82</v>
      </c>
      <c r="W30" s="42">
        <v>80</v>
      </c>
      <c r="X30" s="1"/>
      <c r="Y30" s="1"/>
      <c r="Z30" s="1"/>
      <c r="AA30" s="1"/>
      <c r="AB30" s="1"/>
      <c r="AC30" s="1"/>
      <c r="AD30" s="1"/>
      <c r="AE30" s="18"/>
      <c r="AF30" s="1">
        <v>87</v>
      </c>
      <c r="AG30" s="42">
        <v>82</v>
      </c>
      <c r="AH30" s="42">
        <v>82</v>
      </c>
      <c r="AI30" s="42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7"/>
      <c r="FH30" s="82"/>
      <c r="FI30" s="82"/>
      <c r="FJ30" s="83"/>
      <c r="FK30" s="83"/>
    </row>
    <row r="31" spans="1:167" x14ac:dyDescent="0.25">
      <c r="A31" s="19">
        <v>21</v>
      </c>
      <c r="B31" s="19">
        <v>119279</v>
      </c>
      <c r="C31" s="19" t="s">
        <v>172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1" s="28">
        <f t="shared" si="5"/>
        <v>80.75</v>
      </c>
      <c r="L31" s="28" t="str">
        <f t="shared" si="6"/>
        <v>B</v>
      </c>
      <c r="M31" s="28">
        <f t="shared" si="7"/>
        <v>80.75</v>
      </c>
      <c r="N31" s="28" t="str">
        <f t="shared" si="8"/>
        <v>B</v>
      </c>
      <c r="O31" s="36">
        <v>2</v>
      </c>
      <c r="P31" s="28" t="str">
        <f t="shared" si="9"/>
        <v>Memiliki keterampilan menyusun teks Ceramah, teks Prosedur, teks Cerpen baik lisan maupun tulisan, namun keterampilan menyususn teks Eksplanasi perlu ditingkatkan.</v>
      </c>
      <c r="Q31" s="39"/>
      <c r="R31" s="39" t="s">
        <v>8</v>
      </c>
      <c r="S31" s="18"/>
      <c r="T31" s="1">
        <v>80</v>
      </c>
      <c r="U31" s="42">
        <v>80</v>
      </c>
      <c r="V31" s="42">
        <v>82</v>
      </c>
      <c r="W31" s="42">
        <f t="shared" si="10"/>
        <v>81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42">
        <v>80</v>
      </c>
      <c r="AH31" s="42">
        <v>82</v>
      </c>
      <c r="AI31" s="42">
        <f t="shared" si="11"/>
        <v>81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7">
        <v>10</v>
      </c>
      <c r="FH31" s="82"/>
      <c r="FI31" s="82"/>
      <c r="FJ31" s="83">
        <v>47310</v>
      </c>
      <c r="FK31" s="83">
        <v>47320</v>
      </c>
    </row>
    <row r="32" spans="1:167" x14ac:dyDescent="0.25">
      <c r="A32" s="19">
        <v>22</v>
      </c>
      <c r="B32" s="19">
        <v>119294</v>
      </c>
      <c r="C32" s="19" t="s">
        <v>173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2" s="28">
        <f t="shared" si="5"/>
        <v>82.5</v>
      </c>
      <c r="L32" s="28" t="str">
        <f t="shared" si="6"/>
        <v>B</v>
      </c>
      <c r="M32" s="28">
        <f t="shared" si="7"/>
        <v>82.5</v>
      </c>
      <c r="N32" s="28" t="str">
        <f t="shared" si="8"/>
        <v>B</v>
      </c>
      <c r="O32" s="36">
        <v>2</v>
      </c>
      <c r="P32" s="28" t="str">
        <f t="shared" si="9"/>
        <v>Memiliki keterampilan menyusun teks Ceramah, teks Prosedur, teks Cerpen baik lisan maupun tulisan, namun keterampilan menyususn teks Eksplanasi perlu ditingkatkan.</v>
      </c>
      <c r="Q32" s="39"/>
      <c r="R32" s="39" t="s">
        <v>8</v>
      </c>
      <c r="S32" s="18"/>
      <c r="T32" s="1">
        <v>84</v>
      </c>
      <c r="U32" s="42">
        <v>82</v>
      </c>
      <c r="V32" s="42">
        <v>84</v>
      </c>
      <c r="W32" s="42">
        <v>80</v>
      </c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42">
        <v>82</v>
      </c>
      <c r="AH32" s="42">
        <v>84</v>
      </c>
      <c r="AI32" s="42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7"/>
      <c r="FH32" s="83"/>
      <c r="FI32" s="83"/>
      <c r="FJ32" s="83"/>
      <c r="FK32" s="83"/>
    </row>
    <row r="33" spans="1:157" x14ac:dyDescent="0.25">
      <c r="A33" s="19">
        <v>23</v>
      </c>
      <c r="B33" s="19">
        <v>119309</v>
      </c>
      <c r="C33" s="19" t="s">
        <v>174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dalam memahami dan menganalisis teks Eksplanasi, teks Ceramah, Teks Prosedur, dan teks cerpen baik lisan maupun tulisan.</v>
      </c>
      <c r="K33" s="28">
        <f t="shared" si="5"/>
        <v>84.75</v>
      </c>
      <c r="L33" s="28" t="str">
        <f t="shared" si="6"/>
        <v>A</v>
      </c>
      <c r="M33" s="28">
        <f t="shared" si="7"/>
        <v>84.75</v>
      </c>
      <c r="N33" s="28" t="str">
        <f t="shared" si="8"/>
        <v>A</v>
      </c>
      <c r="O33" s="36">
        <v>2</v>
      </c>
      <c r="P33" s="28" t="str">
        <f t="shared" si="9"/>
        <v>Memiliki keterampilan menyusun teks Ceramah, teks Prosedur, teks Cerpen baik lisan maupun tulisan, namun keterampilan menyususn teks Eksplanasi perlu ditingkatkan.</v>
      </c>
      <c r="Q33" s="39"/>
      <c r="R33" s="39" t="s">
        <v>8</v>
      </c>
      <c r="S33" s="18"/>
      <c r="T33" s="1">
        <v>87</v>
      </c>
      <c r="U33" s="42">
        <v>82</v>
      </c>
      <c r="V33" s="42">
        <v>84</v>
      </c>
      <c r="W33" s="42">
        <v>86</v>
      </c>
      <c r="X33" s="1"/>
      <c r="Y33" s="1"/>
      <c r="Z33" s="1"/>
      <c r="AA33" s="1"/>
      <c r="AB33" s="1"/>
      <c r="AC33" s="1"/>
      <c r="AD33" s="1"/>
      <c r="AE33" s="18"/>
      <c r="AF33" s="1">
        <v>87</v>
      </c>
      <c r="AG33" s="42">
        <v>82</v>
      </c>
      <c r="AH33" s="42">
        <v>84</v>
      </c>
      <c r="AI33" s="42">
        <v>86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119324</v>
      </c>
      <c r="C34" s="19" t="s">
        <v>175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dalam memahami dan menganalisis teks Eksplanasi, teks Ceramah, Teks Prosedur, dan teks cerpen baik lisan maupun tulisan.</v>
      </c>
      <c r="K34" s="28">
        <f t="shared" si="5"/>
        <v>85.59375</v>
      </c>
      <c r="L34" s="28" t="str">
        <f t="shared" si="6"/>
        <v>A</v>
      </c>
      <c r="M34" s="28">
        <f t="shared" si="7"/>
        <v>85.59375</v>
      </c>
      <c r="N34" s="28" t="str">
        <f t="shared" si="8"/>
        <v>A</v>
      </c>
      <c r="O34" s="36">
        <v>1</v>
      </c>
      <c r="P34" s="28" t="str">
        <f t="shared" si="9"/>
        <v>Memiliki keterampilan menyusun teks Eksplanasi, teks Ceramah, teks Prosedur, dan teks Cerpen baik lisan maupun tulisan.</v>
      </c>
      <c r="Q34" s="39"/>
      <c r="R34" s="39" t="s">
        <v>8</v>
      </c>
      <c r="S34" s="18"/>
      <c r="T34" s="1">
        <v>87</v>
      </c>
      <c r="U34" s="42">
        <v>84.5</v>
      </c>
      <c r="V34" s="42">
        <f t="shared" si="10"/>
        <v>85.75</v>
      </c>
      <c r="W34" s="42">
        <f t="shared" si="10"/>
        <v>85.125</v>
      </c>
      <c r="X34" s="1"/>
      <c r="Y34" s="1"/>
      <c r="Z34" s="1"/>
      <c r="AA34" s="1"/>
      <c r="AB34" s="1"/>
      <c r="AC34" s="1"/>
      <c r="AD34" s="1"/>
      <c r="AE34" s="18"/>
      <c r="AF34" s="1">
        <v>87</v>
      </c>
      <c r="AG34" s="42">
        <v>84.5</v>
      </c>
      <c r="AH34" s="42">
        <f t="shared" si="11"/>
        <v>85.75</v>
      </c>
      <c r="AI34" s="42">
        <f t="shared" si="11"/>
        <v>85.125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119339</v>
      </c>
      <c r="C35" s="19" t="s">
        <v>176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5" s="28">
        <f t="shared" si="5"/>
        <v>83.75</v>
      </c>
      <c r="L35" s="28" t="str">
        <f t="shared" si="6"/>
        <v>B</v>
      </c>
      <c r="M35" s="28">
        <f t="shared" si="7"/>
        <v>83.75</v>
      </c>
      <c r="N35" s="28" t="str">
        <f t="shared" si="8"/>
        <v>B</v>
      </c>
      <c r="O35" s="36">
        <v>2</v>
      </c>
      <c r="P35" s="28" t="str">
        <f t="shared" si="9"/>
        <v>Memiliki keterampilan menyusun teks Ceramah, teks Prosedur, teks Cerpen baik lisan maupun tulisan, namun keterampilan menyususn teks Eksplanasi perlu ditingkatkan.</v>
      </c>
      <c r="Q35" s="39"/>
      <c r="R35" s="39" t="s">
        <v>8</v>
      </c>
      <c r="S35" s="18"/>
      <c r="T35" s="1">
        <v>87</v>
      </c>
      <c r="U35" s="42">
        <v>82</v>
      </c>
      <c r="V35" s="42">
        <v>82</v>
      </c>
      <c r="W35" s="42">
        <v>84</v>
      </c>
      <c r="X35" s="1"/>
      <c r="Y35" s="1"/>
      <c r="Z35" s="1"/>
      <c r="AA35" s="1"/>
      <c r="AB35" s="1"/>
      <c r="AC35" s="1"/>
      <c r="AD35" s="1"/>
      <c r="AE35" s="18"/>
      <c r="AF35" s="1">
        <v>87</v>
      </c>
      <c r="AG35" s="42">
        <v>82</v>
      </c>
      <c r="AH35" s="42">
        <v>82</v>
      </c>
      <c r="AI35" s="42">
        <v>84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120622</v>
      </c>
      <c r="C36" s="19" t="s">
        <v>177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3</v>
      </c>
      <c r="J36" s="28" t="str">
        <f t="shared" si="4"/>
        <v>Memiliki kemampuan dalam memahami dan menganalisis teks Prosedur, teks Cerpen baik lisan maupun tulisan, namun memahami dan menganalisis teks Eksplanasi, teks Ceramah perlu ditingkatkan.</v>
      </c>
      <c r="K36" s="28">
        <f t="shared" si="5"/>
        <v>76.875</v>
      </c>
      <c r="L36" s="28" t="str">
        <f t="shared" si="6"/>
        <v>B</v>
      </c>
      <c r="M36" s="28">
        <f t="shared" si="7"/>
        <v>76.875</v>
      </c>
      <c r="N36" s="28" t="str">
        <f t="shared" si="8"/>
        <v>B</v>
      </c>
      <c r="O36" s="36">
        <v>3</v>
      </c>
      <c r="P36" s="28" t="str">
        <f t="shared" si="9"/>
        <v>Memiliki keterampilan menyusun teks Prosedur, teks Cerpen baik lisan maupun tulisan, namun keterampilan menyusun teks Eksplanasi, teks Ceramah perlu ditingkatkan.</v>
      </c>
      <c r="Q36" s="39"/>
      <c r="R36" s="39" t="s">
        <v>8</v>
      </c>
      <c r="S36" s="18"/>
      <c r="T36" s="1">
        <v>75</v>
      </c>
      <c r="U36" s="42">
        <v>80</v>
      </c>
      <c r="V36" s="42">
        <v>75</v>
      </c>
      <c r="W36" s="42">
        <f t="shared" si="10"/>
        <v>77.5</v>
      </c>
      <c r="X36" s="1"/>
      <c r="Y36" s="1"/>
      <c r="Z36" s="1"/>
      <c r="AA36" s="1"/>
      <c r="AB36" s="1"/>
      <c r="AC36" s="1"/>
      <c r="AD36" s="1"/>
      <c r="AE36" s="18"/>
      <c r="AF36" s="1">
        <v>75</v>
      </c>
      <c r="AG36" s="42">
        <v>80</v>
      </c>
      <c r="AH36" s="42">
        <v>75</v>
      </c>
      <c r="AI36" s="42">
        <f t="shared" si="11"/>
        <v>77.5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119354</v>
      </c>
      <c r="C37" s="19" t="s">
        <v>178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7" s="28">
        <f t="shared" si="5"/>
        <v>84.25</v>
      </c>
      <c r="L37" s="28" t="str">
        <f t="shared" si="6"/>
        <v>A</v>
      </c>
      <c r="M37" s="28">
        <f t="shared" si="7"/>
        <v>84.25</v>
      </c>
      <c r="N37" s="28" t="str">
        <f t="shared" si="8"/>
        <v>A</v>
      </c>
      <c r="O37" s="36">
        <v>2</v>
      </c>
      <c r="P37" s="28" t="str">
        <f t="shared" si="9"/>
        <v>Memiliki keterampilan menyusun teks Ceramah, teks Prosedur, teks Cerpen baik lisan maupun tulisan, namun keterampilan menyususn teks Eksplanasi perlu ditingkatkan.</v>
      </c>
      <c r="Q37" s="39"/>
      <c r="R37" s="39" t="s">
        <v>8</v>
      </c>
      <c r="S37" s="18"/>
      <c r="T37" s="1">
        <v>85</v>
      </c>
      <c r="U37" s="42">
        <v>84</v>
      </c>
      <c r="V37" s="42">
        <v>86</v>
      </c>
      <c r="W37" s="42">
        <v>82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42">
        <v>84</v>
      </c>
      <c r="AH37" s="42">
        <v>86</v>
      </c>
      <c r="AI37" s="42">
        <v>82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119369</v>
      </c>
      <c r="C38" s="19" t="s">
        <v>179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8" s="28">
        <f t="shared" si="5"/>
        <v>83.28125</v>
      </c>
      <c r="L38" s="28" t="str">
        <f t="shared" si="6"/>
        <v>B</v>
      </c>
      <c r="M38" s="28">
        <f t="shared" si="7"/>
        <v>83.28125</v>
      </c>
      <c r="N38" s="28" t="str">
        <f t="shared" si="8"/>
        <v>B</v>
      </c>
      <c r="O38" s="36">
        <v>2</v>
      </c>
      <c r="P38" s="28" t="str">
        <f t="shared" si="9"/>
        <v>Memiliki keterampilan menyusun teks Ceramah, teks Prosedur, teks Cerpen baik lisan maupun tulisan, namun keterampilan menyususn teks Eksplanasi perlu ditingkatkan.</v>
      </c>
      <c r="Q38" s="39"/>
      <c r="R38" s="39" t="s">
        <v>8</v>
      </c>
      <c r="S38" s="18"/>
      <c r="T38" s="1">
        <v>83</v>
      </c>
      <c r="U38" s="42">
        <v>83.5</v>
      </c>
      <c r="V38" s="42">
        <f t="shared" si="10"/>
        <v>83.25</v>
      </c>
      <c r="W38" s="42">
        <f t="shared" si="10"/>
        <v>83.375</v>
      </c>
      <c r="X38" s="1"/>
      <c r="Y38" s="1"/>
      <c r="Z38" s="1"/>
      <c r="AA38" s="1"/>
      <c r="AB38" s="1"/>
      <c r="AC38" s="1"/>
      <c r="AD38" s="1"/>
      <c r="AE38" s="18"/>
      <c r="AF38" s="1">
        <v>83</v>
      </c>
      <c r="AG38" s="42">
        <v>83.5</v>
      </c>
      <c r="AH38" s="42">
        <f t="shared" si="11"/>
        <v>83.25</v>
      </c>
      <c r="AI38" s="42">
        <f t="shared" si="11"/>
        <v>83.375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119384</v>
      </c>
      <c r="C39" s="19" t="s">
        <v>180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9" s="28">
        <f t="shared" si="5"/>
        <v>83.75</v>
      </c>
      <c r="L39" s="28" t="str">
        <f t="shared" si="6"/>
        <v>B</v>
      </c>
      <c r="M39" s="28">
        <f t="shared" si="7"/>
        <v>83.75</v>
      </c>
      <c r="N39" s="28" t="str">
        <f t="shared" si="8"/>
        <v>B</v>
      </c>
      <c r="O39" s="36">
        <v>2</v>
      </c>
      <c r="P39" s="28" t="str">
        <f t="shared" si="9"/>
        <v>Memiliki keterampilan menyusun teks Ceramah, teks Prosedur, teks Cerpen baik lisan maupun tulisan, namun keterampilan menyususn teks Eksplanasi perlu ditingkatkan.</v>
      </c>
      <c r="Q39" s="39"/>
      <c r="R39" s="39" t="s">
        <v>8</v>
      </c>
      <c r="S39" s="18"/>
      <c r="T39" s="1">
        <v>86</v>
      </c>
      <c r="U39" s="42">
        <v>82</v>
      </c>
      <c r="V39" s="42">
        <v>84</v>
      </c>
      <c r="W39" s="42">
        <f t="shared" si="10"/>
        <v>83</v>
      </c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42">
        <v>82</v>
      </c>
      <c r="AH39" s="42">
        <v>84</v>
      </c>
      <c r="AI39" s="42">
        <f t="shared" si="11"/>
        <v>83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119399</v>
      </c>
      <c r="C40" s="19" t="s">
        <v>181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dalam memahami dan menganalisis teks Ceramah, teks Prosedur, dan teks Cerpen baik lisan maupun tulisan, namun memahami dan menganalisis teks Eksplanasi perlu ditingkatkan.</v>
      </c>
      <c r="K40" s="28">
        <f t="shared" si="5"/>
        <v>80.875</v>
      </c>
      <c r="L40" s="28" t="str">
        <f t="shared" si="6"/>
        <v>B</v>
      </c>
      <c r="M40" s="28">
        <f t="shared" si="7"/>
        <v>80.875</v>
      </c>
      <c r="N40" s="28" t="str">
        <f t="shared" si="8"/>
        <v>B</v>
      </c>
      <c r="O40" s="36">
        <v>2</v>
      </c>
      <c r="P40" s="28" t="str">
        <f t="shared" si="9"/>
        <v>Memiliki keterampilan menyusun teks Ceramah, teks Prosedur, teks Cerpen baik lisan maupun tulisan, namun keterampilan menyususn teks Eksplanasi perlu ditingkatkan.</v>
      </c>
      <c r="Q40" s="39"/>
      <c r="R40" s="39" t="s">
        <v>8</v>
      </c>
      <c r="S40" s="18"/>
      <c r="T40" s="1">
        <v>82</v>
      </c>
      <c r="U40" s="42">
        <v>80</v>
      </c>
      <c r="V40" s="42">
        <f t="shared" si="10"/>
        <v>81</v>
      </c>
      <c r="W40" s="42">
        <f t="shared" si="10"/>
        <v>80.5</v>
      </c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42">
        <v>80</v>
      </c>
      <c r="AH40" s="42">
        <f t="shared" si="11"/>
        <v>81</v>
      </c>
      <c r="AI40" s="42">
        <f t="shared" si="11"/>
        <v>80.5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119414</v>
      </c>
      <c r="C41" s="19" t="s">
        <v>182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dalam memahami dan menganalisis teks Ceramah, teks Prosedur, dan teks Cerpen baik lisan maupun tulisan, namun memahami dan menganalisis teks Eksplanasi perlu ditingkatkan.</v>
      </c>
      <c r="K41" s="28">
        <f t="shared" si="5"/>
        <v>84.25</v>
      </c>
      <c r="L41" s="28" t="str">
        <f t="shared" si="6"/>
        <v>A</v>
      </c>
      <c r="M41" s="28">
        <f t="shared" si="7"/>
        <v>84.25</v>
      </c>
      <c r="N41" s="28" t="str">
        <f t="shared" si="8"/>
        <v>A</v>
      </c>
      <c r="O41" s="36">
        <v>2</v>
      </c>
      <c r="P41" s="28" t="str">
        <f t="shared" si="9"/>
        <v>Memiliki keterampilan menyusun teks Ceramah, teks Prosedur, teks Cerpen baik lisan maupun tulisan, namun keterampilan menyususn teks Eksplanasi perlu ditingkatkan.</v>
      </c>
      <c r="Q41" s="39"/>
      <c r="R41" s="39" t="s">
        <v>8</v>
      </c>
      <c r="S41" s="18"/>
      <c r="T41" s="1">
        <v>87</v>
      </c>
      <c r="U41" s="42">
        <v>82</v>
      </c>
      <c r="V41" s="42">
        <v>84</v>
      </c>
      <c r="W41" s="42">
        <v>84</v>
      </c>
      <c r="X41" s="1"/>
      <c r="Y41" s="1"/>
      <c r="Z41" s="1"/>
      <c r="AA41" s="1"/>
      <c r="AB41" s="1"/>
      <c r="AC41" s="1"/>
      <c r="AD41" s="1"/>
      <c r="AE41" s="18"/>
      <c r="AF41" s="1">
        <v>87</v>
      </c>
      <c r="AG41" s="42">
        <v>82</v>
      </c>
      <c r="AH41" s="42">
        <v>84</v>
      </c>
      <c r="AI41" s="42">
        <v>84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119429</v>
      </c>
      <c r="C42" s="19" t="s">
        <v>183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dalam memahami dan menganalisis teks Ceramah, teks Prosedur, dan teks Cerpen baik lisan maupun tulisan, namun memahami dan menganalisis teks Eksplanasi perlu ditingkatkan.</v>
      </c>
      <c r="K42" s="28">
        <f t="shared" si="5"/>
        <v>82.71875</v>
      </c>
      <c r="L42" s="28" t="str">
        <f t="shared" si="6"/>
        <v>B</v>
      </c>
      <c r="M42" s="28">
        <f t="shared" si="7"/>
        <v>82.71875</v>
      </c>
      <c r="N42" s="28" t="str">
        <f t="shared" si="8"/>
        <v>B</v>
      </c>
      <c r="O42" s="36">
        <v>2</v>
      </c>
      <c r="P42" s="28" t="str">
        <f t="shared" si="9"/>
        <v>Memiliki keterampilan menyusun teks Ceramah, teks Prosedur, teks Cerpen baik lisan maupun tulisan, namun keterampilan menyususn teks Eksplanasi perlu ditingkatkan.</v>
      </c>
      <c r="Q42" s="39"/>
      <c r="R42" s="39" t="s">
        <v>8</v>
      </c>
      <c r="S42" s="18"/>
      <c r="T42" s="1">
        <v>83</v>
      </c>
      <c r="U42" s="42">
        <v>82.5</v>
      </c>
      <c r="V42" s="42">
        <f t="shared" si="10"/>
        <v>82.75</v>
      </c>
      <c r="W42" s="42">
        <f t="shared" si="10"/>
        <v>82.625</v>
      </c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42">
        <v>82.5</v>
      </c>
      <c r="AH42" s="42">
        <f t="shared" si="11"/>
        <v>82.75</v>
      </c>
      <c r="AI42" s="42">
        <f t="shared" si="11"/>
        <v>82.625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119444</v>
      </c>
      <c r="C43" s="19" t="s">
        <v>184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dalam memahami dan menganalisis teks Ceramah, teks Prosedur, dan teks Cerpen baik lisan maupun tulisan, namun memahami dan menganalisis teks Eksplanasi perlu ditingkatkan.</v>
      </c>
      <c r="K43" s="28">
        <f t="shared" si="5"/>
        <v>84.25</v>
      </c>
      <c r="L43" s="28" t="str">
        <f t="shared" si="6"/>
        <v>A</v>
      </c>
      <c r="M43" s="28">
        <f t="shared" si="7"/>
        <v>84.25</v>
      </c>
      <c r="N43" s="28" t="str">
        <f t="shared" si="8"/>
        <v>A</v>
      </c>
      <c r="O43" s="36">
        <v>2</v>
      </c>
      <c r="P43" s="28" t="str">
        <f t="shared" si="9"/>
        <v>Memiliki keterampilan menyusun teks Ceramah, teks Prosedur, teks Cerpen baik lisan maupun tulisan, namun keterampilan menyususn teks Eksplanasi perlu ditingkatkan.</v>
      </c>
      <c r="Q43" s="39"/>
      <c r="R43" s="39" t="s">
        <v>8</v>
      </c>
      <c r="S43" s="18"/>
      <c r="T43" s="1">
        <v>87</v>
      </c>
      <c r="U43" s="42">
        <v>82</v>
      </c>
      <c r="V43" s="42">
        <v>82</v>
      </c>
      <c r="W43" s="42">
        <v>86</v>
      </c>
      <c r="X43" s="1"/>
      <c r="Y43" s="1"/>
      <c r="Z43" s="1"/>
      <c r="AA43" s="1"/>
      <c r="AB43" s="1"/>
      <c r="AC43" s="1"/>
      <c r="AD43" s="1"/>
      <c r="AE43" s="18"/>
      <c r="AF43" s="1">
        <v>87</v>
      </c>
      <c r="AG43" s="42">
        <v>82</v>
      </c>
      <c r="AH43" s="42">
        <v>82</v>
      </c>
      <c r="AI43" s="42">
        <v>86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119459</v>
      </c>
      <c r="C44" s="19" t="s">
        <v>185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dalam memahami dan menganalisis teks Ceramah, teks Prosedur, dan teks Cerpen baik lisan maupun tulisan, namun memahami dan menganalisis teks Eksplanasi perlu ditingkatkan.</v>
      </c>
      <c r="K44" s="28">
        <f t="shared" si="5"/>
        <v>82.90625</v>
      </c>
      <c r="L44" s="28" t="str">
        <f t="shared" si="6"/>
        <v>B</v>
      </c>
      <c r="M44" s="28">
        <f t="shared" si="7"/>
        <v>82.90625</v>
      </c>
      <c r="N44" s="28" t="str">
        <f t="shared" si="8"/>
        <v>B</v>
      </c>
      <c r="O44" s="36">
        <v>2</v>
      </c>
      <c r="P44" s="28" t="str">
        <f t="shared" si="9"/>
        <v>Memiliki keterampilan menyusun teks Ceramah, teks Prosedur, teks Cerpen baik lisan maupun tulisan, namun keterampilan menyususn teks Eksplanasi perlu ditingkatkan.</v>
      </c>
      <c r="Q44" s="39"/>
      <c r="R44" s="39" t="s">
        <v>8</v>
      </c>
      <c r="S44" s="18"/>
      <c r="T44" s="1">
        <v>86</v>
      </c>
      <c r="U44" s="42">
        <v>80.5</v>
      </c>
      <c r="V44" s="42">
        <f t="shared" si="10"/>
        <v>83.25</v>
      </c>
      <c r="W44" s="42">
        <f t="shared" si="10"/>
        <v>81.875</v>
      </c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42">
        <v>80.5</v>
      </c>
      <c r="AH44" s="42">
        <f t="shared" si="11"/>
        <v>83.25</v>
      </c>
      <c r="AI44" s="42">
        <f t="shared" si="11"/>
        <v>81.875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119474</v>
      </c>
      <c r="C45" s="19" t="s">
        <v>186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dalam memahami dan menganalisis teks Ceramah, teks Prosedur, dan teks Cerpen baik lisan maupun tulisan, namun memahami dan menganalisis teks Eksplanasi perlu ditingkatkan.</v>
      </c>
      <c r="K45" s="28">
        <f t="shared" si="5"/>
        <v>82.34375</v>
      </c>
      <c r="L45" s="28" t="str">
        <f t="shared" si="6"/>
        <v>B</v>
      </c>
      <c r="M45" s="28">
        <f t="shared" si="7"/>
        <v>82.34375</v>
      </c>
      <c r="N45" s="28" t="str">
        <f t="shared" si="8"/>
        <v>B</v>
      </c>
      <c r="O45" s="36">
        <v>2</v>
      </c>
      <c r="P45" s="28" t="str">
        <f t="shared" si="9"/>
        <v>Memiliki keterampilan menyusun teks Ceramah, teks Prosedur, teks Cerpen baik lisan maupun tulisan, namun keterampilan menyususn teks Eksplanasi perlu ditingkatkan.</v>
      </c>
      <c r="Q45" s="39"/>
      <c r="R45" s="39" t="s">
        <v>8</v>
      </c>
      <c r="S45" s="18"/>
      <c r="T45" s="1">
        <v>86</v>
      </c>
      <c r="U45" s="42">
        <v>79.5</v>
      </c>
      <c r="V45" s="42">
        <f t="shared" si="10"/>
        <v>82.75</v>
      </c>
      <c r="W45" s="42">
        <f t="shared" si="10"/>
        <v>81.125</v>
      </c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42">
        <v>79.5</v>
      </c>
      <c r="AH45" s="42">
        <f t="shared" si="11"/>
        <v>82.75</v>
      </c>
      <c r="AI45" s="42">
        <f t="shared" si="11"/>
        <v>81.125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120563</v>
      </c>
      <c r="C46" s="19" t="s">
        <v>187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2</v>
      </c>
      <c r="J46" s="28" t="str">
        <f t="shared" si="4"/>
        <v>Memiliki kemampuan dalam memahami dan menganalisis teks Ceramah, teks Prosedur, dan teks Cerpen baik lisan maupun tulisan, namun memahami dan menganalisis teks Eksplanasi perlu ditingkatkan.</v>
      </c>
      <c r="K46" s="28">
        <f t="shared" si="5"/>
        <v>84.375</v>
      </c>
      <c r="L46" s="28" t="str">
        <f t="shared" si="6"/>
        <v>A</v>
      </c>
      <c r="M46" s="28">
        <f t="shared" si="7"/>
        <v>84.375</v>
      </c>
      <c r="N46" s="28" t="str">
        <f t="shared" si="8"/>
        <v>A</v>
      </c>
      <c r="O46" s="36">
        <v>2</v>
      </c>
      <c r="P46" s="28" t="str">
        <f t="shared" si="9"/>
        <v>Memiliki keterampilan menyusun teks Ceramah, teks Prosedur, teks Cerpen baik lisan maupun tulisan, namun keterampilan menyususn teks Eksplanasi perlu ditingkatkan.</v>
      </c>
      <c r="Q46" s="39"/>
      <c r="R46" s="39" t="s">
        <v>8</v>
      </c>
      <c r="S46" s="18"/>
      <c r="T46" s="1">
        <v>87</v>
      </c>
      <c r="U46" s="42">
        <v>84.5</v>
      </c>
      <c r="V46" s="42">
        <v>82</v>
      </c>
      <c r="W46" s="42">
        <v>84</v>
      </c>
      <c r="X46" s="1"/>
      <c r="Y46" s="1"/>
      <c r="Z46" s="1"/>
      <c r="AA46" s="1"/>
      <c r="AB46" s="1"/>
      <c r="AC46" s="1"/>
      <c r="AD46" s="1"/>
      <c r="AE46" s="18"/>
      <c r="AF46" s="1">
        <v>87</v>
      </c>
      <c r="AG46" s="42">
        <v>84.5</v>
      </c>
      <c r="AH46" s="42">
        <v>82</v>
      </c>
      <c r="AI46" s="42">
        <v>84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119489</v>
      </c>
      <c r="C47" s="19" t="s">
        <v>188</v>
      </c>
      <c r="D47" s="18"/>
      <c r="E47" s="28">
        <f t="shared" si="0"/>
        <v>84</v>
      </c>
      <c r="F47" s="28" t="str">
        <f t="shared" si="1"/>
        <v>B</v>
      </c>
      <c r="G47" s="28">
        <f t="shared" si="2"/>
        <v>84</v>
      </c>
      <c r="H47" s="28" t="str">
        <f t="shared" si="3"/>
        <v>B</v>
      </c>
      <c r="I47" s="36">
        <v>2</v>
      </c>
      <c r="J47" s="28" t="str">
        <f t="shared" si="4"/>
        <v>Memiliki kemampuan dalam memahami dan menganalisis teks Ceramah, teks Prosedur, dan teks Cerpen baik lisan maupun tulisan, namun memahami dan menganalisis teks Eksplanasi perlu ditingkatkan.</v>
      </c>
      <c r="K47" s="28">
        <f t="shared" si="5"/>
        <v>83.5</v>
      </c>
      <c r="L47" s="28" t="str">
        <f t="shared" si="6"/>
        <v>B</v>
      </c>
      <c r="M47" s="28">
        <f t="shared" si="7"/>
        <v>83.5</v>
      </c>
      <c r="N47" s="28" t="str">
        <f t="shared" si="8"/>
        <v>B</v>
      </c>
      <c r="O47" s="36">
        <v>2</v>
      </c>
      <c r="P47" s="28" t="str">
        <f t="shared" si="9"/>
        <v>Memiliki keterampilan menyusun teks Ceramah, teks Prosedur, teks Cerpen baik lisan maupun tulisan, namun keterampilan menyususn teks Eksplanasi perlu ditingkatkan.</v>
      </c>
      <c r="Q47" s="39"/>
      <c r="R47" s="39" t="s">
        <v>8</v>
      </c>
      <c r="S47" s="18"/>
      <c r="T47" s="1">
        <v>84</v>
      </c>
      <c r="U47" s="42">
        <v>82</v>
      </c>
      <c r="V47" s="42">
        <v>86</v>
      </c>
      <c r="W47" s="42">
        <v>82</v>
      </c>
      <c r="X47" s="1"/>
      <c r="Y47" s="1"/>
      <c r="Z47" s="1"/>
      <c r="AA47" s="1"/>
      <c r="AB47" s="1"/>
      <c r="AC47" s="1"/>
      <c r="AD47" s="1"/>
      <c r="AE47" s="18"/>
      <c r="AF47" s="1">
        <v>84</v>
      </c>
      <c r="AG47" s="42">
        <v>82</v>
      </c>
      <c r="AH47" s="42">
        <v>86</v>
      </c>
      <c r="AI47" s="42">
        <v>82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82.972972972972968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73" zoomScaleNormal="73" workbookViewId="0">
      <pane xSplit="3" ySplit="10" topLeftCell="D11" activePane="bottomRight" state="frozen"/>
      <selection pane="topRight"/>
      <selection pane="bottomLeft"/>
      <selection pane="bottomRight" activeCell="R50" sqref="R5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948</v>
      </c>
      <c r="B1" s="20"/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948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230</v>
      </c>
      <c r="C7" s="18"/>
      <c r="D7" s="18"/>
      <c r="E7" s="59" t="s">
        <v>13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6" t="s">
        <v>14</v>
      </c>
      <c r="B8" s="57" t="s">
        <v>15</v>
      </c>
      <c r="C8" s="56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4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4"/>
      <c r="AQ8" s="52" t="s">
        <v>19</v>
      </c>
      <c r="AR8" s="52"/>
      <c r="AS8" s="52"/>
      <c r="AT8" s="52"/>
      <c r="AU8" s="52"/>
      <c r="AV8" s="52"/>
      <c r="AW8" s="52"/>
      <c r="AX8" s="52"/>
      <c r="AY8" s="52"/>
      <c r="AZ8" s="52"/>
      <c r="BA8" s="5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6"/>
      <c r="B9" s="57"/>
      <c r="C9" s="56"/>
      <c r="D9" s="18"/>
      <c r="E9" s="45" t="s">
        <v>23</v>
      </c>
      <c r="F9" s="45"/>
      <c r="G9" s="70" t="s">
        <v>24</v>
      </c>
      <c r="H9" s="71"/>
      <c r="I9" s="71"/>
      <c r="J9" s="72"/>
      <c r="K9" s="60" t="s">
        <v>23</v>
      </c>
      <c r="L9" s="61"/>
      <c r="M9" s="73" t="s">
        <v>24</v>
      </c>
      <c r="N9" s="74"/>
      <c r="O9" s="74"/>
      <c r="P9" s="75"/>
      <c r="Q9" s="62" t="s">
        <v>23</v>
      </c>
      <c r="R9" s="62" t="s">
        <v>24</v>
      </c>
      <c r="S9" s="18"/>
      <c r="T9" s="47" t="s">
        <v>25</v>
      </c>
      <c r="U9" s="47" t="s">
        <v>26</v>
      </c>
      <c r="V9" s="47" t="s">
        <v>27</v>
      </c>
      <c r="W9" s="47" t="s">
        <v>28</v>
      </c>
      <c r="X9" s="47" t="s">
        <v>29</v>
      </c>
      <c r="Y9" s="47" t="s">
        <v>30</v>
      </c>
      <c r="Z9" s="47" t="s">
        <v>31</v>
      </c>
      <c r="AA9" s="47" t="s">
        <v>32</v>
      </c>
      <c r="AB9" s="47" t="s">
        <v>33</v>
      </c>
      <c r="AC9" s="47" t="s">
        <v>34</v>
      </c>
      <c r="AD9" s="44" t="s">
        <v>35</v>
      </c>
      <c r="AE9" s="34"/>
      <c r="AF9" s="54" t="s">
        <v>36</v>
      </c>
      <c r="AG9" s="54" t="s">
        <v>37</v>
      </c>
      <c r="AH9" s="54" t="s">
        <v>38</v>
      </c>
      <c r="AI9" s="54" t="s">
        <v>39</v>
      </c>
      <c r="AJ9" s="54" t="s">
        <v>40</v>
      </c>
      <c r="AK9" s="54" t="s">
        <v>41</v>
      </c>
      <c r="AL9" s="54" t="s">
        <v>42</v>
      </c>
      <c r="AM9" s="54" t="s">
        <v>43</v>
      </c>
      <c r="AN9" s="54" t="s">
        <v>44</v>
      </c>
      <c r="AO9" s="54" t="s">
        <v>45</v>
      </c>
      <c r="AP9" s="34"/>
      <c r="AQ9" s="51" t="s">
        <v>46</v>
      </c>
      <c r="AR9" s="51"/>
      <c r="AS9" s="51" t="s">
        <v>47</v>
      </c>
      <c r="AT9" s="51"/>
      <c r="AU9" s="51" t="s">
        <v>48</v>
      </c>
      <c r="AV9" s="51"/>
      <c r="AW9" s="51"/>
      <c r="AX9" s="51" t="s">
        <v>49</v>
      </c>
      <c r="AY9" s="51"/>
      <c r="AZ9" s="51"/>
      <c r="BA9" s="5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6"/>
      <c r="B10" s="57"/>
      <c r="C10" s="56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3"/>
      <c r="R10" s="63"/>
      <c r="S10" s="1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4"/>
      <c r="AE10" s="34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119504</v>
      </c>
      <c r="C11" s="19" t="s">
        <v>190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teks Ceramah, teks Prosedur, dan teks Cerpen baik lisan maupun tulisan, namun memahami dan menganalisis teks Eksplanasi perlu ditingkatkan.</v>
      </c>
      <c r="K11" s="28">
        <f t="shared" ref="K11:K50" si="5">IF((COUNTA(AF11:AO11)&gt;0),AVERAGE(AF11:AO11),"")</f>
        <v>84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menyusun teks Ceramah, teks Prosedur, teks Cerpen baik lisan maupun tulisan, namun keterampilan menyususn teks Eksplanasi perlu ditingkatkan.</v>
      </c>
      <c r="Q11" s="39"/>
      <c r="R11" s="39" t="s">
        <v>8</v>
      </c>
      <c r="S11" s="18"/>
      <c r="T11" s="1">
        <v>90</v>
      </c>
      <c r="U11" s="42">
        <v>80</v>
      </c>
      <c r="V11" s="42">
        <v>84</v>
      </c>
      <c r="W11" s="42">
        <v>82</v>
      </c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42">
        <v>86</v>
      </c>
      <c r="AH11" s="42">
        <v>86</v>
      </c>
      <c r="AI11" s="1">
        <v>80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8" t="s">
        <v>56</v>
      </c>
      <c r="FD11" s="78"/>
      <c r="FE11" s="78"/>
      <c r="FG11" s="76" t="s">
        <v>57</v>
      </c>
      <c r="FH11" s="76"/>
      <c r="FI11" s="76"/>
    </row>
    <row r="12" spans="1:167" x14ac:dyDescent="0.25">
      <c r="A12" s="19">
        <v>2</v>
      </c>
      <c r="B12" s="19">
        <v>119519</v>
      </c>
      <c r="C12" s="19" t="s">
        <v>191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dalam memahami dan menganalisis teks Ceramah, teks Prosedur, dan teks Cerpen baik lisan maupun tulisan, namun memahami dan menganalisis teks Eksplanasi perlu ditingkatkan.</v>
      </c>
      <c r="K12" s="28">
        <f t="shared" si="5"/>
        <v>80.5</v>
      </c>
      <c r="L12" s="28" t="str">
        <f t="shared" si="6"/>
        <v>B</v>
      </c>
      <c r="M12" s="28">
        <f t="shared" si="7"/>
        <v>80.5</v>
      </c>
      <c r="N12" s="28" t="str">
        <f t="shared" si="8"/>
        <v>B</v>
      </c>
      <c r="O12" s="36">
        <v>2</v>
      </c>
      <c r="P12" s="28" t="str">
        <f t="shared" si="9"/>
        <v>Memiliki keterampilan menyusun teks Ceramah, teks Prosedur, teks Cerpen baik lisan maupun tulisan, namun keterampilan menyususn teks Eksplanasi perlu ditingkatkan.</v>
      </c>
      <c r="Q12" s="39"/>
      <c r="R12" s="39" t="s">
        <v>9</v>
      </c>
      <c r="S12" s="18"/>
      <c r="T12" s="1">
        <v>78</v>
      </c>
      <c r="U12" s="42">
        <v>80</v>
      </c>
      <c r="V12" s="42">
        <v>80</v>
      </c>
      <c r="W12" s="42">
        <v>80</v>
      </c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42">
        <v>82</v>
      </c>
      <c r="AH12" s="42">
        <v>84</v>
      </c>
      <c r="AI12" s="1">
        <v>78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119534</v>
      </c>
      <c r="C13" s="19" t="s">
        <v>192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dalam memahami dan menganalisis teks Ceramah, teks Prosedur, dan teks Cerpen baik lisan maupun tulisan, namun memahami dan menganalisis teks Eksplanasi perlu ditingkatkan.</v>
      </c>
      <c r="K13" s="28">
        <f t="shared" si="5"/>
        <v>80.25</v>
      </c>
      <c r="L13" s="28" t="str">
        <f t="shared" si="6"/>
        <v>B</v>
      </c>
      <c r="M13" s="28">
        <f t="shared" si="7"/>
        <v>80.25</v>
      </c>
      <c r="N13" s="28" t="str">
        <f t="shared" si="8"/>
        <v>B</v>
      </c>
      <c r="O13" s="36">
        <v>2</v>
      </c>
      <c r="P13" s="28" t="str">
        <f t="shared" si="9"/>
        <v>Memiliki keterampilan menyusun teks Ceramah, teks Prosedur, teks Cerpen baik lisan maupun tulisan, namun keterampilan menyususn teks Eksplanasi perlu ditingkatkan.</v>
      </c>
      <c r="Q13" s="39"/>
      <c r="R13" s="39" t="s">
        <v>8</v>
      </c>
      <c r="S13" s="18"/>
      <c r="T13" s="1">
        <v>76</v>
      </c>
      <c r="U13" s="42">
        <v>79.5</v>
      </c>
      <c r="V13" s="42">
        <v>82</v>
      </c>
      <c r="W13" s="42">
        <v>83</v>
      </c>
      <c r="X13" s="1"/>
      <c r="Y13" s="1"/>
      <c r="Z13" s="1"/>
      <c r="AA13" s="1"/>
      <c r="AB13" s="1"/>
      <c r="AC13" s="1"/>
      <c r="AD13" s="1"/>
      <c r="AE13" s="18"/>
      <c r="AF13" s="1">
        <v>78</v>
      </c>
      <c r="AG13" s="42">
        <v>82</v>
      </c>
      <c r="AH13" s="42">
        <v>83</v>
      </c>
      <c r="AI13" s="1">
        <v>78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7">
        <v>1</v>
      </c>
      <c r="FH13" s="79" t="s">
        <v>261</v>
      </c>
      <c r="FI13" s="81" t="s">
        <v>262</v>
      </c>
      <c r="FJ13" s="83">
        <v>47321</v>
      </c>
      <c r="FK13" s="83">
        <v>47331</v>
      </c>
    </row>
    <row r="14" spans="1:167" x14ac:dyDescent="0.25">
      <c r="A14" s="19">
        <v>4</v>
      </c>
      <c r="B14" s="19">
        <v>119549</v>
      </c>
      <c r="C14" s="19" t="s">
        <v>193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dalam memahami dan menganalisis teks Ceramah, teks Prosedur, dan teks Cerpen baik lisan maupun tulisan, namun memahami dan menganalisis teks Eksplanasi perlu ditingkatkan.</v>
      </c>
      <c r="K14" s="28">
        <f t="shared" si="5"/>
        <v>84.5</v>
      </c>
      <c r="L14" s="28" t="str">
        <f t="shared" si="6"/>
        <v>A</v>
      </c>
      <c r="M14" s="28">
        <f t="shared" si="7"/>
        <v>84.5</v>
      </c>
      <c r="N14" s="28" t="str">
        <f t="shared" si="8"/>
        <v>A</v>
      </c>
      <c r="O14" s="36">
        <v>2</v>
      </c>
      <c r="P14" s="28" t="str">
        <f t="shared" si="9"/>
        <v>Memiliki keterampilan menyusun teks Ceramah, teks Prosedur, teks Cerpen baik lisan maupun tulisan, namun keterampilan menyususn teks Eksplanasi perlu ditingkatkan.</v>
      </c>
      <c r="Q14" s="39"/>
      <c r="R14" s="39" t="s">
        <v>8</v>
      </c>
      <c r="S14" s="18"/>
      <c r="T14" s="1">
        <v>88</v>
      </c>
      <c r="U14" s="42">
        <v>86</v>
      </c>
      <c r="V14" s="42">
        <v>82</v>
      </c>
      <c r="W14" s="42">
        <v>80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42">
        <v>86</v>
      </c>
      <c r="AH14" s="42">
        <v>84</v>
      </c>
      <c r="AI14" s="1">
        <v>84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7"/>
      <c r="FH14" s="80"/>
      <c r="FI14" s="80"/>
      <c r="FJ14" s="83"/>
      <c r="FK14" s="83"/>
    </row>
    <row r="15" spans="1:167" x14ac:dyDescent="0.25">
      <c r="A15" s="19">
        <v>5</v>
      </c>
      <c r="B15" s="19">
        <v>119563</v>
      </c>
      <c r="C15" s="19" t="s">
        <v>194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dalam memahami dan menganalisis teks Ceramah, teks Prosedur, dan teks Cerpen baik lisan maupun tulisan, namun memahami dan menganalisis teks Eksplanasi perlu ditingkatkan.</v>
      </c>
      <c r="K15" s="28">
        <f t="shared" si="5"/>
        <v>84</v>
      </c>
      <c r="L15" s="28" t="str">
        <f t="shared" si="6"/>
        <v>B</v>
      </c>
      <c r="M15" s="28">
        <f t="shared" si="7"/>
        <v>84</v>
      </c>
      <c r="N15" s="28" t="str">
        <f t="shared" si="8"/>
        <v>B</v>
      </c>
      <c r="O15" s="36">
        <v>2</v>
      </c>
      <c r="P15" s="28" t="str">
        <f t="shared" si="9"/>
        <v>Memiliki keterampilan menyusun teks Ceramah, teks Prosedur, teks Cerpen baik lisan maupun tulisan, namun keterampilan menyususn teks Eksplanasi perlu ditingkatkan.</v>
      </c>
      <c r="Q15" s="39"/>
      <c r="R15" s="39" t="s">
        <v>8</v>
      </c>
      <c r="S15" s="18"/>
      <c r="T15" s="1">
        <v>88</v>
      </c>
      <c r="U15" s="42">
        <v>82</v>
      </c>
      <c r="V15" s="42">
        <v>82</v>
      </c>
      <c r="W15" s="42">
        <v>84</v>
      </c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42">
        <v>82</v>
      </c>
      <c r="AH15" s="42">
        <v>82</v>
      </c>
      <c r="AI15" s="1">
        <v>86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7">
        <v>2</v>
      </c>
      <c r="FH15" s="79" t="s">
        <v>263</v>
      </c>
      <c r="FI15" s="79" t="s">
        <v>264</v>
      </c>
      <c r="FJ15" s="83">
        <v>47322</v>
      </c>
      <c r="FK15" s="83">
        <v>47332</v>
      </c>
    </row>
    <row r="16" spans="1:167" x14ac:dyDescent="0.25">
      <c r="A16" s="19">
        <v>6</v>
      </c>
      <c r="B16" s="19">
        <v>120637</v>
      </c>
      <c r="C16" s="19" t="s">
        <v>195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dalam memahami dan menganalisis teks Ceramah, teks Prosedur, dan teks Cerpen baik lisan maupun tulisan, namun memahami dan menganalisis teks Eksplanasi perlu ditingkatkan.</v>
      </c>
      <c r="K16" s="28">
        <f t="shared" si="5"/>
        <v>82.5</v>
      </c>
      <c r="L16" s="28" t="str">
        <f t="shared" si="6"/>
        <v>B</v>
      </c>
      <c r="M16" s="28">
        <f t="shared" si="7"/>
        <v>82.5</v>
      </c>
      <c r="N16" s="28" t="str">
        <f t="shared" si="8"/>
        <v>B</v>
      </c>
      <c r="O16" s="36">
        <v>2</v>
      </c>
      <c r="P16" s="28" t="str">
        <f t="shared" si="9"/>
        <v>Memiliki keterampilan menyusun teks Ceramah, teks Prosedur, teks Cerpen baik lisan maupun tulisan, namun keterampilan menyususn teks Eksplanasi perlu ditingkatkan.</v>
      </c>
      <c r="Q16" s="39"/>
      <c r="R16" s="39" t="s">
        <v>8</v>
      </c>
      <c r="S16" s="18"/>
      <c r="T16" s="1">
        <v>80</v>
      </c>
      <c r="U16" s="42">
        <v>79.5</v>
      </c>
      <c r="V16" s="42">
        <v>82</v>
      </c>
      <c r="W16" s="42">
        <v>86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42">
        <v>84</v>
      </c>
      <c r="AH16" s="42">
        <v>86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7"/>
      <c r="FH16" s="80"/>
      <c r="FI16" s="80"/>
      <c r="FJ16" s="83"/>
      <c r="FK16" s="83"/>
    </row>
    <row r="17" spans="1:167" x14ac:dyDescent="0.25">
      <c r="A17" s="19">
        <v>7</v>
      </c>
      <c r="B17" s="19">
        <v>119578</v>
      </c>
      <c r="C17" s="19" t="s">
        <v>196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dalam memahami dan menganalisis teks Eksplanasi, teks Ceramah, Teks Prosedur, dan teks cerpen baik lisan maupun tulisan.</v>
      </c>
      <c r="K17" s="28">
        <f t="shared" si="5"/>
        <v>85.5</v>
      </c>
      <c r="L17" s="28" t="str">
        <f t="shared" si="6"/>
        <v>A</v>
      </c>
      <c r="M17" s="28">
        <f t="shared" si="7"/>
        <v>85.5</v>
      </c>
      <c r="N17" s="28" t="str">
        <f t="shared" si="8"/>
        <v>A</v>
      </c>
      <c r="O17" s="36">
        <v>1</v>
      </c>
      <c r="P17" s="28" t="str">
        <f t="shared" si="9"/>
        <v>Memiliki keterampilan menyusun teks Eksplanasi, teks Ceramah, teks Prosedur, dan teks Cerpen baik lisan maupun tulisan.</v>
      </c>
      <c r="Q17" s="39"/>
      <c r="R17" s="39" t="s">
        <v>8</v>
      </c>
      <c r="S17" s="18"/>
      <c r="T17" s="1">
        <v>90</v>
      </c>
      <c r="U17" s="42">
        <v>86</v>
      </c>
      <c r="V17" s="42">
        <v>84</v>
      </c>
      <c r="W17" s="42">
        <v>80</v>
      </c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42">
        <v>88</v>
      </c>
      <c r="AH17" s="42">
        <v>88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7">
        <v>3</v>
      </c>
      <c r="FH17" s="79" t="s">
        <v>265</v>
      </c>
      <c r="FI17" s="79" t="s">
        <v>266</v>
      </c>
      <c r="FJ17" s="83">
        <v>47323</v>
      </c>
      <c r="FK17" s="83">
        <v>47333</v>
      </c>
    </row>
    <row r="18" spans="1:167" x14ac:dyDescent="0.25">
      <c r="A18" s="19">
        <v>8</v>
      </c>
      <c r="B18" s="19">
        <v>119593</v>
      </c>
      <c r="C18" s="19" t="s">
        <v>197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dalam memahami dan menganalisis teks Eksplanasi, teks Ceramah, Teks Prosedur, dan teks cerpen baik lisan maupun tulisan.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Memiliki keterampilan menyusun teks Eksplanasi, teks Ceramah, teks Prosedur, dan teks Cerpen baik lisan maupun tulisan.</v>
      </c>
      <c r="Q18" s="39"/>
      <c r="R18" s="39" t="s">
        <v>8</v>
      </c>
      <c r="S18" s="18"/>
      <c r="T18" s="1">
        <v>87</v>
      </c>
      <c r="U18" s="42">
        <v>86</v>
      </c>
      <c r="V18" s="42">
        <v>84</v>
      </c>
      <c r="W18" s="42">
        <v>89</v>
      </c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42">
        <v>88</v>
      </c>
      <c r="AH18" s="42">
        <v>80</v>
      </c>
      <c r="AI18" s="1">
        <v>86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7"/>
      <c r="FH18" s="80"/>
      <c r="FI18" s="80"/>
      <c r="FJ18" s="83"/>
      <c r="FK18" s="83"/>
    </row>
    <row r="19" spans="1:167" x14ac:dyDescent="0.25">
      <c r="A19" s="19">
        <v>9</v>
      </c>
      <c r="B19" s="19">
        <v>119608</v>
      </c>
      <c r="C19" s="19" t="s">
        <v>198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memahami dan menganalisis teks Eksplanasi, teks Ceramah, Teks Prosedur, dan teks cerpen baik lisan maupun tulisan.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1</v>
      </c>
      <c r="P19" s="28" t="str">
        <f t="shared" si="9"/>
        <v>Memiliki keterampilan menyusun teks Eksplanasi, teks Ceramah, teks Prosedur, dan teks Cerpen baik lisan maupun tulisan.</v>
      </c>
      <c r="Q19" s="39"/>
      <c r="R19" s="39" t="s">
        <v>8</v>
      </c>
      <c r="S19" s="18"/>
      <c r="T19" s="1">
        <v>87</v>
      </c>
      <c r="U19" s="42">
        <v>85.5</v>
      </c>
      <c r="V19" s="42">
        <v>82</v>
      </c>
      <c r="W19" s="42">
        <v>84</v>
      </c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42">
        <v>86</v>
      </c>
      <c r="AH19" s="42">
        <v>88</v>
      </c>
      <c r="AI19" s="1">
        <v>82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7">
        <v>4</v>
      </c>
      <c r="FH19" s="79" t="s">
        <v>267</v>
      </c>
      <c r="FI19" s="79" t="s">
        <v>268</v>
      </c>
      <c r="FJ19" s="83">
        <v>47324</v>
      </c>
      <c r="FK19" s="83">
        <v>47334</v>
      </c>
    </row>
    <row r="20" spans="1:167" x14ac:dyDescent="0.25">
      <c r="A20" s="19">
        <v>10</v>
      </c>
      <c r="B20" s="19">
        <v>119623</v>
      </c>
      <c r="C20" s="19" t="s">
        <v>199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0" s="28">
        <f t="shared" si="5"/>
        <v>83.5</v>
      </c>
      <c r="L20" s="28" t="str">
        <f t="shared" si="6"/>
        <v>B</v>
      </c>
      <c r="M20" s="28">
        <f t="shared" si="7"/>
        <v>83.5</v>
      </c>
      <c r="N20" s="28" t="str">
        <f t="shared" si="8"/>
        <v>B</v>
      </c>
      <c r="O20" s="36">
        <v>2</v>
      </c>
      <c r="P20" s="28" t="str">
        <f t="shared" si="9"/>
        <v>Memiliki keterampilan menyusun teks Ceramah, teks Prosedur, teks Cerpen baik lisan maupun tulisan, namun keterampilan menyususn teks Eksplanasi perlu ditingkatkan.</v>
      </c>
      <c r="Q20" s="39"/>
      <c r="R20" s="39" t="s">
        <v>8</v>
      </c>
      <c r="S20" s="18"/>
      <c r="T20" s="1">
        <v>86</v>
      </c>
      <c r="U20" s="42">
        <v>84</v>
      </c>
      <c r="V20" s="42">
        <v>82</v>
      </c>
      <c r="W20" s="42">
        <v>82</v>
      </c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42">
        <v>86</v>
      </c>
      <c r="AH20" s="42">
        <v>84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7"/>
      <c r="FH20" s="80"/>
      <c r="FI20" s="80"/>
      <c r="FJ20" s="83"/>
      <c r="FK20" s="83"/>
    </row>
    <row r="21" spans="1:167" x14ac:dyDescent="0.25">
      <c r="A21" s="19">
        <v>11</v>
      </c>
      <c r="B21" s="19">
        <v>119638</v>
      </c>
      <c r="C21" s="19" t="s">
        <v>200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dalam memahami dan menganalisis teks Eksplanasi, teks Ceramah, Teks Prosedur, dan teks cerpen baik lisan maupun tulisan.</v>
      </c>
      <c r="K21" s="28">
        <f t="shared" si="5"/>
        <v>86.5</v>
      </c>
      <c r="L21" s="28" t="str">
        <f t="shared" si="6"/>
        <v>A</v>
      </c>
      <c r="M21" s="28">
        <f t="shared" si="7"/>
        <v>86.5</v>
      </c>
      <c r="N21" s="28" t="str">
        <f t="shared" si="8"/>
        <v>A</v>
      </c>
      <c r="O21" s="36">
        <v>1</v>
      </c>
      <c r="P21" s="28" t="str">
        <f t="shared" si="9"/>
        <v>Memiliki keterampilan menyusun teks Eksplanasi, teks Ceramah, teks Prosedur, dan teks Cerpen baik lisan maupun tulisan.</v>
      </c>
      <c r="Q21" s="39"/>
      <c r="R21" s="39" t="s">
        <v>8</v>
      </c>
      <c r="S21" s="18"/>
      <c r="T21" s="1">
        <v>90</v>
      </c>
      <c r="U21" s="42">
        <v>89</v>
      </c>
      <c r="V21" s="42">
        <v>82</v>
      </c>
      <c r="W21" s="42">
        <v>80</v>
      </c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42">
        <v>86</v>
      </c>
      <c r="AH21" s="42">
        <v>88</v>
      </c>
      <c r="AI21" s="1">
        <v>84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7">
        <v>5</v>
      </c>
      <c r="FH21" s="82"/>
      <c r="FI21" s="82"/>
      <c r="FJ21" s="83">
        <v>47325</v>
      </c>
      <c r="FK21" s="83">
        <v>47335</v>
      </c>
    </row>
    <row r="22" spans="1:167" x14ac:dyDescent="0.25">
      <c r="A22" s="19">
        <v>12</v>
      </c>
      <c r="B22" s="19">
        <v>119653</v>
      </c>
      <c r="C22" s="19" t="s">
        <v>201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dalam memahami dan menganalisis teks Eksplanasi, teks Ceramah, Teks Prosedur, dan teks cerpen baik lisan maupun tulisan.</v>
      </c>
      <c r="K22" s="28">
        <f t="shared" si="5"/>
        <v>87.5</v>
      </c>
      <c r="L22" s="28" t="str">
        <f t="shared" si="6"/>
        <v>A</v>
      </c>
      <c r="M22" s="28">
        <f t="shared" si="7"/>
        <v>87.5</v>
      </c>
      <c r="N22" s="28" t="str">
        <f t="shared" si="8"/>
        <v>A</v>
      </c>
      <c r="O22" s="36">
        <v>1</v>
      </c>
      <c r="P22" s="28" t="str">
        <f t="shared" si="9"/>
        <v>Memiliki keterampilan menyusun teks Eksplanasi, teks Ceramah, teks Prosedur, dan teks Cerpen baik lisan maupun tulisan.</v>
      </c>
      <c r="Q22" s="39"/>
      <c r="R22" s="39" t="s">
        <v>8</v>
      </c>
      <c r="S22" s="18"/>
      <c r="T22" s="1">
        <v>90</v>
      </c>
      <c r="U22" s="42">
        <v>86</v>
      </c>
      <c r="V22" s="42">
        <v>82</v>
      </c>
      <c r="W22" s="42">
        <v>86</v>
      </c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42">
        <v>88</v>
      </c>
      <c r="AH22" s="42">
        <v>90</v>
      </c>
      <c r="AI22" s="1">
        <v>86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7"/>
      <c r="FH22" s="82"/>
      <c r="FI22" s="82"/>
      <c r="FJ22" s="83"/>
      <c r="FK22" s="83"/>
    </row>
    <row r="23" spans="1:167" x14ac:dyDescent="0.25">
      <c r="A23" s="19">
        <v>13</v>
      </c>
      <c r="B23" s="19">
        <v>119668</v>
      </c>
      <c r="C23" s="19" t="s">
        <v>202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dalam memahami dan menganalisis teks Eksplanasi, teks Ceramah, Teks Prosedur, dan teks cerpen baik lisan maupun tulisan.</v>
      </c>
      <c r="K23" s="28">
        <f t="shared" si="5"/>
        <v>87</v>
      </c>
      <c r="L23" s="28" t="str">
        <f t="shared" si="6"/>
        <v>A</v>
      </c>
      <c r="M23" s="28">
        <f t="shared" si="7"/>
        <v>87</v>
      </c>
      <c r="N23" s="28" t="str">
        <f t="shared" si="8"/>
        <v>A</v>
      </c>
      <c r="O23" s="36">
        <v>1</v>
      </c>
      <c r="P23" s="28" t="str">
        <f t="shared" si="9"/>
        <v>Memiliki keterampilan menyusun teks Eksplanasi, teks Ceramah, teks Prosedur, dan teks Cerpen baik lisan maupun tulisan.</v>
      </c>
      <c r="Q23" s="39"/>
      <c r="R23" s="39" t="s">
        <v>8</v>
      </c>
      <c r="S23" s="18"/>
      <c r="T23" s="1">
        <v>87</v>
      </c>
      <c r="U23" s="42">
        <v>85</v>
      </c>
      <c r="V23" s="42">
        <v>86</v>
      </c>
      <c r="W23" s="42">
        <v>84</v>
      </c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42">
        <v>88</v>
      </c>
      <c r="AH23" s="42">
        <v>86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7">
        <v>6</v>
      </c>
      <c r="FH23" s="82"/>
      <c r="FI23" s="82"/>
      <c r="FJ23" s="83">
        <v>47326</v>
      </c>
      <c r="FK23" s="83">
        <v>47336</v>
      </c>
    </row>
    <row r="24" spans="1:167" x14ac:dyDescent="0.25">
      <c r="A24" s="19">
        <v>14</v>
      </c>
      <c r="B24" s="19">
        <v>119683</v>
      </c>
      <c r="C24" s="19" t="s">
        <v>203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memahami dan menganalisis teks Eksplanasi, teks Ceramah, Teks Prosedur, dan teks cerpen baik lisan maupun tulisan.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v>1</v>
      </c>
      <c r="P24" s="28" t="str">
        <f t="shared" si="9"/>
        <v>Memiliki keterampilan menyusun teks Eksplanasi, teks Ceramah, teks Prosedur, dan teks Cerpen baik lisan maupun tulisan.</v>
      </c>
      <c r="Q24" s="39"/>
      <c r="R24" s="39" t="s">
        <v>8</v>
      </c>
      <c r="S24" s="18"/>
      <c r="T24" s="1">
        <v>88</v>
      </c>
      <c r="U24" s="42">
        <v>84</v>
      </c>
      <c r="V24" s="42">
        <v>84</v>
      </c>
      <c r="W24" s="42">
        <v>82</v>
      </c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42">
        <v>86</v>
      </c>
      <c r="AH24" s="42">
        <v>88</v>
      </c>
      <c r="AI24" s="1">
        <v>84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7"/>
      <c r="FH24" s="82"/>
      <c r="FI24" s="82"/>
      <c r="FJ24" s="83"/>
      <c r="FK24" s="83"/>
    </row>
    <row r="25" spans="1:167" x14ac:dyDescent="0.25">
      <c r="A25" s="19">
        <v>15</v>
      </c>
      <c r="B25" s="19">
        <v>119698</v>
      </c>
      <c r="C25" s="19" t="s">
        <v>204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5" s="28">
        <f t="shared" si="5"/>
        <v>82.75</v>
      </c>
      <c r="L25" s="28" t="str">
        <f t="shared" si="6"/>
        <v>B</v>
      </c>
      <c r="M25" s="28">
        <f t="shared" si="7"/>
        <v>82.75</v>
      </c>
      <c r="N25" s="28" t="str">
        <f t="shared" si="8"/>
        <v>B</v>
      </c>
      <c r="O25" s="36">
        <v>2</v>
      </c>
      <c r="P25" s="28" t="str">
        <f t="shared" si="9"/>
        <v>Memiliki keterampilan menyusun teks Ceramah, teks Prosedur, teks Cerpen baik lisan maupun tulisan, namun keterampilan menyususn teks Eksplanasi perlu ditingkatkan.</v>
      </c>
      <c r="Q25" s="39"/>
      <c r="R25" s="39" t="s">
        <v>8</v>
      </c>
      <c r="S25" s="18"/>
      <c r="T25" s="1">
        <v>87</v>
      </c>
      <c r="U25" s="42">
        <v>82</v>
      </c>
      <c r="V25" s="42">
        <v>80</v>
      </c>
      <c r="W25" s="42">
        <v>80</v>
      </c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42">
        <v>82</v>
      </c>
      <c r="AH25" s="42">
        <v>83</v>
      </c>
      <c r="AI25" s="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9" t="s">
        <v>80</v>
      </c>
      <c r="FD25" s="49"/>
      <c r="FE25" s="49"/>
      <c r="FG25" s="77">
        <v>7</v>
      </c>
      <c r="FH25" s="82"/>
      <c r="FI25" s="82"/>
      <c r="FJ25" s="83">
        <v>47327</v>
      </c>
      <c r="FK25" s="83">
        <v>47337</v>
      </c>
    </row>
    <row r="26" spans="1:167" x14ac:dyDescent="0.25">
      <c r="A26" s="19">
        <v>16</v>
      </c>
      <c r="B26" s="19">
        <v>119713</v>
      </c>
      <c r="C26" s="19" t="s">
        <v>205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6" s="28">
        <f t="shared" si="5"/>
        <v>82.75</v>
      </c>
      <c r="L26" s="28" t="str">
        <f t="shared" si="6"/>
        <v>B</v>
      </c>
      <c r="M26" s="28">
        <f t="shared" si="7"/>
        <v>82.75</v>
      </c>
      <c r="N26" s="28" t="str">
        <f t="shared" si="8"/>
        <v>B</v>
      </c>
      <c r="O26" s="36">
        <v>2</v>
      </c>
      <c r="P26" s="28" t="str">
        <f t="shared" si="9"/>
        <v>Memiliki keterampilan menyusun teks Ceramah, teks Prosedur, teks Cerpen baik lisan maupun tulisan, namun keterampilan menyususn teks Eksplanasi perlu ditingkatkan.</v>
      </c>
      <c r="Q26" s="39"/>
      <c r="R26" s="39" t="s">
        <v>8</v>
      </c>
      <c r="S26" s="18"/>
      <c r="T26" s="1">
        <v>80</v>
      </c>
      <c r="U26" s="42">
        <v>78</v>
      </c>
      <c r="V26" s="42">
        <v>82</v>
      </c>
      <c r="W26" s="42">
        <v>87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42">
        <v>84</v>
      </c>
      <c r="AH26" s="42">
        <v>87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7"/>
      <c r="FH26" s="82"/>
      <c r="FI26" s="82"/>
      <c r="FJ26" s="83"/>
      <c r="FK26" s="83"/>
    </row>
    <row r="27" spans="1:167" x14ac:dyDescent="0.25">
      <c r="A27" s="19">
        <v>17</v>
      </c>
      <c r="B27" s="19">
        <v>119728</v>
      </c>
      <c r="C27" s="19" t="s">
        <v>206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7" s="28">
        <f t="shared" si="5"/>
        <v>82.5</v>
      </c>
      <c r="L27" s="28" t="str">
        <f t="shared" si="6"/>
        <v>B</v>
      </c>
      <c r="M27" s="28">
        <f t="shared" si="7"/>
        <v>82.5</v>
      </c>
      <c r="N27" s="28" t="str">
        <f t="shared" si="8"/>
        <v>B</v>
      </c>
      <c r="O27" s="36">
        <v>2</v>
      </c>
      <c r="P27" s="28" t="str">
        <f t="shared" si="9"/>
        <v>Memiliki keterampilan menyusun teks Ceramah, teks Prosedur, teks Cerpen baik lisan maupun tulisan, namun keterampilan menyususn teks Eksplanasi perlu ditingkatkan.</v>
      </c>
      <c r="Q27" s="39"/>
      <c r="R27" s="39" t="s">
        <v>8</v>
      </c>
      <c r="S27" s="18"/>
      <c r="T27" s="1">
        <v>77</v>
      </c>
      <c r="U27" s="42">
        <v>81</v>
      </c>
      <c r="V27" s="42">
        <v>84</v>
      </c>
      <c r="W27" s="42">
        <v>84</v>
      </c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42">
        <v>82</v>
      </c>
      <c r="AH27" s="42">
        <v>84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7">
        <v>8</v>
      </c>
      <c r="FH27" s="82"/>
      <c r="FI27" s="82"/>
      <c r="FJ27" s="83">
        <v>47328</v>
      </c>
      <c r="FK27" s="83">
        <v>47338</v>
      </c>
    </row>
    <row r="28" spans="1:167" x14ac:dyDescent="0.25">
      <c r="A28" s="19">
        <v>18</v>
      </c>
      <c r="B28" s="19">
        <v>119743</v>
      </c>
      <c r="C28" s="19" t="s">
        <v>207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dalam memahami dan menganalisis teks Eksplanasi, teks Ceramah, Teks Prosedur, dan teks cerpen baik lisan maupun tulisan.</v>
      </c>
      <c r="K28" s="28">
        <f t="shared" si="5"/>
        <v>86.5</v>
      </c>
      <c r="L28" s="28" t="str">
        <f t="shared" si="6"/>
        <v>A</v>
      </c>
      <c r="M28" s="28">
        <f t="shared" si="7"/>
        <v>86.5</v>
      </c>
      <c r="N28" s="28" t="str">
        <f t="shared" si="8"/>
        <v>A</v>
      </c>
      <c r="O28" s="36">
        <v>1</v>
      </c>
      <c r="P28" s="28" t="str">
        <f t="shared" si="9"/>
        <v>Memiliki keterampilan menyusun teks Eksplanasi, teks Ceramah, teks Prosedur, dan teks Cerpen baik lisan maupun tulisan.</v>
      </c>
      <c r="Q28" s="39"/>
      <c r="R28" s="39" t="s">
        <v>8</v>
      </c>
      <c r="S28" s="18"/>
      <c r="T28" s="1">
        <v>88</v>
      </c>
      <c r="U28" s="42">
        <v>86</v>
      </c>
      <c r="V28" s="42">
        <v>84</v>
      </c>
      <c r="W28" s="42">
        <v>88</v>
      </c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42">
        <v>86</v>
      </c>
      <c r="AH28" s="42">
        <v>88</v>
      </c>
      <c r="AI28" s="1">
        <v>86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7"/>
      <c r="FH28" s="82"/>
      <c r="FI28" s="82"/>
      <c r="FJ28" s="83"/>
      <c r="FK28" s="83"/>
    </row>
    <row r="29" spans="1:167" x14ac:dyDescent="0.25">
      <c r="A29" s="19">
        <v>19</v>
      </c>
      <c r="B29" s="19">
        <v>119758</v>
      </c>
      <c r="C29" s="19" t="s">
        <v>208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dalam memahami dan menganalisis teks Eksplanasi, teks Ceramah, Teks Prosedur, dan teks cerpen baik lisan maupun tulisan.</v>
      </c>
      <c r="K29" s="28">
        <f t="shared" si="5"/>
        <v>86</v>
      </c>
      <c r="L29" s="28" t="str">
        <f t="shared" si="6"/>
        <v>A</v>
      </c>
      <c r="M29" s="28">
        <f t="shared" si="7"/>
        <v>86</v>
      </c>
      <c r="N29" s="28" t="str">
        <f t="shared" si="8"/>
        <v>A</v>
      </c>
      <c r="O29" s="36">
        <v>1</v>
      </c>
      <c r="P29" s="28" t="str">
        <f t="shared" si="9"/>
        <v>Memiliki keterampilan menyusun teks Eksplanasi, teks Ceramah, teks Prosedur, dan teks Cerpen baik lisan maupun tulisan.</v>
      </c>
      <c r="Q29" s="39"/>
      <c r="R29" s="39" t="s">
        <v>8</v>
      </c>
      <c r="S29" s="18"/>
      <c r="T29" s="1">
        <v>88</v>
      </c>
      <c r="U29" s="42">
        <v>86</v>
      </c>
      <c r="V29" s="42">
        <v>86</v>
      </c>
      <c r="W29" s="42">
        <v>88</v>
      </c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42">
        <v>88</v>
      </c>
      <c r="AH29" s="42">
        <v>88</v>
      </c>
      <c r="AI29" s="1">
        <v>84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7">
        <v>9</v>
      </c>
      <c r="FH29" s="82"/>
      <c r="FI29" s="82"/>
      <c r="FJ29" s="83">
        <v>47329</v>
      </c>
      <c r="FK29" s="83">
        <v>47339</v>
      </c>
    </row>
    <row r="30" spans="1:167" x14ac:dyDescent="0.25">
      <c r="A30" s="19">
        <v>20</v>
      </c>
      <c r="B30" s="19">
        <v>119772</v>
      </c>
      <c r="C30" s="19" t="s">
        <v>209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dalam memahami dan menganalisis teks Eksplanasi, teks Ceramah, Teks Prosedur, dan teks cerpen baik lisan maupun tulisan.</v>
      </c>
      <c r="K30" s="28">
        <f t="shared" si="5"/>
        <v>86</v>
      </c>
      <c r="L30" s="28" t="str">
        <f t="shared" si="6"/>
        <v>A</v>
      </c>
      <c r="M30" s="28">
        <f t="shared" si="7"/>
        <v>86</v>
      </c>
      <c r="N30" s="28" t="str">
        <f t="shared" si="8"/>
        <v>A</v>
      </c>
      <c r="O30" s="36">
        <v>1</v>
      </c>
      <c r="P30" s="28" t="str">
        <f t="shared" si="9"/>
        <v>Memiliki keterampilan menyusun teks Eksplanasi, teks Ceramah, teks Prosedur, dan teks Cerpen baik lisan maupun tulisan.</v>
      </c>
      <c r="Q30" s="39"/>
      <c r="R30" s="39" t="s">
        <v>8</v>
      </c>
      <c r="S30" s="18"/>
      <c r="T30" s="1">
        <v>90</v>
      </c>
      <c r="U30" s="42">
        <v>88</v>
      </c>
      <c r="V30" s="42">
        <v>86</v>
      </c>
      <c r="W30" s="42">
        <v>88</v>
      </c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42">
        <v>82</v>
      </c>
      <c r="AH30" s="42">
        <v>90</v>
      </c>
      <c r="AI30" s="1">
        <v>86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7"/>
      <c r="FH30" s="82"/>
      <c r="FI30" s="82"/>
      <c r="FJ30" s="83"/>
      <c r="FK30" s="83"/>
    </row>
    <row r="31" spans="1:167" x14ac:dyDescent="0.25">
      <c r="A31" s="19">
        <v>21</v>
      </c>
      <c r="B31" s="19">
        <v>119786</v>
      </c>
      <c r="C31" s="19" t="s">
        <v>210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2</v>
      </c>
      <c r="P31" s="28" t="str">
        <f t="shared" si="9"/>
        <v>Memiliki keterampilan menyusun teks Ceramah, teks Prosedur, teks Cerpen baik lisan maupun tulisan, namun keterampilan menyususn teks Eksplanasi perlu ditingkatkan.</v>
      </c>
      <c r="Q31" s="39"/>
      <c r="R31" s="39" t="s">
        <v>8</v>
      </c>
      <c r="S31" s="18"/>
      <c r="T31" s="1">
        <v>76</v>
      </c>
      <c r="U31" s="42">
        <v>78.5</v>
      </c>
      <c r="V31" s="42">
        <v>82</v>
      </c>
      <c r="W31" s="42">
        <v>84</v>
      </c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42">
        <v>84</v>
      </c>
      <c r="AH31" s="42">
        <v>84</v>
      </c>
      <c r="AI31" s="1">
        <v>82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7">
        <v>10</v>
      </c>
      <c r="FH31" s="82"/>
      <c r="FI31" s="82"/>
      <c r="FJ31" s="83">
        <v>47330</v>
      </c>
      <c r="FK31" s="83">
        <v>47340</v>
      </c>
    </row>
    <row r="32" spans="1:167" x14ac:dyDescent="0.25">
      <c r="A32" s="19">
        <v>22</v>
      </c>
      <c r="B32" s="19">
        <v>119801</v>
      </c>
      <c r="C32" s="19" t="s">
        <v>211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Memiliki keterampilan menyusun teks Eksplanasi, teks Ceramah, teks Prosedur, dan teks Cerpen baik lisan maupun tulisan.</v>
      </c>
      <c r="Q32" s="39"/>
      <c r="R32" s="39" t="s">
        <v>8</v>
      </c>
      <c r="S32" s="18"/>
      <c r="T32" s="1">
        <v>88</v>
      </c>
      <c r="U32" s="42">
        <v>84</v>
      </c>
      <c r="V32" s="42">
        <v>84</v>
      </c>
      <c r="W32" s="42">
        <v>80</v>
      </c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42">
        <v>86</v>
      </c>
      <c r="AH32" s="42">
        <v>86</v>
      </c>
      <c r="AI32" s="1">
        <v>84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7"/>
      <c r="FH32" s="83"/>
      <c r="FI32" s="83"/>
      <c r="FJ32" s="83"/>
      <c r="FK32" s="83"/>
    </row>
    <row r="33" spans="1:157" x14ac:dyDescent="0.25">
      <c r="A33" s="19">
        <v>23</v>
      </c>
      <c r="B33" s="19">
        <v>119816</v>
      </c>
      <c r="C33" s="19" t="s">
        <v>212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dalam memahami dan menganalisis teks Eksplanasi, teks Ceramah, Teks Prosedur, dan teks cerpen baik lisan maupun tulisan.</v>
      </c>
      <c r="K33" s="28">
        <f t="shared" si="5"/>
        <v>85.5</v>
      </c>
      <c r="L33" s="28" t="str">
        <f t="shared" si="6"/>
        <v>A</v>
      </c>
      <c r="M33" s="28">
        <f t="shared" si="7"/>
        <v>85.5</v>
      </c>
      <c r="N33" s="28" t="str">
        <f t="shared" si="8"/>
        <v>A</v>
      </c>
      <c r="O33" s="36">
        <v>1</v>
      </c>
      <c r="P33" s="28" t="str">
        <f t="shared" si="9"/>
        <v>Memiliki keterampilan menyusun teks Eksplanasi, teks Ceramah, teks Prosedur, dan teks Cerpen baik lisan maupun tulisan.</v>
      </c>
      <c r="Q33" s="39"/>
      <c r="R33" s="39" t="s">
        <v>8</v>
      </c>
      <c r="S33" s="18"/>
      <c r="T33" s="1">
        <v>90</v>
      </c>
      <c r="U33" s="42">
        <v>82</v>
      </c>
      <c r="V33" s="42">
        <v>84</v>
      </c>
      <c r="W33" s="42">
        <v>82</v>
      </c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42">
        <v>86</v>
      </c>
      <c r="AH33" s="42">
        <v>88</v>
      </c>
      <c r="AI33" s="1">
        <v>84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119830</v>
      </c>
      <c r="C34" s="19" t="s">
        <v>213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2</v>
      </c>
      <c r="P34" s="28" t="str">
        <f t="shared" si="9"/>
        <v>Memiliki keterampilan menyusun teks Ceramah, teks Prosedur, teks Cerpen baik lisan maupun tulisan, namun keterampilan menyususn teks Eksplanasi perlu ditingkatkan.</v>
      </c>
      <c r="Q34" s="39"/>
      <c r="R34" s="39" t="s">
        <v>8</v>
      </c>
      <c r="S34" s="18"/>
      <c r="T34" s="1">
        <v>78</v>
      </c>
      <c r="U34" s="42">
        <v>80.5</v>
      </c>
      <c r="V34" s="42">
        <v>82</v>
      </c>
      <c r="W34" s="42">
        <v>84</v>
      </c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42">
        <v>84</v>
      </c>
      <c r="AH34" s="42">
        <v>84</v>
      </c>
      <c r="AI34" s="1">
        <v>84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119859</v>
      </c>
      <c r="C35" s="19" t="s">
        <v>214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dalam memahami dan menganalisis teks Eksplanasi, teks Ceramah, Teks Prosedur, dan teks cerpen baik lisan maupun tulisan.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1</v>
      </c>
      <c r="P35" s="28" t="str">
        <f t="shared" si="9"/>
        <v>Memiliki keterampilan menyusun teks Eksplanasi, teks Ceramah, teks Prosedur, dan teks Cerpen baik lisan maupun tulisan.</v>
      </c>
      <c r="Q35" s="39"/>
      <c r="R35" s="39" t="s">
        <v>8</v>
      </c>
      <c r="S35" s="18"/>
      <c r="T35" s="1">
        <v>90</v>
      </c>
      <c r="U35" s="42">
        <v>89</v>
      </c>
      <c r="V35" s="42">
        <v>84</v>
      </c>
      <c r="W35" s="42">
        <v>84</v>
      </c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42">
        <v>84</v>
      </c>
      <c r="AH35" s="42">
        <v>88</v>
      </c>
      <c r="AI35" s="1">
        <v>86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119874</v>
      </c>
      <c r="C36" s="19" t="s">
        <v>215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dalam memahami dan menganalisis teks Eksplanasi, teks Ceramah, Teks Prosedur, dan teks cerpen baik lisan maupun tulisan.</v>
      </c>
      <c r="K36" s="28">
        <f t="shared" si="5"/>
        <v>87.25</v>
      </c>
      <c r="L36" s="28" t="str">
        <f t="shared" si="6"/>
        <v>A</v>
      </c>
      <c r="M36" s="28">
        <f t="shared" si="7"/>
        <v>87.25</v>
      </c>
      <c r="N36" s="28" t="str">
        <f t="shared" si="8"/>
        <v>A</v>
      </c>
      <c r="O36" s="36">
        <v>1</v>
      </c>
      <c r="P36" s="28" t="str">
        <f t="shared" si="9"/>
        <v>Memiliki keterampilan menyusun teks Eksplanasi, teks Ceramah, teks Prosedur, dan teks Cerpen baik lisan maupun tulisan.</v>
      </c>
      <c r="Q36" s="39"/>
      <c r="R36" s="39" t="s">
        <v>8</v>
      </c>
      <c r="S36" s="18"/>
      <c r="T36" s="1">
        <v>88</v>
      </c>
      <c r="U36" s="42">
        <v>82</v>
      </c>
      <c r="V36" s="42">
        <v>84</v>
      </c>
      <c r="W36" s="42">
        <v>86</v>
      </c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42">
        <v>88</v>
      </c>
      <c r="AH36" s="42">
        <v>89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119889</v>
      </c>
      <c r="C37" s="19" t="s">
        <v>216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1</v>
      </c>
      <c r="J37" s="28" t="str">
        <f t="shared" si="4"/>
        <v>Memiliki kemampuan dalam memahami dan menganalisis teks Eksplanasi, teks Ceramah, Teks Prosedur, dan teks cerpen baik lisan maupun tulisan.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Memiliki keterampilan menyusun teks Eksplanasi, teks Ceramah, teks Prosedur, dan teks Cerpen baik lisan maupun tulisan.</v>
      </c>
      <c r="Q37" s="39"/>
      <c r="R37" s="39" t="s">
        <v>8</v>
      </c>
      <c r="S37" s="18"/>
      <c r="T37" s="1">
        <v>87</v>
      </c>
      <c r="U37" s="42">
        <v>84</v>
      </c>
      <c r="V37" s="42">
        <v>82</v>
      </c>
      <c r="W37" s="42">
        <v>83</v>
      </c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42">
        <v>86</v>
      </c>
      <c r="AH37" s="42">
        <v>88</v>
      </c>
      <c r="AI37" s="1">
        <v>82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119904</v>
      </c>
      <c r="C38" s="19" t="s">
        <v>217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2</v>
      </c>
      <c r="J38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8" s="28">
        <f t="shared" si="5"/>
        <v>82.75</v>
      </c>
      <c r="L38" s="28" t="str">
        <f t="shared" si="6"/>
        <v>B</v>
      </c>
      <c r="M38" s="28">
        <f t="shared" si="7"/>
        <v>82.75</v>
      </c>
      <c r="N38" s="28" t="str">
        <f t="shared" si="8"/>
        <v>B</v>
      </c>
      <c r="O38" s="36">
        <v>2</v>
      </c>
      <c r="P38" s="28" t="str">
        <f t="shared" si="9"/>
        <v>Memiliki keterampilan menyusun teks Ceramah, teks Prosedur, teks Cerpen baik lisan maupun tulisan, namun keterampilan menyususn teks Eksplanasi perlu ditingkatkan.</v>
      </c>
      <c r="Q38" s="39"/>
      <c r="R38" s="39" t="s">
        <v>8</v>
      </c>
      <c r="S38" s="18"/>
      <c r="T38" s="1">
        <v>77</v>
      </c>
      <c r="U38" s="42">
        <v>80</v>
      </c>
      <c r="V38" s="42">
        <v>82</v>
      </c>
      <c r="W38" s="42">
        <v>85</v>
      </c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42">
        <v>82</v>
      </c>
      <c r="AH38" s="42">
        <v>85</v>
      </c>
      <c r="AI38" s="1">
        <v>82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119919</v>
      </c>
      <c r="C39" s="19" t="s">
        <v>218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9" s="28">
        <f t="shared" si="5"/>
        <v>84.5</v>
      </c>
      <c r="L39" s="28" t="str">
        <f t="shared" si="6"/>
        <v>A</v>
      </c>
      <c r="M39" s="28">
        <f t="shared" si="7"/>
        <v>84.5</v>
      </c>
      <c r="N39" s="28" t="str">
        <f t="shared" si="8"/>
        <v>A</v>
      </c>
      <c r="O39" s="36">
        <v>2</v>
      </c>
      <c r="P39" s="28" t="str">
        <f t="shared" si="9"/>
        <v>Memiliki keterampilan menyusun teks Ceramah, teks Prosedur, teks Cerpen baik lisan maupun tulisan, namun keterampilan menyususn teks Eksplanasi perlu ditingkatkan.</v>
      </c>
      <c r="Q39" s="39"/>
      <c r="R39" s="39" t="s">
        <v>8</v>
      </c>
      <c r="S39" s="18"/>
      <c r="T39" s="1">
        <v>88</v>
      </c>
      <c r="U39" s="42">
        <v>80</v>
      </c>
      <c r="V39" s="42">
        <v>84</v>
      </c>
      <c r="W39" s="42">
        <v>84</v>
      </c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42">
        <v>86</v>
      </c>
      <c r="AH39" s="42">
        <v>84</v>
      </c>
      <c r="AI39" s="1">
        <v>84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119934</v>
      </c>
      <c r="C40" s="19" t="s">
        <v>219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dalam memahami dan menganalisis teks Ceramah, teks Prosedur, dan teks Cerpen baik lisan maupun tulisan, namun memahami dan menganalisis teks Eksplanasi perlu ditingkatkan.</v>
      </c>
      <c r="K40" s="28">
        <f t="shared" si="5"/>
        <v>84.5</v>
      </c>
      <c r="L40" s="28" t="str">
        <f t="shared" si="6"/>
        <v>A</v>
      </c>
      <c r="M40" s="28">
        <f t="shared" si="7"/>
        <v>84.5</v>
      </c>
      <c r="N40" s="28" t="str">
        <f t="shared" si="8"/>
        <v>A</v>
      </c>
      <c r="O40" s="36">
        <v>2</v>
      </c>
      <c r="P40" s="28" t="str">
        <f t="shared" si="9"/>
        <v>Memiliki keterampilan menyusun teks Ceramah, teks Prosedur, teks Cerpen baik lisan maupun tulisan, namun keterampilan menyususn teks Eksplanasi perlu ditingkatkan.</v>
      </c>
      <c r="Q40" s="39"/>
      <c r="R40" s="39" t="s">
        <v>8</v>
      </c>
      <c r="S40" s="18"/>
      <c r="T40" s="1">
        <v>88</v>
      </c>
      <c r="U40" s="42">
        <v>82</v>
      </c>
      <c r="V40" s="42">
        <v>84</v>
      </c>
      <c r="W40" s="42">
        <v>82</v>
      </c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42">
        <v>86</v>
      </c>
      <c r="AH40" s="42">
        <v>84</v>
      </c>
      <c r="AI40" s="1">
        <v>84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119948</v>
      </c>
      <c r="C41" s="19" t="s">
        <v>220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dalam memahami dan menganalisis teks Ceramah, teks Prosedur, dan teks Cerpen baik lisan maupun tulisan, namun memahami dan menganalisis teks Eksplanasi perlu ditingkatkan.</v>
      </c>
      <c r="K41" s="28">
        <f t="shared" si="5"/>
        <v>83.25</v>
      </c>
      <c r="L41" s="28" t="str">
        <f t="shared" si="6"/>
        <v>B</v>
      </c>
      <c r="M41" s="28">
        <f t="shared" si="7"/>
        <v>83.25</v>
      </c>
      <c r="N41" s="28" t="str">
        <f t="shared" si="8"/>
        <v>B</v>
      </c>
      <c r="O41" s="36">
        <v>2</v>
      </c>
      <c r="P41" s="28" t="str">
        <f t="shared" si="9"/>
        <v>Memiliki keterampilan menyusun teks Ceramah, teks Prosedur, teks Cerpen baik lisan maupun tulisan, namun keterampilan menyususn teks Eksplanasi perlu ditingkatkan.</v>
      </c>
      <c r="Q41" s="39"/>
      <c r="R41" s="39" t="s">
        <v>8</v>
      </c>
      <c r="S41" s="18"/>
      <c r="T41" s="1">
        <v>87</v>
      </c>
      <c r="U41" s="42">
        <v>80</v>
      </c>
      <c r="V41" s="42">
        <v>82</v>
      </c>
      <c r="W41" s="42">
        <v>80</v>
      </c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42">
        <v>84</v>
      </c>
      <c r="AH41" s="42">
        <v>85</v>
      </c>
      <c r="AI41" s="1">
        <v>82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119963</v>
      </c>
      <c r="C42" s="19" t="s">
        <v>221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dalam memahami dan menganalisis teks Ceramah, teks Prosedur, dan teks Cerpen baik lisan maupun tulisan, namun memahami dan menganalisis teks Eksplanasi perlu ditingkatkan.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2</v>
      </c>
      <c r="P42" s="28" t="str">
        <f t="shared" si="9"/>
        <v>Memiliki keterampilan menyusun teks Ceramah, teks Prosedur, teks Cerpen baik lisan maupun tulisan, namun keterampilan menyususn teks Eksplanasi perlu ditingkatkan.</v>
      </c>
      <c r="Q42" s="39"/>
      <c r="R42" s="39" t="s">
        <v>8</v>
      </c>
      <c r="S42" s="18"/>
      <c r="T42" s="1">
        <v>83</v>
      </c>
      <c r="U42" s="42">
        <v>88</v>
      </c>
      <c r="V42" s="42">
        <v>82</v>
      </c>
      <c r="W42" s="42">
        <v>84</v>
      </c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42">
        <v>84</v>
      </c>
      <c r="AH42" s="42">
        <v>84</v>
      </c>
      <c r="AI42" s="1">
        <v>84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119978</v>
      </c>
      <c r="C43" s="19" t="s">
        <v>222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2</v>
      </c>
      <c r="J43" s="28" t="str">
        <f t="shared" si="4"/>
        <v>Memiliki kemampuan dalam memahami dan menganalisis teks Ceramah, teks Prosedur, dan teks Cerpen baik lisan maupun tulisan, namun memahami dan menganalisis teks Eksplanasi perlu ditingkatkan.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Memiliki keterampilan menyusun teks Eksplanasi, teks Ceramah, teks Prosedur, dan teks Cerpen baik lisan maupun tulisan.</v>
      </c>
      <c r="Q43" s="39"/>
      <c r="R43" s="39" t="s">
        <v>8</v>
      </c>
      <c r="S43" s="18"/>
      <c r="T43" s="1">
        <v>87</v>
      </c>
      <c r="U43" s="42">
        <v>86</v>
      </c>
      <c r="V43" s="42">
        <v>84</v>
      </c>
      <c r="W43" s="42">
        <v>86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42">
        <v>86</v>
      </c>
      <c r="AH43" s="42">
        <v>86</v>
      </c>
      <c r="AI43" s="1">
        <v>84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119993</v>
      </c>
      <c r="C44" s="19" t="s">
        <v>223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1</v>
      </c>
      <c r="J44" s="28" t="str">
        <f t="shared" si="4"/>
        <v>Memiliki kemampuan dalam memahami dan menganalisis teks Eksplanasi, teks Ceramah, Teks Prosedur, dan teks cerpen baik lisan maupun tulisan.</v>
      </c>
      <c r="K44" s="28">
        <f t="shared" si="5"/>
        <v>80.5</v>
      </c>
      <c r="L44" s="28" t="str">
        <f t="shared" si="6"/>
        <v>B</v>
      </c>
      <c r="M44" s="28">
        <f t="shared" si="7"/>
        <v>80.5</v>
      </c>
      <c r="N44" s="28" t="str">
        <f t="shared" si="8"/>
        <v>B</v>
      </c>
      <c r="O44" s="36">
        <v>2</v>
      </c>
      <c r="P44" s="28" t="str">
        <f t="shared" si="9"/>
        <v>Memiliki keterampilan menyusun teks Ceramah, teks Prosedur, teks Cerpen baik lisan maupun tulisan, namun keterampilan menyususn teks Eksplanasi perlu ditingkatkan.</v>
      </c>
      <c r="Q44" s="39"/>
      <c r="R44" s="39" t="s">
        <v>8</v>
      </c>
      <c r="S44" s="18"/>
      <c r="T44" s="1">
        <v>76</v>
      </c>
      <c r="U44" s="42">
        <v>79.5</v>
      </c>
      <c r="V44" s="42">
        <v>82</v>
      </c>
      <c r="W44" s="42">
        <v>84</v>
      </c>
      <c r="X44" s="1"/>
      <c r="Y44" s="1"/>
      <c r="Z44" s="1"/>
      <c r="AA44" s="1"/>
      <c r="AB44" s="1"/>
      <c r="AC44" s="1"/>
      <c r="AD44" s="1"/>
      <c r="AE44" s="18"/>
      <c r="AF44" s="1">
        <v>78</v>
      </c>
      <c r="AG44" s="42">
        <v>82</v>
      </c>
      <c r="AH44" s="42">
        <v>84</v>
      </c>
      <c r="AI44" s="1">
        <v>78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83.882352941176464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75" zoomScaleNormal="75" workbookViewId="0">
      <pane xSplit="3" ySplit="10" topLeftCell="D11" activePane="bottomRight" state="frozen"/>
      <selection pane="topRight"/>
      <selection pane="bottomLeft"/>
      <selection pane="bottomRight" activeCell="R50" sqref="R5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7.7109375" customWidth="1"/>
    <col min="17" max="17" width="7.7109375" hidden="1" customWidth="1"/>
    <col min="18" max="18" width="7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948</v>
      </c>
      <c r="B1" s="20"/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948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231</v>
      </c>
      <c r="C7" s="18"/>
      <c r="D7" s="18"/>
      <c r="E7" s="59" t="s">
        <v>13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6" t="s">
        <v>14</v>
      </c>
      <c r="B8" s="57" t="s">
        <v>15</v>
      </c>
      <c r="C8" s="56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4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4"/>
      <c r="AQ8" s="52" t="s">
        <v>19</v>
      </c>
      <c r="AR8" s="52"/>
      <c r="AS8" s="52"/>
      <c r="AT8" s="52"/>
      <c r="AU8" s="52"/>
      <c r="AV8" s="52"/>
      <c r="AW8" s="52"/>
      <c r="AX8" s="52"/>
      <c r="AY8" s="52"/>
      <c r="AZ8" s="52"/>
      <c r="BA8" s="5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6"/>
      <c r="B9" s="57"/>
      <c r="C9" s="56"/>
      <c r="D9" s="18"/>
      <c r="E9" s="45" t="s">
        <v>23</v>
      </c>
      <c r="F9" s="45"/>
      <c r="G9" s="70" t="s">
        <v>24</v>
      </c>
      <c r="H9" s="71"/>
      <c r="I9" s="71"/>
      <c r="J9" s="72"/>
      <c r="K9" s="60" t="s">
        <v>23</v>
      </c>
      <c r="L9" s="61"/>
      <c r="M9" s="73" t="s">
        <v>24</v>
      </c>
      <c r="N9" s="74"/>
      <c r="O9" s="74"/>
      <c r="P9" s="75"/>
      <c r="Q9" s="62" t="s">
        <v>23</v>
      </c>
      <c r="R9" s="62" t="s">
        <v>24</v>
      </c>
      <c r="S9" s="18"/>
      <c r="T9" s="47" t="s">
        <v>25</v>
      </c>
      <c r="U9" s="47" t="s">
        <v>26</v>
      </c>
      <c r="V9" s="47" t="s">
        <v>27</v>
      </c>
      <c r="W9" s="47" t="s">
        <v>28</v>
      </c>
      <c r="X9" s="47" t="s">
        <v>29</v>
      </c>
      <c r="Y9" s="47" t="s">
        <v>30</v>
      </c>
      <c r="Z9" s="47" t="s">
        <v>31</v>
      </c>
      <c r="AA9" s="47" t="s">
        <v>32</v>
      </c>
      <c r="AB9" s="47" t="s">
        <v>33</v>
      </c>
      <c r="AC9" s="47" t="s">
        <v>34</v>
      </c>
      <c r="AD9" s="44" t="s">
        <v>35</v>
      </c>
      <c r="AE9" s="34"/>
      <c r="AF9" s="54" t="s">
        <v>36</v>
      </c>
      <c r="AG9" s="54" t="s">
        <v>37</v>
      </c>
      <c r="AH9" s="54" t="s">
        <v>38</v>
      </c>
      <c r="AI9" s="54" t="s">
        <v>39</v>
      </c>
      <c r="AJ9" s="54" t="s">
        <v>40</v>
      </c>
      <c r="AK9" s="54" t="s">
        <v>41</v>
      </c>
      <c r="AL9" s="54" t="s">
        <v>42</v>
      </c>
      <c r="AM9" s="54" t="s">
        <v>43</v>
      </c>
      <c r="AN9" s="54" t="s">
        <v>44</v>
      </c>
      <c r="AO9" s="54" t="s">
        <v>45</v>
      </c>
      <c r="AP9" s="34"/>
      <c r="AQ9" s="51" t="s">
        <v>46</v>
      </c>
      <c r="AR9" s="51"/>
      <c r="AS9" s="51" t="s">
        <v>47</v>
      </c>
      <c r="AT9" s="51"/>
      <c r="AU9" s="51" t="s">
        <v>48</v>
      </c>
      <c r="AV9" s="51"/>
      <c r="AW9" s="51"/>
      <c r="AX9" s="51" t="s">
        <v>49</v>
      </c>
      <c r="AY9" s="51"/>
      <c r="AZ9" s="51"/>
      <c r="BA9" s="5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6"/>
      <c r="B10" s="57"/>
      <c r="C10" s="56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3"/>
      <c r="R10" s="63"/>
      <c r="S10" s="1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4"/>
      <c r="AE10" s="34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120008</v>
      </c>
      <c r="C11" s="19" t="s">
        <v>225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teks Ceramah, teks Prosedur, dan teks Cerpen baik lisan maupun tulisan, namun memahami dan menganalisis teks Eksplanasi perlu ditingkatkan.</v>
      </c>
      <c r="K11" s="28">
        <f t="shared" ref="K11:K50" si="5">IF((COUNTA(AF11:AO11)&gt;0),AVERAGE(AF11:AO11),"")</f>
        <v>84.875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84.875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menyusun teks Ceramah, teks Prosedur, teks Cerpen baik lisan maupun tulisan, namun keterampilan menyususn teks Eksplanasi perlu ditingkatkan.</v>
      </c>
      <c r="Q11" s="39"/>
      <c r="R11" s="39" t="s">
        <v>8</v>
      </c>
      <c r="S11" s="18"/>
      <c r="T11" s="1">
        <v>88</v>
      </c>
      <c r="U11" s="41">
        <v>82</v>
      </c>
      <c r="V11" s="41">
        <v>82</v>
      </c>
      <c r="W11" s="41">
        <v>80</v>
      </c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41">
        <v>89.5</v>
      </c>
      <c r="AH11" s="41">
        <v>80</v>
      </c>
      <c r="AI11" s="41">
        <v>82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8" t="s">
        <v>56</v>
      </c>
      <c r="FD11" s="78"/>
      <c r="FE11" s="78"/>
      <c r="FG11" s="76" t="s">
        <v>57</v>
      </c>
      <c r="FH11" s="76"/>
      <c r="FI11" s="76"/>
    </row>
    <row r="12" spans="1:167" ht="15.75" x14ac:dyDescent="0.25">
      <c r="A12" s="19">
        <v>2</v>
      </c>
      <c r="B12" s="19">
        <v>120023</v>
      </c>
      <c r="C12" s="19" t="s">
        <v>226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dalam memahami dan menganalisis teks Eksplanasi, teks Ceramah, Teks Prosedur, dan teks cerpen baik lisan maupun tulisan.</v>
      </c>
      <c r="K12" s="28">
        <f t="shared" si="5"/>
        <v>85.125</v>
      </c>
      <c r="L12" s="28" t="str">
        <f t="shared" si="6"/>
        <v>A</v>
      </c>
      <c r="M12" s="28">
        <f t="shared" si="7"/>
        <v>85.125</v>
      </c>
      <c r="N12" s="28" t="str">
        <f t="shared" si="8"/>
        <v>A</v>
      </c>
      <c r="O12" s="36">
        <v>1</v>
      </c>
      <c r="P12" s="28" t="str">
        <f t="shared" si="9"/>
        <v>Memiliki keterampilan menyusun teks Eksplanasi, teks Ceramah, teks Prosedur, dan teks Cerpen baik lisan maupun tulisan.</v>
      </c>
      <c r="Q12" s="39"/>
      <c r="R12" s="39" t="s">
        <v>8</v>
      </c>
      <c r="S12" s="18"/>
      <c r="T12" s="1">
        <v>94</v>
      </c>
      <c r="U12" s="41">
        <v>86</v>
      </c>
      <c r="V12" s="41">
        <v>84</v>
      </c>
      <c r="W12" s="41">
        <v>82</v>
      </c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41">
        <v>88.5</v>
      </c>
      <c r="AH12" s="41">
        <v>82</v>
      </c>
      <c r="AI12" s="41">
        <v>84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x14ac:dyDescent="0.25">
      <c r="A13" s="19">
        <v>3</v>
      </c>
      <c r="B13" s="19">
        <v>120038</v>
      </c>
      <c r="C13" s="19" t="s">
        <v>227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dalam memahami dan menganalisis teks Ceramah, teks Prosedur, dan teks Cerpen baik lisan maupun tulisan, namun memahami dan menganalisis teks Eksplanasi perlu ditingkatkan.</v>
      </c>
      <c r="K13" s="28">
        <f t="shared" si="5"/>
        <v>83.25</v>
      </c>
      <c r="L13" s="28" t="str">
        <f t="shared" si="6"/>
        <v>B</v>
      </c>
      <c r="M13" s="28">
        <f t="shared" si="7"/>
        <v>83.25</v>
      </c>
      <c r="N13" s="28" t="str">
        <f t="shared" si="8"/>
        <v>B</v>
      </c>
      <c r="O13" s="36">
        <v>2</v>
      </c>
      <c r="P13" s="28" t="str">
        <f t="shared" si="9"/>
        <v>Memiliki keterampilan menyusun teks Ceramah, teks Prosedur, teks Cerpen baik lisan maupun tulisan, namun keterampilan menyususn teks Eksplanasi perlu ditingkatkan.</v>
      </c>
      <c r="Q13" s="39"/>
      <c r="R13" s="39" t="s">
        <v>8</v>
      </c>
      <c r="S13" s="18"/>
      <c r="T13" s="1">
        <v>88</v>
      </c>
      <c r="U13" s="41">
        <v>82</v>
      </c>
      <c r="V13" s="41">
        <v>84</v>
      </c>
      <c r="W13" s="41">
        <f t="shared" ref="V13:W45" si="10">AVERAGE(U13:V13)</f>
        <v>83</v>
      </c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41">
        <v>85</v>
      </c>
      <c r="AH13" s="41">
        <v>82</v>
      </c>
      <c r="AI13" s="41">
        <v>84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7">
        <v>1</v>
      </c>
      <c r="FH13" s="79" t="s">
        <v>261</v>
      </c>
      <c r="FI13" s="81" t="s">
        <v>262</v>
      </c>
      <c r="FJ13" s="83">
        <v>47341</v>
      </c>
      <c r="FK13" s="83">
        <v>47351</v>
      </c>
    </row>
    <row r="14" spans="1:167" ht="15.75" x14ac:dyDescent="0.25">
      <c r="A14" s="19">
        <v>4</v>
      </c>
      <c r="B14" s="19">
        <v>120053</v>
      </c>
      <c r="C14" s="19" t="s">
        <v>228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dalam memahami dan menganalisis teks Ceramah, teks Prosedur, dan teks Cerpen baik lisan maupun tulisan, namun memahami dan menganalisis teks Eksplanasi perlu ditingkatkan.</v>
      </c>
      <c r="K14" s="28">
        <f t="shared" si="5"/>
        <v>84.75</v>
      </c>
      <c r="L14" s="28" t="str">
        <f t="shared" si="6"/>
        <v>A</v>
      </c>
      <c r="M14" s="28">
        <f t="shared" si="7"/>
        <v>84.75</v>
      </c>
      <c r="N14" s="28" t="str">
        <f t="shared" si="8"/>
        <v>A</v>
      </c>
      <c r="O14" s="36">
        <v>2</v>
      </c>
      <c r="P14" s="28" t="str">
        <f t="shared" si="9"/>
        <v>Memiliki keterampilan menyusun teks Ceramah, teks Prosedur, teks Cerpen baik lisan maupun tulisan, namun keterampilan menyususn teks Eksplanasi perlu ditingkatkan.</v>
      </c>
      <c r="Q14" s="39"/>
      <c r="R14" s="39" t="s">
        <v>8</v>
      </c>
      <c r="S14" s="18"/>
      <c r="T14" s="1">
        <v>86</v>
      </c>
      <c r="U14" s="41">
        <v>84</v>
      </c>
      <c r="V14" s="41">
        <f t="shared" si="10"/>
        <v>85</v>
      </c>
      <c r="W14" s="41">
        <v>82</v>
      </c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41">
        <v>87</v>
      </c>
      <c r="AH14" s="41">
        <v>82</v>
      </c>
      <c r="AI14" s="41">
        <v>84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7"/>
      <c r="FH14" s="80"/>
      <c r="FI14" s="80"/>
      <c r="FJ14" s="83"/>
      <c r="FK14" s="83"/>
    </row>
    <row r="15" spans="1:167" ht="15.75" x14ac:dyDescent="0.25">
      <c r="A15" s="19">
        <v>5</v>
      </c>
      <c r="B15" s="19">
        <v>120068</v>
      </c>
      <c r="C15" s="19" t="s">
        <v>229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memahami dan menganalisis teks Eksplanasi, teks Ceramah, Teks Prosedur, dan teks cerpen baik lisan maupun tulisan.</v>
      </c>
      <c r="K15" s="28">
        <f t="shared" si="5"/>
        <v>83.375</v>
      </c>
      <c r="L15" s="28" t="str">
        <f t="shared" si="6"/>
        <v>B</v>
      </c>
      <c r="M15" s="28">
        <f t="shared" si="7"/>
        <v>83.375</v>
      </c>
      <c r="N15" s="28" t="str">
        <f t="shared" si="8"/>
        <v>B</v>
      </c>
      <c r="O15" s="36">
        <v>2</v>
      </c>
      <c r="P15" s="28" t="str">
        <f t="shared" si="9"/>
        <v>Memiliki keterampilan menyusun teks Ceramah, teks Prosedur, teks Cerpen baik lisan maupun tulisan, namun keterampilan menyususn teks Eksplanasi perlu ditingkatkan.</v>
      </c>
      <c r="Q15" s="39"/>
      <c r="R15" s="39" t="s">
        <v>8</v>
      </c>
      <c r="S15" s="18"/>
      <c r="T15" s="1">
        <v>87</v>
      </c>
      <c r="U15" s="41">
        <v>84</v>
      </c>
      <c r="V15" s="41">
        <v>86</v>
      </c>
      <c r="W15" s="41">
        <v>84</v>
      </c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41">
        <v>85.5</v>
      </c>
      <c r="AH15" s="41">
        <v>80</v>
      </c>
      <c r="AI15" s="41">
        <v>82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7">
        <v>2</v>
      </c>
      <c r="FH15" s="79" t="s">
        <v>263</v>
      </c>
      <c r="FI15" s="79" t="s">
        <v>264</v>
      </c>
      <c r="FJ15" s="83">
        <v>47342</v>
      </c>
      <c r="FK15" s="83">
        <v>47352</v>
      </c>
    </row>
    <row r="16" spans="1:167" ht="15.75" x14ac:dyDescent="0.25">
      <c r="A16" s="19">
        <v>6</v>
      </c>
      <c r="B16" s="19">
        <v>120083</v>
      </c>
      <c r="C16" s="19" t="s">
        <v>230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dalam memahami dan menganalisis teks Eksplanasi, teks Ceramah, Teks Prosedur, dan teks cerpen baik lisan maupun tulisan.</v>
      </c>
      <c r="K16" s="28">
        <f t="shared" si="5"/>
        <v>82.75</v>
      </c>
      <c r="L16" s="28" t="str">
        <f t="shared" si="6"/>
        <v>B</v>
      </c>
      <c r="M16" s="28">
        <f t="shared" si="7"/>
        <v>82.75</v>
      </c>
      <c r="N16" s="28" t="str">
        <f t="shared" si="8"/>
        <v>B</v>
      </c>
      <c r="O16" s="36">
        <v>2</v>
      </c>
      <c r="P16" s="28" t="str">
        <f t="shared" si="9"/>
        <v>Memiliki keterampilan menyusun teks Ceramah, teks Prosedur, teks Cerpen baik lisan maupun tulisan, namun keterampilan menyususn teks Eksplanasi perlu ditingkatkan.</v>
      </c>
      <c r="Q16" s="39"/>
      <c r="R16" s="39" t="s">
        <v>8</v>
      </c>
      <c r="S16" s="18"/>
      <c r="T16" s="1">
        <v>88</v>
      </c>
      <c r="U16" s="41">
        <v>86</v>
      </c>
      <c r="V16" s="41">
        <v>84</v>
      </c>
      <c r="W16" s="41">
        <v>82</v>
      </c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41">
        <v>87</v>
      </c>
      <c r="AH16" s="41">
        <v>78</v>
      </c>
      <c r="AI16" s="4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7"/>
      <c r="FH16" s="80"/>
      <c r="FI16" s="80"/>
      <c r="FJ16" s="83"/>
      <c r="FK16" s="83"/>
    </row>
    <row r="17" spans="1:167" ht="15.75" x14ac:dyDescent="0.25">
      <c r="A17" s="19">
        <v>7</v>
      </c>
      <c r="B17" s="19">
        <v>120098</v>
      </c>
      <c r="C17" s="19" t="s">
        <v>231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dalam memahami dan menganalisis teks Eksplanasi, teks Ceramah, Teks Prosedur, dan teks cerpen baik lisan maupun tulisan.</v>
      </c>
      <c r="K17" s="28">
        <f t="shared" si="5"/>
        <v>86.625</v>
      </c>
      <c r="L17" s="28" t="str">
        <f t="shared" si="6"/>
        <v>A</v>
      </c>
      <c r="M17" s="28">
        <f t="shared" si="7"/>
        <v>86.625</v>
      </c>
      <c r="N17" s="28" t="str">
        <f t="shared" si="8"/>
        <v>A</v>
      </c>
      <c r="O17" s="36">
        <v>1</v>
      </c>
      <c r="P17" s="28" t="str">
        <f t="shared" si="9"/>
        <v>Memiliki keterampilan menyusun teks Eksplanasi, teks Ceramah, teks Prosedur, dan teks Cerpen baik lisan maupun tulisan.</v>
      </c>
      <c r="Q17" s="39"/>
      <c r="R17" s="39" t="s">
        <v>8</v>
      </c>
      <c r="S17" s="18"/>
      <c r="T17" s="1">
        <v>90</v>
      </c>
      <c r="U17" s="41">
        <v>84</v>
      </c>
      <c r="V17" s="41">
        <v>86</v>
      </c>
      <c r="W17" s="41">
        <f t="shared" si="10"/>
        <v>85</v>
      </c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41">
        <v>90.5</v>
      </c>
      <c r="AH17" s="41">
        <v>86</v>
      </c>
      <c r="AI17" s="41">
        <v>84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7">
        <v>3</v>
      </c>
      <c r="FH17" s="79" t="s">
        <v>265</v>
      </c>
      <c r="FI17" s="79" t="s">
        <v>266</v>
      </c>
      <c r="FJ17" s="83">
        <v>47343</v>
      </c>
      <c r="FK17" s="83">
        <v>47353</v>
      </c>
    </row>
    <row r="18" spans="1:167" ht="15.75" x14ac:dyDescent="0.25">
      <c r="A18" s="19">
        <v>8</v>
      </c>
      <c r="B18" s="19">
        <v>120113</v>
      </c>
      <c r="C18" s="19" t="s">
        <v>232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dalam memahami dan menganalisis teks Ceramah, teks Prosedur, dan teks Cerpen baik lisan maupun tulisan, namun memahami dan menganalisis teks Eksplanasi perlu ditingkatkan.</v>
      </c>
      <c r="K18" s="28">
        <f t="shared" si="5"/>
        <v>84</v>
      </c>
      <c r="L18" s="28" t="str">
        <f t="shared" si="6"/>
        <v>B</v>
      </c>
      <c r="M18" s="28">
        <f t="shared" si="7"/>
        <v>84</v>
      </c>
      <c r="N18" s="28" t="str">
        <f t="shared" si="8"/>
        <v>B</v>
      </c>
      <c r="O18" s="36">
        <v>2</v>
      </c>
      <c r="P18" s="28" t="str">
        <f t="shared" si="9"/>
        <v>Memiliki keterampilan menyusun teks Ceramah, teks Prosedur, teks Cerpen baik lisan maupun tulisan, namun keterampilan menyususn teks Eksplanasi perlu ditingkatkan.</v>
      </c>
      <c r="Q18" s="39"/>
      <c r="R18" s="39" t="s">
        <v>8</v>
      </c>
      <c r="S18" s="18"/>
      <c r="T18" s="1">
        <v>86</v>
      </c>
      <c r="U18" s="41">
        <v>84</v>
      </c>
      <c r="V18" s="41">
        <v>86</v>
      </c>
      <c r="W18" s="41">
        <v>80</v>
      </c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41">
        <v>84</v>
      </c>
      <c r="AH18" s="41">
        <v>82</v>
      </c>
      <c r="AI18" s="41">
        <v>84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7"/>
      <c r="FH18" s="80"/>
      <c r="FI18" s="80"/>
      <c r="FJ18" s="83"/>
      <c r="FK18" s="83"/>
    </row>
    <row r="19" spans="1:167" ht="15.75" x14ac:dyDescent="0.25">
      <c r="A19" s="19">
        <v>9</v>
      </c>
      <c r="B19" s="19">
        <v>120128</v>
      </c>
      <c r="C19" s="19" t="s">
        <v>233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memahami dan menganalisis teks Eksplanasi, teks Ceramah, Teks Prosedur, dan teks cerpen baik lisan maupun tulisan.</v>
      </c>
      <c r="K19" s="28">
        <f t="shared" si="5"/>
        <v>85.625</v>
      </c>
      <c r="L19" s="28" t="str">
        <f t="shared" si="6"/>
        <v>A</v>
      </c>
      <c r="M19" s="28">
        <f t="shared" si="7"/>
        <v>85.625</v>
      </c>
      <c r="N19" s="28" t="str">
        <f t="shared" si="8"/>
        <v>A</v>
      </c>
      <c r="O19" s="36">
        <v>1</v>
      </c>
      <c r="P19" s="28" t="str">
        <f t="shared" si="9"/>
        <v>Memiliki keterampilan menyusun teks Eksplanasi, teks Ceramah, teks Prosedur, dan teks Cerpen baik lisan maupun tulisan.</v>
      </c>
      <c r="Q19" s="39"/>
      <c r="R19" s="39" t="s">
        <v>8</v>
      </c>
      <c r="S19" s="18"/>
      <c r="T19" s="1">
        <v>86</v>
      </c>
      <c r="U19" s="41">
        <v>84</v>
      </c>
      <c r="V19" s="41">
        <v>86</v>
      </c>
      <c r="W19" s="41">
        <v>84</v>
      </c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41">
        <v>90.5</v>
      </c>
      <c r="AH19" s="41">
        <v>82</v>
      </c>
      <c r="AI19" s="41">
        <v>84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7">
        <v>4</v>
      </c>
      <c r="FH19" s="79" t="s">
        <v>267</v>
      </c>
      <c r="FI19" s="79" t="s">
        <v>268</v>
      </c>
      <c r="FJ19" s="83">
        <v>47344</v>
      </c>
      <c r="FK19" s="83">
        <v>47354</v>
      </c>
    </row>
    <row r="20" spans="1:167" ht="15.75" x14ac:dyDescent="0.25">
      <c r="A20" s="19">
        <v>10</v>
      </c>
      <c r="B20" s="19">
        <v>120143</v>
      </c>
      <c r="C20" s="19" t="s">
        <v>234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0" s="28">
        <f t="shared" si="5"/>
        <v>84.625</v>
      </c>
      <c r="L20" s="28" t="str">
        <f t="shared" si="6"/>
        <v>A</v>
      </c>
      <c r="M20" s="28">
        <f t="shared" si="7"/>
        <v>84.625</v>
      </c>
      <c r="N20" s="28" t="str">
        <f t="shared" si="8"/>
        <v>A</v>
      </c>
      <c r="O20" s="36">
        <v>2</v>
      </c>
      <c r="P20" s="28" t="str">
        <f t="shared" si="9"/>
        <v>Memiliki keterampilan menyusun teks Ceramah, teks Prosedur, teks Cerpen baik lisan maupun tulisan, namun keterampilan menyususn teks Eksplanasi perlu ditingkatkan.</v>
      </c>
      <c r="Q20" s="39"/>
      <c r="R20" s="39" t="s">
        <v>8</v>
      </c>
      <c r="S20" s="18"/>
      <c r="T20" s="1">
        <v>88</v>
      </c>
      <c r="U20" s="41">
        <v>84</v>
      </c>
      <c r="V20" s="41">
        <v>82</v>
      </c>
      <c r="W20" s="41">
        <f t="shared" si="10"/>
        <v>83</v>
      </c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41">
        <v>90.5</v>
      </c>
      <c r="AH20" s="41">
        <v>80</v>
      </c>
      <c r="AI20" s="41">
        <v>82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7"/>
      <c r="FH20" s="80"/>
      <c r="FI20" s="80"/>
      <c r="FJ20" s="83"/>
      <c r="FK20" s="83"/>
    </row>
    <row r="21" spans="1:167" ht="15.75" x14ac:dyDescent="0.25">
      <c r="A21" s="19">
        <v>11</v>
      </c>
      <c r="B21" s="19">
        <v>120158</v>
      </c>
      <c r="C21" s="19" t="s">
        <v>235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dalam memahami dan menganalisis teks Eksplanasi, teks Ceramah, Teks Prosedur, dan teks cerpen baik lisan maupun tulisan.</v>
      </c>
      <c r="K21" s="28">
        <f t="shared" si="5"/>
        <v>85.5</v>
      </c>
      <c r="L21" s="28" t="str">
        <f t="shared" si="6"/>
        <v>A</v>
      </c>
      <c r="M21" s="28">
        <f t="shared" si="7"/>
        <v>85.5</v>
      </c>
      <c r="N21" s="28" t="str">
        <f t="shared" si="8"/>
        <v>A</v>
      </c>
      <c r="O21" s="36">
        <v>1</v>
      </c>
      <c r="P21" s="28" t="str">
        <f t="shared" si="9"/>
        <v>Memiliki keterampilan menyusun teks Eksplanasi, teks Ceramah, teks Prosedur, dan teks Cerpen baik lisan maupun tulisan.</v>
      </c>
      <c r="Q21" s="39"/>
      <c r="R21" s="39" t="s">
        <v>8</v>
      </c>
      <c r="S21" s="18"/>
      <c r="T21" s="1">
        <v>88</v>
      </c>
      <c r="U21" s="41">
        <v>86</v>
      </c>
      <c r="V21" s="41">
        <v>84</v>
      </c>
      <c r="W21" s="41">
        <v>80</v>
      </c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41">
        <v>88</v>
      </c>
      <c r="AH21" s="41">
        <v>82</v>
      </c>
      <c r="AI21" s="41">
        <v>84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7">
        <v>5</v>
      </c>
      <c r="FH21" s="82"/>
      <c r="FI21" s="82"/>
      <c r="FJ21" s="83">
        <v>47345</v>
      </c>
      <c r="FK21" s="83">
        <v>47355</v>
      </c>
    </row>
    <row r="22" spans="1:167" ht="15.75" x14ac:dyDescent="0.25">
      <c r="A22" s="19">
        <v>12</v>
      </c>
      <c r="B22" s="19">
        <v>120173</v>
      </c>
      <c r="C22" s="19" t="s">
        <v>236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dalam memahami dan menganalisis teks Eksplanasi, teks Ceramah, Teks Prosedur, dan teks cerpen baik lisan maupun tulisan.</v>
      </c>
      <c r="K22" s="28">
        <f t="shared" si="5"/>
        <v>86.375</v>
      </c>
      <c r="L22" s="28" t="str">
        <f t="shared" si="6"/>
        <v>A</v>
      </c>
      <c r="M22" s="28">
        <f t="shared" si="7"/>
        <v>86.375</v>
      </c>
      <c r="N22" s="28" t="str">
        <f t="shared" si="8"/>
        <v>A</v>
      </c>
      <c r="O22" s="36">
        <v>1</v>
      </c>
      <c r="P22" s="28" t="str">
        <f t="shared" si="9"/>
        <v>Memiliki keterampilan menyusun teks Eksplanasi, teks Ceramah, teks Prosedur, dan teks Cerpen baik lisan maupun tulisan.</v>
      </c>
      <c r="Q22" s="39"/>
      <c r="R22" s="39" t="s">
        <v>8</v>
      </c>
      <c r="S22" s="18"/>
      <c r="T22" s="1">
        <v>90</v>
      </c>
      <c r="U22" s="41">
        <v>86</v>
      </c>
      <c r="V22" s="41">
        <v>86</v>
      </c>
      <c r="W22" s="41">
        <f t="shared" si="10"/>
        <v>86</v>
      </c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41">
        <v>89.5</v>
      </c>
      <c r="AH22" s="41">
        <v>86</v>
      </c>
      <c r="AI22" s="41">
        <v>84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7"/>
      <c r="FH22" s="82"/>
      <c r="FI22" s="82"/>
      <c r="FJ22" s="83"/>
      <c r="FK22" s="83"/>
    </row>
    <row r="23" spans="1:167" ht="15.75" x14ac:dyDescent="0.25">
      <c r="A23" s="19">
        <v>13</v>
      </c>
      <c r="B23" s="19">
        <v>120188</v>
      </c>
      <c r="C23" s="19" t="s">
        <v>237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dalam memahami dan menganalisis teks Eksplanasi, teks Ceramah, Teks Prosedur, dan teks cerpen baik lisan maupun tulisan.</v>
      </c>
      <c r="K23" s="28">
        <f t="shared" si="5"/>
        <v>86.375</v>
      </c>
      <c r="L23" s="28" t="str">
        <f t="shared" si="6"/>
        <v>A</v>
      </c>
      <c r="M23" s="28">
        <f t="shared" si="7"/>
        <v>86.375</v>
      </c>
      <c r="N23" s="28" t="str">
        <f t="shared" si="8"/>
        <v>A</v>
      </c>
      <c r="O23" s="36">
        <v>1</v>
      </c>
      <c r="P23" s="28" t="str">
        <f t="shared" si="9"/>
        <v>Memiliki keterampilan menyusun teks Eksplanasi, teks Ceramah, teks Prosedur, dan teks Cerpen baik lisan maupun tulisan.</v>
      </c>
      <c r="Q23" s="39"/>
      <c r="R23" s="39" t="s">
        <v>8</v>
      </c>
      <c r="S23" s="18"/>
      <c r="T23" s="1">
        <v>94</v>
      </c>
      <c r="U23" s="41">
        <v>86</v>
      </c>
      <c r="V23" s="41">
        <v>82</v>
      </c>
      <c r="W23" s="41">
        <v>84</v>
      </c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41">
        <v>89.5</v>
      </c>
      <c r="AH23" s="41">
        <v>86</v>
      </c>
      <c r="AI23" s="41">
        <v>86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7">
        <v>6</v>
      </c>
      <c r="FH23" s="82"/>
      <c r="FI23" s="82"/>
      <c r="FJ23" s="83">
        <v>47346</v>
      </c>
      <c r="FK23" s="83">
        <v>47356</v>
      </c>
    </row>
    <row r="24" spans="1:167" ht="15.75" x14ac:dyDescent="0.25">
      <c r="A24" s="19">
        <v>14</v>
      </c>
      <c r="B24" s="19">
        <v>120203</v>
      </c>
      <c r="C24" s="19" t="s">
        <v>238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dalam memahami dan menganalisis teks Eksplanasi, teks Ceramah, Teks Prosedur, dan teks cerpen baik lisan maupun tulisan.</v>
      </c>
      <c r="K24" s="28">
        <f t="shared" si="5"/>
        <v>84.125</v>
      </c>
      <c r="L24" s="28" t="str">
        <f t="shared" si="6"/>
        <v>A</v>
      </c>
      <c r="M24" s="28">
        <f t="shared" si="7"/>
        <v>84.125</v>
      </c>
      <c r="N24" s="28" t="str">
        <f t="shared" si="8"/>
        <v>A</v>
      </c>
      <c r="O24" s="36">
        <v>2</v>
      </c>
      <c r="P24" s="28" t="str">
        <f t="shared" si="9"/>
        <v>Memiliki keterampilan menyusun teks Ceramah, teks Prosedur, teks Cerpen baik lisan maupun tulisan, namun keterampilan menyususn teks Eksplanasi perlu ditingkatkan.</v>
      </c>
      <c r="Q24" s="39"/>
      <c r="R24" s="39" t="s">
        <v>8</v>
      </c>
      <c r="S24" s="18"/>
      <c r="T24" s="1">
        <v>87</v>
      </c>
      <c r="U24" s="41">
        <v>85.5</v>
      </c>
      <c r="V24" s="41">
        <f t="shared" si="10"/>
        <v>86.25</v>
      </c>
      <c r="W24" s="41">
        <f t="shared" si="10"/>
        <v>85.875</v>
      </c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41">
        <v>84.5</v>
      </c>
      <c r="AH24" s="41">
        <v>84</v>
      </c>
      <c r="AI24" s="41">
        <v>82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7"/>
      <c r="FH24" s="82"/>
      <c r="FI24" s="82"/>
      <c r="FJ24" s="83"/>
      <c r="FK24" s="83"/>
    </row>
    <row r="25" spans="1:167" ht="15.75" x14ac:dyDescent="0.25">
      <c r="A25" s="19">
        <v>15</v>
      </c>
      <c r="B25" s="19">
        <v>120218</v>
      </c>
      <c r="C25" s="19" t="s">
        <v>239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5" s="28">
        <f t="shared" si="5"/>
        <v>84.375</v>
      </c>
      <c r="L25" s="28" t="str">
        <f t="shared" si="6"/>
        <v>A</v>
      </c>
      <c r="M25" s="28">
        <f t="shared" si="7"/>
        <v>84.375</v>
      </c>
      <c r="N25" s="28" t="str">
        <f t="shared" si="8"/>
        <v>A</v>
      </c>
      <c r="O25" s="36">
        <v>2</v>
      </c>
      <c r="P25" s="28" t="str">
        <f t="shared" si="9"/>
        <v>Memiliki keterampilan menyusun teks Ceramah, teks Prosedur, teks Cerpen baik lisan maupun tulisan, namun keterampilan menyususn teks Eksplanasi perlu ditingkatkan.</v>
      </c>
      <c r="Q25" s="39"/>
      <c r="R25" s="39" t="s">
        <v>8</v>
      </c>
      <c r="S25" s="18"/>
      <c r="T25" s="1">
        <v>87</v>
      </c>
      <c r="U25" s="41">
        <v>84</v>
      </c>
      <c r="V25" s="41">
        <v>84</v>
      </c>
      <c r="W25" s="41">
        <v>82</v>
      </c>
      <c r="X25" s="1"/>
      <c r="Y25" s="1"/>
      <c r="Z25" s="1"/>
      <c r="AA25" s="1"/>
      <c r="AB25" s="1"/>
      <c r="AC25" s="1"/>
      <c r="AD25" s="1"/>
      <c r="AE25" s="18"/>
      <c r="AF25" s="1">
        <v>88</v>
      </c>
      <c r="AG25" s="41">
        <v>83.5</v>
      </c>
      <c r="AH25" s="41">
        <v>82</v>
      </c>
      <c r="AI25" s="41">
        <v>84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9" t="s">
        <v>80</v>
      </c>
      <c r="FD25" s="49"/>
      <c r="FE25" s="49"/>
      <c r="FG25" s="77">
        <v>7</v>
      </c>
      <c r="FH25" s="82"/>
      <c r="FI25" s="82"/>
      <c r="FJ25" s="83">
        <v>47347</v>
      </c>
      <c r="FK25" s="83">
        <v>47357</v>
      </c>
    </row>
    <row r="26" spans="1:167" ht="15.75" x14ac:dyDescent="0.25">
      <c r="A26" s="19">
        <v>16</v>
      </c>
      <c r="B26" s="19">
        <v>120233</v>
      </c>
      <c r="C26" s="19" t="s">
        <v>240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dalam memahami dan menganalisis teks Eksplanasi, teks Ceramah, Teks Prosedur, dan teks cerpen baik lisan maupun tulisan.</v>
      </c>
      <c r="K26" s="28">
        <f t="shared" si="5"/>
        <v>87</v>
      </c>
      <c r="L26" s="28" t="str">
        <f t="shared" si="6"/>
        <v>A</v>
      </c>
      <c r="M26" s="28">
        <f t="shared" si="7"/>
        <v>87</v>
      </c>
      <c r="N26" s="28" t="str">
        <f t="shared" si="8"/>
        <v>A</v>
      </c>
      <c r="O26" s="36">
        <v>1</v>
      </c>
      <c r="P26" s="28" t="str">
        <f t="shared" si="9"/>
        <v>Memiliki keterampilan menyusun teks Eksplanasi, teks Ceramah, teks Prosedur, dan teks Cerpen baik lisan maupun tulisan.</v>
      </c>
      <c r="Q26" s="39"/>
      <c r="R26" s="39" t="s">
        <v>8</v>
      </c>
      <c r="S26" s="18"/>
      <c r="T26" s="1">
        <v>90</v>
      </c>
      <c r="U26" s="41">
        <v>82</v>
      </c>
      <c r="V26" s="41">
        <f t="shared" si="10"/>
        <v>86</v>
      </c>
      <c r="W26" s="41">
        <f t="shared" si="10"/>
        <v>84</v>
      </c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41">
        <v>84</v>
      </c>
      <c r="AH26" s="41">
        <v>88</v>
      </c>
      <c r="AI26" s="41">
        <v>88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7"/>
      <c r="FH26" s="82"/>
      <c r="FI26" s="82"/>
      <c r="FJ26" s="83"/>
      <c r="FK26" s="83"/>
    </row>
    <row r="27" spans="1:167" ht="15.75" x14ac:dyDescent="0.25">
      <c r="A27" s="19">
        <v>17</v>
      </c>
      <c r="B27" s="19">
        <v>120248</v>
      </c>
      <c r="C27" s="19" t="s">
        <v>241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7" s="28">
        <f t="shared" si="5"/>
        <v>84.75</v>
      </c>
      <c r="L27" s="28" t="str">
        <f t="shared" si="6"/>
        <v>A</v>
      </c>
      <c r="M27" s="28">
        <f t="shared" si="7"/>
        <v>84.75</v>
      </c>
      <c r="N27" s="28" t="str">
        <f t="shared" si="8"/>
        <v>A</v>
      </c>
      <c r="O27" s="36">
        <v>2</v>
      </c>
      <c r="P27" s="28" t="str">
        <f t="shared" si="9"/>
        <v>Memiliki keterampilan menyusun teks Ceramah, teks Prosedur, teks Cerpen baik lisan maupun tulisan, namun keterampilan menyususn teks Eksplanasi perlu ditingkatkan.</v>
      </c>
      <c r="Q27" s="39"/>
      <c r="R27" s="39" t="s">
        <v>8</v>
      </c>
      <c r="S27" s="18"/>
      <c r="T27" s="1">
        <v>88</v>
      </c>
      <c r="U27" s="41">
        <v>80</v>
      </c>
      <c r="V27" s="41">
        <f t="shared" si="10"/>
        <v>84</v>
      </c>
      <c r="W27" s="41">
        <f t="shared" si="10"/>
        <v>82</v>
      </c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41">
        <v>87</v>
      </c>
      <c r="AH27" s="41">
        <v>82</v>
      </c>
      <c r="AI27" s="41">
        <v>84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7">
        <v>8</v>
      </c>
      <c r="FH27" s="82"/>
      <c r="FI27" s="82"/>
      <c r="FJ27" s="83">
        <v>47348</v>
      </c>
      <c r="FK27" s="83">
        <v>47358</v>
      </c>
    </row>
    <row r="28" spans="1:167" ht="15.75" x14ac:dyDescent="0.25">
      <c r="A28" s="19">
        <v>18</v>
      </c>
      <c r="B28" s="19">
        <v>120263</v>
      </c>
      <c r="C28" s="19" t="s">
        <v>242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dalam memahami dan menganalisis teks Eksplanasi, teks Ceramah, Teks Prosedur, dan teks cerpen baik lisan maupun tulisan.</v>
      </c>
      <c r="K28" s="28">
        <f t="shared" si="5"/>
        <v>86</v>
      </c>
      <c r="L28" s="28" t="str">
        <f t="shared" si="6"/>
        <v>A</v>
      </c>
      <c r="M28" s="28">
        <f t="shared" si="7"/>
        <v>86</v>
      </c>
      <c r="N28" s="28" t="str">
        <f t="shared" si="8"/>
        <v>A</v>
      </c>
      <c r="O28" s="36">
        <v>1</v>
      </c>
      <c r="P28" s="28" t="str">
        <f t="shared" si="9"/>
        <v>Memiliki keterampilan menyusun teks Eksplanasi, teks Ceramah, teks Prosedur, dan teks Cerpen baik lisan maupun tulisan.</v>
      </c>
      <c r="Q28" s="39"/>
      <c r="R28" s="39" t="s">
        <v>8</v>
      </c>
      <c r="S28" s="18"/>
      <c r="T28" s="1">
        <v>87</v>
      </c>
      <c r="U28" s="41">
        <v>84.5</v>
      </c>
      <c r="V28" s="41">
        <f t="shared" si="10"/>
        <v>85.75</v>
      </c>
      <c r="W28" s="41">
        <f t="shared" si="10"/>
        <v>85.125</v>
      </c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41">
        <v>86</v>
      </c>
      <c r="AH28" s="41">
        <v>84</v>
      </c>
      <c r="AI28" s="41">
        <v>84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7"/>
      <c r="FH28" s="82"/>
      <c r="FI28" s="82"/>
      <c r="FJ28" s="83"/>
      <c r="FK28" s="83"/>
    </row>
    <row r="29" spans="1:167" ht="15.75" x14ac:dyDescent="0.25">
      <c r="A29" s="19">
        <v>19</v>
      </c>
      <c r="B29" s="19">
        <v>120278</v>
      </c>
      <c r="C29" s="19" t="s">
        <v>243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dalam memahami dan menganalisis teks Ceramah, teks Prosedur, dan teks Cerpen baik lisan maupun tulisan, namun memahami dan menganalisis teks Eksplanasi perlu ditingkatkan.</v>
      </c>
      <c r="K29" s="28">
        <f t="shared" si="5"/>
        <v>82</v>
      </c>
      <c r="L29" s="28" t="str">
        <f t="shared" si="6"/>
        <v>B</v>
      </c>
      <c r="M29" s="28">
        <f t="shared" si="7"/>
        <v>82</v>
      </c>
      <c r="N29" s="28" t="str">
        <f t="shared" si="8"/>
        <v>B</v>
      </c>
      <c r="O29" s="36">
        <v>2</v>
      </c>
      <c r="P29" s="28" t="str">
        <f t="shared" si="9"/>
        <v>Memiliki keterampilan menyusun teks Ceramah, teks Prosedur, teks Cerpen baik lisan maupun tulisan, namun keterampilan menyususn teks Eksplanasi perlu ditingkatkan.</v>
      </c>
      <c r="Q29" s="39"/>
      <c r="R29" s="39" t="s">
        <v>8</v>
      </c>
      <c r="S29" s="18"/>
      <c r="T29" s="1">
        <v>90</v>
      </c>
      <c r="U29" s="41">
        <v>82</v>
      </c>
      <c r="V29" s="41">
        <v>80</v>
      </c>
      <c r="W29" s="41">
        <v>80</v>
      </c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41">
        <v>84</v>
      </c>
      <c r="AH29" s="41">
        <v>78</v>
      </c>
      <c r="AI29" s="41">
        <v>84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7">
        <v>9</v>
      </c>
      <c r="FH29" s="82"/>
      <c r="FI29" s="82"/>
      <c r="FJ29" s="83">
        <v>47349</v>
      </c>
      <c r="FK29" s="83">
        <v>47359</v>
      </c>
    </row>
    <row r="30" spans="1:167" ht="15.75" x14ac:dyDescent="0.25">
      <c r="A30" s="19">
        <v>20</v>
      </c>
      <c r="B30" s="19">
        <v>120293</v>
      </c>
      <c r="C30" s="19" t="s">
        <v>244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0" s="28">
        <f t="shared" si="5"/>
        <v>83.375</v>
      </c>
      <c r="L30" s="28" t="str">
        <f t="shared" si="6"/>
        <v>B</v>
      </c>
      <c r="M30" s="28">
        <f t="shared" si="7"/>
        <v>83.375</v>
      </c>
      <c r="N30" s="28" t="str">
        <f t="shared" si="8"/>
        <v>B</v>
      </c>
      <c r="O30" s="36">
        <v>2</v>
      </c>
      <c r="P30" s="28" t="str">
        <f t="shared" si="9"/>
        <v>Memiliki keterampilan menyusun teks Ceramah, teks Prosedur, teks Cerpen baik lisan maupun tulisan, namun keterampilan menyususn teks Eksplanasi perlu ditingkatkan.</v>
      </c>
      <c r="Q30" s="39"/>
      <c r="R30" s="39" t="s">
        <v>8</v>
      </c>
      <c r="S30" s="18"/>
      <c r="T30" s="1">
        <v>86</v>
      </c>
      <c r="U30" s="41">
        <v>84</v>
      </c>
      <c r="V30" s="41">
        <v>82</v>
      </c>
      <c r="W30" s="41">
        <v>80</v>
      </c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41">
        <v>87.5</v>
      </c>
      <c r="AH30" s="41">
        <v>80</v>
      </c>
      <c r="AI30" s="4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7"/>
      <c r="FH30" s="82"/>
      <c r="FI30" s="82"/>
      <c r="FJ30" s="83"/>
      <c r="FK30" s="83"/>
    </row>
    <row r="31" spans="1:167" ht="15.75" x14ac:dyDescent="0.25">
      <c r="A31" s="19">
        <v>21</v>
      </c>
      <c r="B31" s="19">
        <v>120308</v>
      </c>
      <c r="C31" s="19" t="s">
        <v>245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1" s="28">
        <f t="shared" si="5"/>
        <v>84.375</v>
      </c>
      <c r="L31" s="28" t="str">
        <f t="shared" si="6"/>
        <v>A</v>
      </c>
      <c r="M31" s="28">
        <f t="shared" si="7"/>
        <v>84.375</v>
      </c>
      <c r="N31" s="28" t="str">
        <f t="shared" si="8"/>
        <v>A</v>
      </c>
      <c r="O31" s="36">
        <v>2</v>
      </c>
      <c r="P31" s="28" t="str">
        <f t="shared" si="9"/>
        <v>Memiliki keterampilan menyusun teks Ceramah, teks Prosedur, teks Cerpen baik lisan maupun tulisan, namun keterampilan menyususn teks Eksplanasi perlu ditingkatkan.</v>
      </c>
      <c r="Q31" s="39"/>
      <c r="R31" s="39" t="s">
        <v>8</v>
      </c>
      <c r="S31" s="18"/>
      <c r="T31" s="1">
        <v>87</v>
      </c>
      <c r="U31" s="41">
        <v>82</v>
      </c>
      <c r="V31" s="41">
        <f t="shared" si="10"/>
        <v>84.5</v>
      </c>
      <c r="W31" s="41">
        <v>80</v>
      </c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41">
        <v>85.5</v>
      </c>
      <c r="AH31" s="41">
        <v>82</v>
      </c>
      <c r="AI31" s="41">
        <v>84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7">
        <v>10</v>
      </c>
      <c r="FH31" s="82"/>
      <c r="FI31" s="82"/>
      <c r="FJ31" s="83">
        <v>47350</v>
      </c>
      <c r="FK31" s="83">
        <v>47360</v>
      </c>
    </row>
    <row r="32" spans="1:167" ht="15.75" x14ac:dyDescent="0.25">
      <c r="A32" s="19">
        <v>22</v>
      </c>
      <c r="B32" s="19">
        <v>120323</v>
      </c>
      <c r="C32" s="19" t="s">
        <v>246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2" s="28">
        <f t="shared" si="5"/>
        <v>84.875</v>
      </c>
      <c r="L32" s="28" t="str">
        <f t="shared" si="6"/>
        <v>A</v>
      </c>
      <c r="M32" s="28">
        <f t="shared" si="7"/>
        <v>84.875</v>
      </c>
      <c r="N32" s="28" t="str">
        <f t="shared" si="8"/>
        <v>A</v>
      </c>
      <c r="O32" s="36">
        <v>2</v>
      </c>
      <c r="P32" s="28" t="str">
        <f t="shared" si="9"/>
        <v>Memiliki keterampilan menyusun teks Ceramah, teks Prosedur, teks Cerpen baik lisan maupun tulisan, namun keterampilan menyususn teks Eksplanasi perlu ditingkatkan.</v>
      </c>
      <c r="Q32" s="39"/>
      <c r="R32" s="39" t="s">
        <v>8</v>
      </c>
      <c r="S32" s="18"/>
      <c r="T32" s="1">
        <v>88</v>
      </c>
      <c r="U32" s="41">
        <v>80</v>
      </c>
      <c r="V32" s="41">
        <f t="shared" si="10"/>
        <v>84</v>
      </c>
      <c r="W32" s="41">
        <f t="shared" si="10"/>
        <v>82</v>
      </c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41">
        <v>89.5</v>
      </c>
      <c r="AH32" s="41">
        <v>82</v>
      </c>
      <c r="AI32" s="41">
        <v>84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7"/>
      <c r="FH32" s="83"/>
      <c r="FI32" s="83"/>
      <c r="FJ32" s="83"/>
      <c r="FK32" s="83"/>
    </row>
    <row r="33" spans="1:157" ht="15.75" x14ac:dyDescent="0.25">
      <c r="A33" s="19">
        <v>23</v>
      </c>
      <c r="B33" s="19">
        <v>120338</v>
      </c>
      <c r="C33" s="19" t="s">
        <v>247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3" s="28">
        <f t="shared" si="5"/>
        <v>82.875</v>
      </c>
      <c r="L33" s="28" t="str">
        <f t="shared" si="6"/>
        <v>B</v>
      </c>
      <c r="M33" s="28">
        <f t="shared" si="7"/>
        <v>82.875</v>
      </c>
      <c r="N33" s="28" t="str">
        <f t="shared" si="8"/>
        <v>B</v>
      </c>
      <c r="O33" s="36">
        <v>2</v>
      </c>
      <c r="P33" s="28" t="str">
        <f t="shared" si="9"/>
        <v>Memiliki keterampilan menyusun teks Ceramah, teks Prosedur, teks Cerpen baik lisan maupun tulisan, namun keterampilan menyususn teks Eksplanasi perlu ditingkatkan.</v>
      </c>
      <c r="Q33" s="39"/>
      <c r="R33" s="39" t="s">
        <v>8</v>
      </c>
      <c r="S33" s="18"/>
      <c r="T33" s="1">
        <v>86</v>
      </c>
      <c r="U33" s="41">
        <v>82</v>
      </c>
      <c r="V33" s="41">
        <v>82</v>
      </c>
      <c r="W33" s="41">
        <f t="shared" si="10"/>
        <v>82</v>
      </c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41">
        <v>83.5</v>
      </c>
      <c r="AH33" s="41">
        <v>80</v>
      </c>
      <c r="AI33" s="41">
        <v>82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120353</v>
      </c>
      <c r="C34" s="19" t="s">
        <v>248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4" s="28">
        <f t="shared" si="5"/>
        <v>84.75</v>
      </c>
      <c r="L34" s="28" t="str">
        <f t="shared" si="6"/>
        <v>A</v>
      </c>
      <c r="M34" s="28">
        <f t="shared" si="7"/>
        <v>84.75</v>
      </c>
      <c r="N34" s="28" t="str">
        <f t="shared" si="8"/>
        <v>A</v>
      </c>
      <c r="O34" s="36">
        <v>2</v>
      </c>
      <c r="P34" s="28" t="str">
        <f t="shared" si="9"/>
        <v>Memiliki keterampilan menyusun teks Ceramah, teks Prosedur, teks Cerpen baik lisan maupun tulisan, namun keterampilan menyususn teks Eksplanasi perlu ditingkatkan.</v>
      </c>
      <c r="Q34" s="39"/>
      <c r="R34" s="39" t="s">
        <v>8</v>
      </c>
      <c r="S34" s="18"/>
      <c r="T34" s="1">
        <v>88</v>
      </c>
      <c r="U34" s="41">
        <v>80</v>
      </c>
      <c r="V34" s="41">
        <f t="shared" si="10"/>
        <v>84</v>
      </c>
      <c r="W34" s="41">
        <f t="shared" si="10"/>
        <v>82</v>
      </c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41">
        <v>87</v>
      </c>
      <c r="AH34" s="41">
        <v>82</v>
      </c>
      <c r="AI34" s="41">
        <v>84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120368</v>
      </c>
      <c r="C35" s="19" t="s">
        <v>249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5" s="28">
        <f t="shared" si="5"/>
        <v>84.5</v>
      </c>
      <c r="L35" s="28" t="str">
        <f t="shared" si="6"/>
        <v>A</v>
      </c>
      <c r="M35" s="28">
        <f t="shared" si="7"/>
        <v>84.5</v>
      </c>
      <c r="N35" s="28" t="str">
        <f t="shared" si="8"/>
        <v>A</v>
      </c>
      <c r="O35" s="36">
        <v>2</v>
      </c>
      <c r="P35" s="28" t="str">
        <f t="shared" si="9"/>
        <v>Memiliki keterampilan menyusun teks Ceramah, teks Prosedur, teks Cerpen baik lisan maupun tulisan, namun keterampilan menyususn teks Eksplanasi perlu ditingkatkan.</v>
      </c>
      <c r="Q35" s="39"/>
      <c r="R35" s="39" t="s">
        <v>8</v>
      </c>
      <c r="S35" s="18"/>
      <c r="T35" s="1">
        <v>88</v>
      </c>
      <c r="U35" s="41">
        <v>82</v>
      </c>
      <c r="V35" s="41">
        <v>82</v>
      </c>
      <c r="W35" s="41">
        <v>80</v>
      </c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41">
        <v>86</v>
      </c>
      <c r="AH35" s="41">
        <v>82</v>
      </c>
      <c r="AI35" s="41">
        <v>82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120383</v>
      </c>
      <c r="C36" s="19" t="s">
        <v>250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6" s="28">
        <f t="shared" si="5"/>
        <v>84.125</v>
      </c>
      <c r="L36" s="28" t="str">
        <f t="shared" si="6"/>
        <v>A</v>
      </c>
      <c r="M36" s="28">
        <f t="shared" si="7"/>
        <v>84.125</v>
      </c>
      <c r="N36" s="28" t="str">
        <f t="shared" si="8"/>
        <v>A</v>
      </c>
      <c r="O36" s="36">
        <v>2</v>
      </c>
      <c r="P36" s="28" t="str">
        <f t="shared" si="9"/>
        <v>Memiliki keterampilan menyusun teks Ceramah, teks Prosedur, teks Cerpen baik lisan maupun tulisan, namun keterampilan menyususn teks Eksplanasi perlu ditingkatkan.</v>
      </c>
      <c r="Q36" s="39"/>
      <c r="R36" s="39" t="s">
        <v>8</v>
      </c>
      <c r="S36" s="18"/>
      <c r="T36" s="1">
        <v>88</v>
      </c>
      <c r="U36" s="41">
        <v>80</v>
      </c>
      <c r="V36" s="41">
        <f t="shared" si="10"/>
        <v>84</v>
      </c>
      <c r="W36" s="41">
        <f t="shared" si="10"/>
        <v>82</v>
      </c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41">
        <v>88.5</v>
      </c>
      <c r="AH36" s="41">
        <v>80</v>
      </c>
      <c r="AI36" s="41">
        <v>82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120398</v>
      </c>
      <c r="C37" s="19" t="s">
        <v>251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7" s="28">
        <f t="shared" si="5"/>
        <v>84.375</v>
      </c>
      <c r="L37" s="28" t="str">
        <f t="shared" si="6"/>
        <v>A</v>
      </c>
      <c r="M37" s="28">
        <f t="shared" si="7"/>
        <v>84.375</v>
      </c>
      <c r="N37" s="28" t="str">
        <f t="shared" si="8"/>
        <v>A</v>
      </c>
      <c r="O37" s="36">
        <v>2</v>
      </c>
      <c r="P37" s="28" t="str">
        <f t="shared" si="9"/>
        <v>Memiliki keterampilan menyusun teks Ceramah, teks Prosedur, teks Cerpen baik lisan maupun tulisan, namun keterampilan menyususn teks Eksplanasi perlu ditingkatkan.</v>
      </c>
      <c r="Q37" s="39"/>
      <c r="R37" s="39" t="s">
        <v>8</v>
      </c>
      <c r="S37" s="18"/>
      <c r="T37" s="1">
        <v>87</v>
      </c>
      <c r="U37" s="41">
        <v>82</v>
      </c>
      <c r="V37" s="41">
        <v>82</v>
      </c>
      <c r="W37" s="41">
        <f t="shared" si="10"/>
        <v>82</v>
      </c>
      <c r="X37" s="1"/>
      <c r="Y37" s="1"/>
      <c r="Z37" s="1"/>
      <c r="AA37" s="1"/>
      <c r="AB37" s="1"/>
      <c r="AC37" s="1"/>
      <c r="AD37" s="1"/>
      <c r="AE37" s="18"/>
      <c r="AF37" s="1">
        <v>88</v>
      </c>
      <c r="AG37" s="41">
        <v>83.5</v>
      </c>
      <c r="AH37" s="41">
        <v>82</v>
      </c>
      <c r="AI37" s="41">
        <v>84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120413</v>
      </c>
      <c r="C38" s="19" t="s">
        <v>252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2</v>
      </c>
      <c r="J38" s="28" t="str">
        <f t="shared" si="4"/>
        <v>Memiliki kemampuan dalam memahami dan menganalisis teks Ceramah, teks Prosedur, dan teks Cerpen baik lisan maupun tulisan, namun memahami dan menganalisis teks Eksplanasi perlu ditingkatkan.</v>
      </c>
      <c r="K38" s="28">
        <f t="shared" si="5"/>
        <v>82</v>
      </c>
      <c r="L38" s="28" t="str">
        <f t="shared" si="6"/>
        <v>B</v>
      </c>
      <c r="M38" s="28">
        <f t="shared" si="7"/>
        <v>82</v>
      </c>
      <c r="N38" s="28" t="str">
        <f t="shared" si="8"/>
        <v>B</v>
      </c>
      <c r="O38" s="36">
        <v>2</v>
      </c>
      <c r="P38" s="28" t="str">
        <f t="shared" si="9"/>
        <v>Memiliki keterampilan menyusun teks Ceramah, teks Prosedur, teks Cerpen baik lisan maupun tulisan, namun keterampilan menyususn teks Eksplanasi perlu ditingkatkan.</v>
      </c>
      <c r="Q38" s="39"/>
      <c r="R38" s="39" t="s">
        <v>8</v>
      </c>
      <c r="S38" s="18"/>
      <c r="T38" s="1">
        <v>80</v>
      </c>
      <c r="U38" s="41">
        <v>81</v>
      </c>
      <c r="V38" s="41">
        <f t="shared" si="10"/>
        <v>80.5</v>
      </c>
      <c r="W38" s="41">
        <f t="shared" si="10"/>
        <v>80.75</v>
      </c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41">
        <v>80</v>
      </c>
      <c r="AH38" s="41">
        <v>82</v>
      </c>
      <c r="AI38" s="4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120428</v>
      </c>
      <c r="C39" s="19" t="s">
        <v>253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dalam memahami dan menganalisis teks Eksplanasi, teks Ceramah, Teks Prosedur, dan teks cerpen baik lisan maupun tulisan.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Memiliki keterampilan menyusun teks Eksplanasi, teks Ceramah, teks Prosedur, dan teks Cerpen baik lisan maupun tulisan.</v>
      </c>
      <c r="Q39" s="39"/>
      <c r="R39" s="39" t="s">
        <v>8</v>
      </c>
      <c r="S39" s="18"/>
      <c r="T39" s="1">
        <v>88</v>
      </c>
      <c r="U39" s="41">
        <v>84</v>
      </c>
      <c r="V39" s="41">
        <v>82</v>
      </c>
      <c r="W39" s="41">
        <v>84</v>
      </c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41">
        <v>82</v>
      </c>
      <c r="AH39" s="41">
        <v>86</v>
      </c>
      <c r="AI39" s="41">
        <v>86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120443</v>
      </c>
      <c r="C40" s="19" t="s">
        <v>254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dalam memahami dan menganalisis teks Eksplanasi, teks Ceramah, Teks Prosedur, dan teks cerpen baik lisan maupun tulisan.</v>
      </c>
      <c r="K40" s="28">
        <f t="shared" si="5"/>
        <v>86.125</v>
      </c>
      <c r="L40" s="28" t="str">
        <f t="shared" si="6"/>
        <v>A</v>
      </c>
      <c r="M40" s="28">
        <f t="shared" si="7"/>
        <v>86.125</v>
      </c>
      <c r="N40" s="28" t="str">
        <f t="shared" si="8"/>
        <v>A</v>
      </c>
      <c r="O40" s="36">
        <v>1</v>
      </c>
      <c r="P40" s="28" t="str">
        <f t="shared" si="9"/>
        <v>Memiliki keterampilan menyusun teks Eksplanasi, teks Ceramah, teks Prosedur, dan teks Cerpen baik lisan maupun tulisan.</v>
      </c>
      <c r="Q40" s="39"/>
      <c r="R40" s="39" t="s">
        <v>8</v>
      </c>
      <c r="S40" s="18"/>
      <c r="T40" s="1">
        <v>88</v>
      </c>
      <c r="U40" s="41">
        <v>82</v>
      </c>
      <c r="V40" s="41">
        <v>86</v>
      </c>
      <c r="W40" s="41">
        <f t="shared" si="10"/>
        <v>84</v>
      </c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41">
        <v>86.5</v>
      </c>
      <c r="AH40" s="41">
        <v>80</v>
      </c>
      <c r="AI40" s="41">
        <v>92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120458</v>
      </c>
      <c r="C41" s="19" t="s">
        <v>255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dalam memahami dan menganalisis teks Ceramah, teks Prosedur, dan teks Cerpen baik lisan maupun tulisan, namun memahami dan menganalisis teks Eksplanasi perlu ditingkatkan.</v>
      </c>
      <c r="K41" s="28">
        <f t="shared" si="5"/>
        <v>83.5</v>
      </c>
      <c r="L41" s="28" t="str">
        <f t="shared" si="6"/>
        <v>B</v>
      </c>
      <c r="M41" s="28">
        <f t="shared" si="7"/>
        <v>83.5</v>
      </c>
      <c r="N41" s="28" t="str">
        <f t="shared" si="8"/>
        <v>B</v>
      </c>
      <c r="O41" s="36">
        <v>2</v>
      </c>
      <c r="P41" s="28" t="str">
        <f t="shared" si="9"/>
        <v>Memiliki keterampilan menyusun teks Ceramah, teks Prosedur, teks Cerpen baik lisan maupun tulisan, namun keterampilan menyususn teks Eksplanasi perlu ditingkatkan.</v>
      </c>
      <c r="Q41" s="39"/>
      <c r="R41" s="39" t="s">
        <v>8</v>
      </c>
      <c r="S41" s="18"/>
      <c r="T41" s="1">
        <v>80</v>
      </c>
      <c r="U41" s="41">
        <v>81</v>
      </c>
      <c r="V41" s="41">
        <f t="shared" si="10"/>
        <v>80.5</v>
      </c>
      <c r="W41" s="41">
        <f t="shared" si="10"/>
        <v>80.75</v>
      </c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41">
        <v>82</v>
      </c>
      <c r="AH41" s="41">
        <v>82</v>
      </c>
      <c r="AI41" s="41">
        <v>84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120473</v>
      </c>
      <c r="C42" s="19" t="s">
        <v>256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dalam memahami dan menganalisis teks Eksplanasi, teks Ceramah, Teks Prosedur, dan teks cerpen baik lisan maupun tulisan.</v>
      </c>
      <c r="K42" s="28">
        <f t="shared" si="5"/>
        <v>86.875</v>
      </c>
      <c r="L42" s="28" t="str">
        <f t="shared" si="6"/>
        <v>A</v>
      </c>
      <c r="M42" s="28">
        <f t="shared" si="7"/>
        <v>86.875</v>
      </c>
      <c r="N42" s="28" t="str">
        <f t="shared" si="8"/>
        <v>A</v>
      </c>
      <c r="O42" s="36">
        <v>1</v>
      </c>
      <c r="P42" s="28" t="str">
        <f t="shared" si="9"/>
        <v>Memiliki keterampilan menyusun teks Eksplanasi, teks Ceramah, teks Prosedur, dan teks Cerpen baik lisan maupun tulisan.</v>
      </c>
      <c r="Q42" s="39"/>
      <c r="R42" s="39" t="s">
        <v>8</v>
      </c>
      <c r="S42" s="18"/>
      <c r="T42" s="1">
        <v>88</v>
      </c>
      <c r="U42" s="41">
        <v>88.5</v>
      </c>
      <c r="V42" s="41">
        <f t="shared" si="10"/>
        <v>88.25</v>
      </c>
      <c r="W42" s="41">
        <v>80</v>
      </c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41">
        <v>89.5</v>
      </c>
      <c r="AH42" s="41">
        <v>86</v>
      </c>
      <c r="AI42" s="41">
        <v>84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120488</v>
      </c>
      <c r="C43" s="19" t="s">
        <v>257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dalam memahami dan menganalisis teks Eksplanasi, teks Ceramah, Teks Prosedur, dan teks cerpen baik lisan maupun tulisan.</v>
      </c>
      <c r="K43" s="28">
        <f t="shared" si="5"/>
        <v>84.125</v>
      </c>
      <c r="L43" s="28" t="str">
        <f t="shared" si="6"/>
        <v>A</v>
      </c>
      <c r="M43" s="28">
        <f t="shared" si="7"/>
        <v>84.125</v>
      </c>
      <c r="N43" s="28" t="str">
        <f t="shared" si="8"/>
        <v>A</v>
      </c>
      <c r="O43" s="36">
        <v>2</v>
      </c>
      <c r="P43" s="28" t="str">
        <f t="shared" si="9"/>
        <v>Memiliki keterampilan menyusun teks Ceramah, teks Prosedur, teks Cerpen baik lisan maupun tulisan, namun keterampilan menyususn teks Eksplanasi perlu ditingkatkan.</v>
      </c>
      <c r="Q43" s="39"/>
      <c r="R43" s="39" t="s">
        <v>8</v>
      </c>
      <c r="S43" s="18"/>
      <c r="T43" s="1">
        <v>88</v>
      </c>
      <c r="U43" s="41">
        <v>84</v>
      </c>
      <c r="V43" s="41">
        <v>82</v>
      </c>
      <c r="W43" s="41">
        <v>84</v>
      </c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41">
        <v>88.5</v>
      </c>
      <c r="AH43" s="41">
        <v>80</v>
      </c>
      <c r="AI43" s="41">
        <v>82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120503</v>
      </c>
      <c r="C44" s="19" t="s">
        <v>258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dalam memahami dan menganalisis teks Eksplanasi, teks Ceramah, Teks Prosedur, dan teks cerpen baik lisan maupun tulisan.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1</v>
      </c>
      <c r="P44" s="28" t="str">
        <f t="shared" si="9"/>
        <v>Memiliki keterampilan menyusun teks Eksplanasi, teks Ceramah, teks Prosedur, dan teks Cerpen baik lisan maupun tulisan.</v>
      </c>
      <c r="Q44" s="39"/>
      <c r="R44" s="39" t="s">
        <v>8</v>
      </c>
      <c r="S44" s="18"/>
      <c r="T44" s="1">
        <v>92</v>
      </c>
      <c r="U44" s="41">
        <v>84</v>
      </c>
      <c r="V44" s="41">
        <v>84</v>
      </c>
      <c r="W44" s="41">
        <f t="shared" si="10"/>
        <v>84</v>
      </c>
      <c r="X44" s="1"/>
      <c r="Y44" s="1"/>
      <c r="Z44" s="1"/>
      <c r="AA44" s="1"/>
      <c r="AB44" s="1"/>
      <c r="AC44" s="1"/>
      <c r="AD44" s="1"/>
      <c r="AE44" s="18"/>
      <c r="AF44" s="1">
        <v>88</v>
      </c>
      <c r="AG44" s="41">
        <v>92</v>
      </c>
      <c r="AH44" s="41">
        <v>84</v>
      </c>
      <c r="AI44" s="4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x14ac:dyDescent="0.25">
      <c r="A45" s="19">
        <v>35</v>
      </c>
      <c r="B45" s="19">
        <v>120518</v>
      </c>
      <c r="C45" s="19" t="s">
        <v>259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dalam memahami dan menganalisis teks Eksplanasi, teks Ceramah, Teks Prosedur, dan teks cerpen baik lisan maupun tulisan.</v>
      </c>
      <c r="K45" s="28">
        <f t="shared" si="5"/>
        <v>86</v>
      </c>
      <c r="L45" s="28" t="str">
        <f t="shared" si="6"/>
        <v>A</v>
      </c>
      <c r="M45" s="28">
        <f t="shared" si="7"/>
        <v>86</v>
      </c>
      <c r="N45" s="28" t="str">
        <f t="shared" si="8"/>
        <v>A</v>
      </c>
      <c r="O45" s="36">
        <v>1</v>
      </c>
      <c r="P45" s="28" t="str">
        <f t="shared" si="9"/>
        <v>Memiliki keterampilan menyusun teks Eksplanasi, teks Ceramah, teks Prosedur, dan teks Cerpen baik lisan maupun tulisan.</v>
      </c>
      <c r="Q45" s="39"/>
      <c r="R45" s="39" t="s">
        <v>8</v>
      </c>
      <c r="S45" s="18"/>
      <c r="T45" s="1">
        <v>88</v>
      </c>
      <c r="U45" s="41">
        <v>84</v>
      </c>
      <c r="V45" s="41">
        <f t="shared" si="10"/>
        <v>86</v>
      </c>
      <c r="W45" s="41">
        <f t="shared" si="10"/>
        <v>85</v>
      </c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41">
        <v>84</v>
      </c>
      <c r="AH45" s="41">
        <v>82</v>
      </c>
      <c r="AI45" s="4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5.75" x14ac:dyDescent="0.25">
      <c r="A46" s="19">
        <v>36</v>
      </c>
      <c r="B46" s="19">
        <v>120533</v>
      </c>
      <c r="C46" s="19" t="s">
        <v>260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dalam memahami dan menganalisis teks Eksplanasi, teks Ceramah, Teks Prosedur, dan teks cerpen baik lisan maupun tulisan.</v>
      </c>
      <c r="K46" s="28">
        <f t="shared" si="5"/>
        <v>85.125</v>
      </c>
      <c r="L46" s="28" t="str">
        <f t="shared" si="6"/>
        <v>A</v>
      </c>
      <c r="M46" s="28">
        <f t="shared" si="7"/>
        <v>85.125</v>
      </c>
      <c r="N46" s="28" t="str">
        <f t="shared" si="8"/>
        <v>A</v>
      </c>
      <c r="O46" s="36">
        <v>1</v>
      </c>
      <c r="P46" s="28" t="str">
        <f t="shared" si="9"/>
        <v>Memiliki keterampilan menyusun teks Eksplanasi, teks Ceramah, teks Prosedur, dan teks Cerpen baik lisan maupun tulisan.</v>
      </c>
      <c r="Q46" s="39"/>
      <c r="R46" s="39" t="s">
        <v>8</v>
      </c>
      <c r="S46" s="18"/>
      <c r="T46" s="1">
        <v>88</v>
      </c>
      <c r="U46" s="41">
        <v>84</v>
      </c>
      <c r="V46" s="41">
        <v>84</v>
      </c>
      <c r="W46" s="41">
        <v>82</v>
      </c>
      <c r="X46" s="1"/>
      <c r="Y46" s="1"/>
      <c r="Z46" s="1"/>
      <c r="AA46" s="1"/>
      <c r="AB46" s="1"/>
      <c r="AC46" s="1"/>
      <c r="AD46" s="1"/>
      <c r="AE46" s="18"/>
      <c r="AF46" s="1">
        <v>86</v>
      </c>
      <c r="AG46" s="41">
        <v>88.5</v>
      </c>
      <c r="AH46" s="41">
        <v>82</v>
      </c>
      <c r="AI46" s="41">
        <v>84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XI-MIPA 3</vt:lpstr>
      <vt:lpstr>XI-MIPA 4</vt:lpstr>
      <vt:lpstr>XI-MIPA 5</vt:lpstr>
      <vt:lpstr>XI-MIPA 6</vt:lpstr>
      <vt:lpstr>XI-MIPA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2019-12-12T07:28:47Z</dcterms:modified>
  <cp:category/>
</cp:coreProperties>
</file>