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1CE008BE-02EF-46D9-9732-9151DECFB959}" xr6:coauthVersionLast="45" xr6:coauthVersionMax="45" xr10:uidLastSave="{00000000-0000-0000-0000-000000000000}"/>
  <bookViews>
    <workbookView xWindow="-120" yWindow="-120" windowWidth="20730" windowHeight="11160" xr2:uid="{00000000-000D-0000-FFFF-FFFF00000000}"/>
  </bookViews>
  <sheets>
    <sheet name="X-IPS 1" sheetId="1" r:id="rId1"/>
    <sheet name="X-IPS 2" sheetId="2" r:id="rId2"/>
    <sheet name="X-IPS 3" sheetId="3" r:id="rId3"/>
    <sheet name="X-IPS 4" sheetId="4"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5" i="4" l="1"/>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G45" i="4"/>
  <c r="H45" i="4" s="1"/>
  <c r="E45" i="4"/>
  <c r="F45" i="4" s="1"/>
  <c r="P44" i="4"/>
  <c r="M44" i="4"/>
  <c r="N44" i="4" s="1"/>
  <c r="K44" i="4"/>
  <c r="L44" i="4" s="1"/>
  <c r="J44" i="4"/>
  <c r="H44" i="4"/>
  <c r="G44" i="4"/>
  <c r="F44" i="4"/>
  <c r="E44" i="4"/>
  <c r="P43" i="4"/>
  <c r="M43" i="4"/>
  <c r="N43" i="4" s="1"/>
  <c r="K43" i="4"/>
  <c r="L43" i="4" s="1"/>
  <c r="J43" i="4"/>
  <c r="H43" i="4"/>
  <c r="G43" i="4"/>
  <c r="F43" i="4"/>
  <c r="E43" i="4"/>
  <c r="P42" i="4"/>
  <c r="M42" i="4"/>
  <c r="N42" i="4" s="1"/>
  <c r="K42" i="4"/>
  <c r="L42" i="4" s="1"/>
  <c r="J42" i="4"/>
  <c r="H42" i="4"/>
  <c r="G42" i="4"/>
  <c r="F42" i="4"/>
  <c r="E42" i="4"/>
  <c r="P41" i="4"/>
  <c r="M41" i="4"/>
  <c r="N41" i="4" s="1"/>
  <c r="K41" i="4"/>
  <c r="L41" i="4" s="1"/>
  <c r="J41" i="4"/>
  <c r="G41" i="4"/>
  <c r="H41" i="4" s="1"/>
  <c r="E41" i="4"/>
  <c r="F41" i="4" s="1"/>
  <c r="P40" i="4"/>
  <c r="M40" i="4"/>
  <c r="N40" i="4" s="1"/>
  <c r="K40" i="4"/>
  <c r="L40" i="4" s="1"/>
  <c r="J40" i="4"/>
  <c r="H40" i="4"/>
  <c r="G40" i="4"/>
  <c r="F40" i="4"/>
  <c r="E40" i="4"/>
  <c r="P39" i="4"/>
  <c r="M39" i="4"/>
  <c r="N39" i="4" s="1"/>
  <c r="K39" i="4"/>
  <c r="L39" i="4" s="1"/>
  <c r="J39" i="4"/>
  <c r="G39" i="4"/>
  <c r="H39" i="4" s="1"/>
  <c r="E39" i="4"/>
  <c r="F39" i="4" s="1"/>
  <c r="P38" i="4"/>
  <c r="M38" i="4"/>
  <c r="N38" i="4" s="1"/>
  <c r="K38" i="4"/>
  <c r="L38" i="4" s="1"/>
  <c r="J38" i="4"/>
  <c r="H38" i="4"/>
  <c r="G38" i="4"/>
  <c r="F38" i="4"/>
  <c r="E38" i="4"/>
  <c r="P37" i="4"/>
  <c r="M37" i="4"/>
  <c r="N37" i="4" s="1"/>
  <c r="K37" i="4"/>
  <c r="L37" i="4" s="1"/>
  <c r="J37" i="4"/>
  <c r="H37" i="4"/>
  <c r="G37" i="4"/>
  <c r="F37" i="4"/>
  <c r="E37" i="4"/>
  <c r="P36" i="4"/>
  <c r="M36" i="4"/>
  <c r="N36" i="4" s="1"/>
  <c r="K36" i="4"/>
  <c r="L36" i="4" s="1"/>
  <c r="J36" i="4"/>
  <c r="H36" i="4"/>
  <c r="G36" i="4"/>
  <c r="F36" i="4"/>
  <c r="E36" i="4"/>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H31" i="4"/>
  <c r="G31" i="4"/>
  <c r="F31" i="4"/>
  <c r="E31" i="4"/>
  <c r="P30" i="4"/>
  <c r="M30" i="4"/>
  <c r="N30" i="4" s="1"/>
  <c r="K30" i="4"/>
  <c r="L30" i="4" s="1"/>
  <c r="J30" i="4"/>
  <c r="H30" i="4"/>
  <c r="G30" i="4"/>
  <c r="F30" i="4"/>
  <c r="E30" i="4"/>
  <c r="P29" i="4"/>
  <c r="M29" i="4"/>
  <c r="N29" i="4" s="1"/>
  <c r="K29" i="4"/>
  <c r="L29" i="4" s="1"/>
  <c r="J29" i="4"/>
  <c r="H29" i="4"/>
  <c r="G29" i="4"/>
  <c r="F29" i="4"/>
  <c r="E29" i="4"/>
  <c r="P28" i="4"/>
  <c r="M28" i="4"/>
  <c r="N28" i="4" s="1"/>
  <c r="K28" i="4"/>
  <c r="L28" i="4" s="1"/>
  <c r="J28" i="4"/>
  <c r="H28" i="4"/>
  <c r="G28" i="4"/>
  <c r="F28" i="4"/>
  <c r="E28" i="4"/>
  <c r="P27" i="4"/>
  <c r="M27" i="4"/>
  <c r="N27" i="4" s="1"/>
  <c r="K27" i="4"/>
  <c r="L27" i="4" s="1"/>
  <c r="J27" i="4"/>
  <c r="G27" i="4"/>
  <c r="H27" i="4" s="1"/>
  <c r="E27" i="4"/>
  <c r="F27" i="4" s="1"/>
  <c r="P26" i="4"/>
  <c r="M26" i="4"/>
  <c r="N26" i="4" s="1"/>
  <c r="K26" i="4"/>
  <c r="L26" i="4" s="1"/>
  <c r="J26" i="4"/>
  <c r="H26" i="4"/>
  <c r="G26" i="4"/>
  <c r="F26" i="4"/>
  <c r="E26" i="4"/>
  <c r="P25" i="4"/>
  <c r="M25" i="4"/>
  <c r="N25" i="4" s="1"/>
  <c r="K25" i="4"/>
  <c r="L25" i="4" s="1"/>
  <c r="J25" i="4"/>
  <c r="G25" i="4"/>
  <c r="H25" i="4" s="1"/>
  <c r="E25" i="4"/>
  <c r="F25" i="4" s="1"/>
  <c r="P24" i="4"/>
  <c r="M24" i="4"/>
  <c r="N24" i="4" s="1"/>
  <c r="K24" i="4"/>
  <c r="L24" i="4" s="1"/>
  <c r="J24" i="4"/>
  <c r="H24" i="4"/>
  <c r="G24" i="4"/>
  <c r="F24" i="4"/>
  <c r="E24" i="4"/>
  <c r="P23" i="4"/>
  <c r="M23" i="4"/>
  <c r="N23" i="4" s="1"/>
  <c r="K23" i="4"/>
  <c r="L23" i="4" s="1"/>
  <c r="J23" i="4"/>
  <c r="H23" i="4"/>
  <c r="G23" i="4"/>
  <c r="F23" i="4"/>
  <c r="E23" i="4"/>
  <c r="P22" i="4"/>
  <c r="M22" i="4"/>
  <c r="N22" i="4" s="1"/>
  <c r="K22" i="4"/>
  <c r="L22" i="4" s="1"/>
  <c r="J22" i="4"/>
  <c r="H22" i="4"/>
  <c r="G22" i="4"/>
  <c r="F22" i="4"/>
  <c r="E22" i="4"/>
  <c r="P21" i="4"/>
  <c r="M21" i="4"/>
  <c r="N21" i="4" s="1"/>
  <c r="K21" i="4"/>
  <c r="L21" i="4" s="1"/>
  <c r="J21" i="4"/>
  <c r="H21" i="4"/>
  <c r="G21" i="4"/>
  <c r="F21" i="4"/>
  <c r="E21" i="4"/>
  <c r="P20" i="4"/>
  <c r="M20" i="4"/>
  <c r="N20" i="4" s="1"/>
  <c r="K20" i="4"/>
  <c r="L20" i="4" s="1"/>
  <c r="J20" i="4"/>
  <c r="H20" i="4"/>
  <c r="G20" i="4"/>
  <c r="F20" i="4"/>
  <c r="E20" i="4"/>
  <c r="P19" i="4"/>
  <c r="M19" i="4"/>
  <c r="N19" i="4" s="1"/>
  <c r="K19" i="4"/>
  <c r="L19" i="4" s="1"/>
  <c r="J19" i="4"/>
  <c r="H19" i="4"/>
  <c r="G19" i="4"/>
  <c r="F19" i="4"/>
  <c r="E19" i="4"/>
  <c r="P18" i="4"/>
  <c r="M18" i="4"/>
  <c r="N18" i="4" s="1"/>
  <c r="K18" i="4"/>
  <c r="L18" i="4" s="1"/>
  <c r="J18" i="4"/>
  <c r="H18" i="4"/>
  <c r="G18" i="4"/>
  <c r="F18" i="4"/>
  <c r="E18" i="4"/>
  <c r="P17" i="4"/>
  <c r="M17" i="4"/>
  <c r="N17" i="4" s="1"/>
  <c r="K17" i="4"/>
  <c r="L17" i="4" s="1"/>
  <c r="J17" i="4"/>
  <c r="H17" i="4"/>
  <c r="G17" i="4"/>
  <c r="F17" i="4"/>
  <c r="E17" i="4"/>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H14" i="4"/>
  <c r="G14" i="4"/>
  <c r="F14" i="4"/>
  <c r="E14" i="4"/>
  <c r="P13" i="4"/>
  <c r="M13" i="4"/>
  <c r="N13" i="4" s="1"/>
  <c r="K13" i="4"/>
  <c r="L13" i="4" s="1"/>
  <c r="J13" i="4"/>
  <c r="H13" i="4"/>
  <c r="G13" i="4"/>
  <c r="F13" i="4"/>
  <c r="E13" i="4"/>
  <c r="P12" i="4"/>
  <c r="M12" i="4"/>
  <c r="N12" i="4" s="1"/>
  <c r="K12" i="4"/>
  <c r="L12" i="4" s="1"/>
  <c r="J12" i="4"/>
  <c r="H12" i="4"/>
  <c r="G12" i="4"/>
  <c r="F12" i="4"/>
  <c r="E12" i="4"/>
  <c r="P11" i="4"/>
  <c r="M11" i="4"/>
  <c r="N11" i="4" s="1"/>
  <c r="K11" i="4"/>
  <c r="L11" i="4" s="1"/>
  <c r="J11" i="4"/>
  <c r="G11" i="4"/>
  <c r="E11" i="4"/>
  <c r="F11" i="4" s="1"/>
  <c r="K55" i="3"/>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H42" i="3"/>
  <c r="G42" i="3"/>
  <c r="F42" i="3"/>
  <c r="E42" i="3"/>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H36" i="3"/>
  <c r="G36" i="3"/>
  <c r="F36" i="3"/>
  <c r="E36" i="3"/>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H24" i="3"/>
  <c r="G24" i="3"/>
  <c r="F24" i="3"/>
  <c r="E24" i="3"/>
  <c r="P23" i="3"/>
  <c r="M23" i="3"/>
  <c r="N23" i="3" s="1"/>
  <c r="K23" i="3"/>
  <c r="L23" i="3" s="1"/>
  <c r="J23" i="3"/>
  <c r="G23" i="3"/>
  <c r="H23" i="3" s="1"/>
  <c r="E23" i="3"/>
  <c r="F23" i="3" s="1"/>
  <c r="P22" i="3"/>
  <c r="M22" i="3"/>
  <c r="N22" i="3" s="1"/>
  <c r="K22" i="3"/>
  <c r="L22" i="3" s="1"/>
  <c r="J22" i="3"/>
  <c r="H22" i="3"/>
  <c r="G22" i="3"/>
  <c r="F22" i="3"/>
  <c r="E22" i="3"/>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H19" i="3"/>
  <c r="G19" i="3"/>
  <c r="F19" i="3"/>
  <c r="E19" i="3"/>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H12" i="3"/>
  <c r="G12" i="3"/>
  <c r="F12" i="3"/>
  <c r="E12" i="3"/>
  <c r="P11" i="3"/>
  <c r="M11" i="3"/>
  <c r="N11" i="3" s="1"/>
  <c r="K11" i="3"/>
  <c r="L11" i="3" s="1"/>
  <c r="J11" i="3"/>
  <c r="G11" i="3"/>
  <c r="E11" i="3"/>
  <c r="F11" i="3" s="1"/>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H11" i="2" s="1"/>
  <c r="E11" i="2"/>
  <c r="F11" i="2" s="1"/>
  <c r="K55"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G46" i="1"/>
  <c r="H46" i="1" s="1"/>
  <c r="E46" i="1"/>
  <c r="F46" i="1" s="1"/>
  <c r="P45" i="1"/>
  <c r="M45" i="1"/>
  <c r="N45" i="1" s="1"/>
  <c r="K45" i="1"/>
  <c r="L45" i="1" s="1"/>
  <c r="J45" i="1"/>
  <c r="H45" i="1"/>
  <c r="G45" i="1"/>
  <c r="F45" i="1"/>
  <c r="E45" i="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H41" i="1"/>
  <c r="G41" i="1"/>
  <c r="F41" i="1"/>
  <c r="E41" i="1"/>
  <c r="P40" i="1"/>
  <c r="M40" i="1"/>
  <c r="N40" i="1" s="1"/>
  <c r="K40" i="1"/>
  <c r="L40" i="1" s="1"/>
  <c r="J40" i="1"/>
  <c r="G40" i="1"/>
  <c r="H40" i="1" s="1"/>
  <c r="E40" i="1"/>
  <c r="F40" i="1" s="1"/>
  <c r="P39" i="1"/>
  <c r="M39" i="1"/>
  <c r="N39" i="1" s="1"/>
  <c r="K39" i="1"/>
  <c r="L39" i="1" s="1"/>
  <c r="J39" i="1"/>
  <c r="H39" i="1"/>
  <c r="G39" i="1"/>
  <c r="F39" i="1"/>
  <c r="E39" i="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H33" i="1"/>
  <c r="G33" i="1"/>
  <c r="F33" i="1"/>
  <c r="E33" i="1"/>
  <c r="P32" i="1"/>
  <c r="M32" i="1"/>
  <c r="N32" i="1" s="1"/>
  <c r="K32" i="1"/>
  <c r="L32" i="1" s="1"/>
  <c r="J32" i="1"/>
  <c r="G32" i="1"/>
  <c r="H32" i="1" s="1"/>
  <c r="E32" i="1"/>
  <c r="F32" i="1" s="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G29" i="1"/>
  <c r="H29" i="1" s="1"/>
  <c r="E29" i="1"/>
  <c r="F29" i="1" s="1"/>
  <c r="P28" i="1"/>
  <c r="M28" i="1"/>
  <c r="N28" i="1" s="1"/>
  <c r="K28" i="1"/>
  <c r="L28" i="1" s="1"/>
  <c r="J28" i="1"/>
  <c r="H28" i="1"/>
  <c r="G28" i="1"/>
  <c r="F28" i="1"/>
  <c r="E28" i="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H24" i="1"/>
  <c r="G24" i="1"/>
  <c r="F24" i="1"/>
  <c r="E24" i="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4" l="1"/>
  <c r="K53" i="4"/>
  <c r="H11" i="4"/>
  <c r="K53" i="3"/>
  <c r="H11" i="3"/>
  <c r="K54" i="1"/>
  <c r="K53" i="1"/>
  <c r="H11" i="1"/>
  <c r="K52" i="1"/>
  <c r="K54" i="2"/>
  <c r="K52" i="2"/>
  <c r="K53" i="2"/>
  <c r="K54" i="3"/>
  <c r="K52" i="3"/>
  <c r="K52" i="4"/>
</calcChain>
</file>

<file path=xl/sharedStrings.xml><?xml version="1.0" encoding="utf-8"?>
<sst xmlns="http://schemas.openxmlformats.org/spreadsheetml/2006/main" count="732" uniqueCount="230">
  <si>
    <t>DAFTAR NILAI SISWA SMAN 9 SEMARANG SEMESTER GASAL TAHUN PELAJARAN 2019/2020</t>
  </si>
  <si>
    <t>Guru :</t>
  </si>
  <si>
    <t>Indah Wahyu Nurani S.Pd.Gr.</t>
  </si>
  <si>
    <t>Kelas X-IPS 1</t>
  </si>
  <si>
    <t>Mapel :</t>
  </si>
  <si>
    <t>Sejarah [ Kelompok C (Peminatan) ]</t>
  </si>
  <si>
    <t>didownload 06/12/2019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</si>
  <si>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</si>
  <si>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</si>
  <si>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</si>
  <si>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</si>
  <si>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</si>
  <si>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</si>
  <si>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</si>
  <si>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</si>
  <si>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</si>
  <si>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</si>
  <si>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</si>
  <si>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</si>
  <si>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</si>
  <si>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</si>
  <si>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</si>
  <si>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</si>
  <si>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</si>
  <si>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</si>
  <si>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</si>
  <si>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</si>
  <si>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</si>
  <si>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</si>
  <si>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</si>
  <si>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</si>
  <si>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</si>
  <si>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</si>
  <si>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</si>
  <si>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</si>
  <si>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</si>
  <si>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</si>
  <si>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</si>
  <si>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</si>
  <si>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</si>
  <si>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</si>
  <si>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</si>
  <si>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</si>
  <si>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</si>
  <si>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</si>
  <si>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</si>
  <si>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</si>
  <si>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</si>
  <si>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</si>
  <si>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</si>
  <si>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</si>
  <si>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</si>
  <si>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</si>
  <si>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</si>
  <si>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</si>
  <si>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DWI PUTRANTO</t>
  </si>
  <si>
    <t>Predikat &amp; Deskripsi Pengetahuan</t>
  </si>
  <si>
    <t>ACUAN MENGISI DESKRIPSI</t>
  </si>
  <si>
    <t>AGILIA PRAMUDI ASTUTI</t>
  </si>
  <si>
    <t>Minimal</t>
  </si>
  <si>
    <t>Maximal</t>
  </si>
  <si>
    <t>Predikat</t>
  </si>
  <si>
    <t xml:space="preserve">KODE </t>
  </si>
  <si>
    <t>PENGETAHUAN (SILAHKAN DI GANTI)</t>
  </si>
  <si>
    <t>KETRERAMPILAN (SILAHKAN DI GANTI)</t>
  </si>
  <si>
    <t>ID TEORI</t>
  </si>
  <si>
    <t>ID PRAKTEK</t>
  </si>
  <si>
    <t>AKBAR RAMDANI</t>
  </si>
  <si>
    <t>ANGGITA PURWANINGTYAS</t>
  </si>
  <si>
    <t>ARDHIANSA SYACHPUTRA</t>
  </si>
  <si>
    <t>BERNADIKTUS REYNALDO NATHANAEL ANDREAN</t>
  </si>
  <si>
    <t>BRIGITA EVANA ZANDRA SARASWATI</t>
  </si>
  <si>
    <t>CICILIA FIONA ARWADIKA PUTRI</t>
  </si>
  <si>
    <t>CLEOPHILA DEVINA NUGRAHANI</t>
  </si>
  <si>
    <t>DANENDRA MAHARDHIKA</t>
  </si>
  <si>
    <t>DE ROSAL, PIUS CHRISTIAN</t>
  </si>
  <si>
    <t>DEVITA YUNIAWATI</t>
  </si>
  <si>
    <t>DICKY DHARMAWAN CHANDRA WIBOWO</t>
  </si>
  <si>
    <t>ENDHARTO MUSTIKO AJI PRATOMO</t>
  </si>
  <si>
    <t>EPIVANIA RETNO NUGRAHENI</t>
  </si>
  <si>
    <t>Predikat &amp; Deskripsi Keterampilan</t>
  </si>
  <si>
    <t>GALIH AYU SARAS WATI</t>
  </si>
  <si>
    <t>GANANG WIRABHAKTI</t>
  </si>
  <si>
    <t>GRISELDA NATASHA ALDA</t>
  </si>
  <si>
    <t>HILARIUS MARCELL NIKKO ALBERTO</t>
  </si>
  <si>
    <t>IBNU UMAR FAUZI</t>
  </si>
  <si>
    <t>IVAN SATYA ADHI WICAKSONO</t>
  </si>
  <si>
    <t>KARINA PUTRI ARDANI</t>
  </si>
  <si>
    <t>LINTANG CENDEKIA MUGHNY SANJAYA</t>
  </si>
  <si>
    <t>MARIA ELGA PUTRI</t>
  </si>
  <si>
    <t>MUH. GIBRAN ABDIEL ATMAJA</t>
  </si>
  <si>
    <t>MUHAMAT RIJAL MUSTOFA</t>
  </si>
  <si>
    <t>MUHAMMAD NUR AFRIZAL</t>
  </si>
  <si>
    <t>MUHAMMAD RAJENDRA SYAHPUTRA</t>
  </si>
  <si>
    <t>NABILA GUSTI SAPUTRI</t>
  </si>
  <si>
    <t>NAFATHA CRISANDI</t>
  </si>
  <si>
    <t>PATRICIA SELMA PUTRANTO</t>
  </si>
  <si>
    <t>RAFIF ARSYA PRADIVA</t>
  </si>
  <si>
    <t>RAKA EGA SAPUTRA</t>
  </si>
  <si>
    <t>RM. ARIEL SATRIA SAKTI ARKANANTA</t>
  </si>
  <si>
    <t>SEPTIANA INTAN HANDAYANI</t>
  </si>
  <si>
    <t>SHELVIA ANGELIQUE DYAH PITHALOKA ZAHARA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</si>
  <si>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</si>
  <si>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</si>
  <si>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</si>
  <si>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</si>
  <si>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</si>
  <si>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</si>
  <si>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</si>
  <si>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</si>
  <si>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</si>
  <si>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</si>
  <si>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</si>
  <si>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</si>
  <si>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GR001</t>
  </si>
  <si>
    <t>Kelas X-IPS 2</t>
  </si>
  <si>
    <t>ABIGAIL CINTYA FABRIANNE GUINEVERE PATTALALA</t>
  </si>
  <si>
    <t>ADERIZA DEWI ARSONYA</t>
  </si>
  <si>
    <t>ADITYA GHANI DANURENDRA</t>
  </si>
  <si>
    <t>AFIFAH DARA WAHYU KUSUMA</t>
  </si>
  <si>
    <t>AGUSTINA AYU MAHARANI</t>
  </si>
  <si>
    <t>AMELIA PUTRI SANTINI</t>
  </si>
  <si>
    <t>ANANDA NAUFAL ATHALLAH</t>
  </si>
  <si>
    <t>ANANDA RAMADHAN IAN FAHREZI</t>
  </si>
  <si>
    <t>ANTIKA SEPTYAWATI</t>
  </si>
  <si>
    <t>CHRISTIAN BRYAN ABEL WIJAYA</t>
  </si>
  <si>
    <t>CINDY APRILIANA WULANDARI</t>
  </si>
  <si>
    <t>ESTI NURHALIZA</t>
  </si>
  <si>
    <t>FABIAN IFTAN FAHREZY</t>
  </si>
  <si>
    <t>FAIRLY VISNUMURTI HIDAYAT</t>
  </si>
  <si>
    <t>GEOVANNIE PRADITYA WINEDHAR</t>
  </si>
  <si>
    <t>GHESTA EZRA WIJAYA</t>
  </si>
  <si>
    <t>GLADHIS TRAVIATA PUTRIWIJAYA</t>
  </si>
  <si>
    <t>GYMNASTIAR ARI PAMUNGKAS</t>
  </si>
  <si>
    <t>HEAN FIRSTY AGHNIA CHIZMA AFIZA</t>
  </si>
  <si>
    <t>JEWISH KRESNA NATHANINO</t>
  </si>
  <si>
    <t>JUAN JEREMY CHRISTIAN ANUGRAH BAJA UTAMA L. TOBING</t>
  </si>
  <si>
    <t>MEUTIA AISMA</t>
  </si>
  <si>
    <t>MUHAMAD RIZAL PUTRA KUSUMA</t>
  </si>
  <si>
    <t>MUHAMMAD ARDI DEWANGGA</t>
  </si>
  <si>
    <t>MUHAMMAD SYARIF HIDAYATULLAH</t>
  </si>
  <si>
    <t>NABILA DWI ASTUTI</t>
  </si>
  <si>
    <t>NAWAL HAJID FARRAS</t>
  </si>
  <si>
    <t>RAIHAN TEGAR PRATAMA</t>
  </si>
  <si>
    <t>RIVEL EDGAR ADRIAN</t>
  </si>
  <si>
    <t>SANITA LAISA SETTI</t>
  </si>
  <si>
    <t>TANAYA ANINDITA</t>
  </si>
  <si>
    <t>TEUKU ZIKRI MAULANA</t>
  </si>
  <si>
    <t>WAHYU GUNTUR SETIYONUGROHO</t>
  </si>
  <si>
    <t>YUNA SAGATRI PUJI RAHAYU</t>
  </si>
  <si>
    <t>ZEFANYA STEPHANIE BRAMANTYA</t>
  </si>
  <si>
    <t>Kelas X-IPS 3</t>
  </si>
  <si>
    <t>ABIMANYU ARYA RAMADHAN</t>
  </si>
  <si>
    <t>ACHMAD ANANDA WIRA ZALFITRA</t>
  </si>
  <si>
    <t>AHMAD FAISHAL ABDURRAHMAN</t>
  </si>
  <si>
    <t>AMELIA PUTRI WINDA RAHMA</t>
  </si>
  <si>
    <t>ARMENIA HAPSHON AZZAHRA</t>
  </si>
  <si>
    <t>AZIZAH NURI ASITHA</t>
  </si>
  <si>
    <t>BINTANG PERMANA JATI</t>
  </si>
  <si>
    <t>CITTA ARDA PINAHAYU</t>
  </si>
  <si>
    <t>DEWI NOVITASARI</t>
  </si>
  <si>
    <t>GHINA PUAN MALIHA</t>
  </si>
  <si>
    <t>HENING WIJAYANTI ENGEL</t>
  </si>
  <si>
    <t>IKHBAL BAGUS DWI KUSUMA</t>
  </si>
  <si>
    <t>IVANDRA DWI SAPUTRA</t>
  </si>
  <si>
    <t>JORDAN KRISNA WIJAYA ARIFIN</t>
  </si>
  <si>
    <t>LATIFAH RAHMADINI</t>
  </si>
  <si>
    <t>LUTHFIAH FARA FADHILAH</t>
  </si>
  <si>
    <t>MAHARANI DEBY DWI CAHYANI SUWARTONO</t>
  </si>
  <si>
    <t>MEYTA LAILYA KURNIASARI</t>
  </si>
  <si>
    <t>MUHAMMAD AKBAR HIDAYATULLOH</t>
  </si>
  <si>
    <t>MUHAMMAD BAGAS ROMADHON</t>
  </si>
  <si>
    <t>MUHAMMAD ILHAM IBRAHIM</t>
  </si>
  <si>
    <t>MUHAMMAD NAUFAL DZAKI</t>
  </si>
  <si>
    <t>NAJWA AULIA LARASATI</t>
  </si>
  <si>
    <t>NUR FAJARI LINTANG TIMUR</t>
  </si>
  <si>
    <t>RAFLY FEBRIANSYAH DWI CAHYO SAPUTRA</t>
  </si>
  <si>
    <t>RANGGA GIO NOVSTANZA</t>
  </si>
  <si>
    <t>REYZA INDAH DWI RAHMAWATI</t>
  </si>
  <si>
    <t>RIZKY ALDIANSYAH</t>
  </si>
  <si>
    <t>RIZKY ARTHAMEVIA PUSPITA DEWI</t>
  </si>
  <si>
    <t>SABILLA PUTRI PRAMESTI</t>
  </si>
  <si>
    <t>SATRIA EGAN PRIYATMOKO</t>
  </si>
  <si>
    <t>SEINKA ABRE CESSANO</t>
  </si>
  <si>
    <t>SEVIA BEBBY UTAMI</t>
  </si>
  <si>
    <t>SHELLAVITA NABILA SAROSA</t>
  </si>
  <si>
    <t>SINDHU RISTU GUMILANG</t>
  </si>
  <si>
    <t>YANUAR ADI SYAHPUTRA</t>
  </si>
  <si>
    <t>Kelas X-IPS 4</t>
  </si>
  <si>
    <t>ADELIA SEPTIA CAHYANI</t>
  </si>
  <si>
    <t>ADITYA DANISWARA WIDIANTO</t>
  </si>
  <si>
    <t>AFINA MAULINDA</t>
  </si>
  <si>
    <t>AHMAD ARVIN SANI FAUZAN</t>
  </si>
  <si>
    <t>AJI SETYO PAMBUDI</t>
  </si>
  <si>
    <t>BARA SATRIA WICAKSONO</t>
  </si>
  <si>
    <t>CINDY PASSYA PERMATASARI</t>
  </si>
  <si>
    <t>DUTA AJI PAMUNGKAS</t>
  </si>
  <si>
    <t>EDENIA DARALFA</t>
  </si>
  <si>
    <t>ERIKA NURMALITA FEBRIANTI</t>
  </si>
  <si>
    <t>FARICA SALMA ARBARETZA</t>
  </si>
  <si>
    <t>GALUH NISTI SEDAYONAYA PELANGI BIAS</t>
  </si>
  <si>
    <t>GERANITO FIQIH PUTRA PRATAMA</t>
  </si>
  <si>
    <t>HAFIZH RIFAT ANANDASUTISNA</t>
  </si>
  <si>
    <t>IBRAM ADITYA PUTRA</t>
  </si>
  <si>
    <t>JUAN QAYUM ALIF SULISTYOHUTOMO</t>
  </si>
  <si>
    <t>KEISYA DENNAYA PUTRI</t>
  </si>
  <si>
    <t>M. ISMAIL SETYANTO</t>
  </si>
  <si>
    <t>MA. NABIL AULIA RAHMAN</t>
  </si>
  <si>
    <t>MEIDIANA NURUL MILLA</t>
  </si>
  <si>
    <t>MELLYTA AVRIEL EKA AGGIYANI</t>
  </si>
  <si>
    <t>MUHAMAD RIFKY DWI PUTRANTO</t>
  </si>
  <si>
    <t>MUHAMMAD RAFLI FIRDAUSI</t>
  </si>
  <si>
    <t>MUTIA AYU EFFENDI</t>
  </si>
  <si>
    <t>NABILA ISMA SHIKA NAVALERA</t>
  </si>
  <si>
    <t>NADIA CINTHYA DEWI</t>
  </si>
  <si>
    <t>PRADINATA NOREMO WOHINGATI</t>
  </si>
  <si>
    <t>RADITYA MAHESWARA</t>
  </si>
  <si>
    <t>REZA RIFA&amp;#039;I FERDIANSYAH</t>
  </si>
  <si>
    <t>RIKE RATU SAPHIRA</t>
  </si>
  <si>
    <t>RIZKY PUTRA APRILIYANNO</t>
  </si>
  <si>
    <t>SHAFA TIRZA KAMILA</t>
  </si>
  <si>
    <t>SYIFA NURULITA HASANAH</t>
  </si>
  <si>
    <t>TIARA AYU WIDAYANTI</t>
  </si>
  <si>
    <t>YUDHA FIRMAN HIDAYAT</t>
  </si>
  <si>
    <t>Memiliki kemampuan menganalisis kehidupan manusia dalam ruang dan waktu ,perubahan dan keberlanjutan ,menganalisis sejarah sebagai ilmu, peristiwa,kisah dan seni serta cara berfikir diakronik dan sinkronik dalam sejarah.</t>
  </si>
  <si>
    <t>Memiliki kemampuan menganalisis kehidupan manusia dalam ruang dan waktu ,perubahan dan keberlanjutan ,menganalisis sejarah sebagai ilmu, peristiwa,kisah dan seni namun perlu peningkatan dalam menganalisis cara berfikir diakronik dan sinkronik dalam sejarah.</t>
  </si>
  <si>
    <t>Memiliki kemampuan menganalisis kehidupan manusia dalam ruang dan waktu namun perlu peningkatan dalam menganalisis perubahan dan keberlanjutan dan menganalisis sejarah sebagai ilmu, peristiwa,kisah dan seni serta cara berfikir diakronik dan sinkronik dalam sejarah.</t>
  </si>
  <si>
    <t>Sangat terampil menyajikan dalam bentuk tulisan hasil telaah tentang sejarah sebagai ilmu,peristiwa,kisah, mampu menyajikan hasil kajian ciri-ciri historiografi tradisional,kolonial dan modern.</t>
  </si>
  <si>
    <t xml:space="preserve">Sangat terampil menyajikan hasil kajian ciri-ciri historiografi tradisional,kolonial dan modern namun perlu peningkatan dalam menganalisis  hasil telaah tentang sejarah sebagai ilmu,peristiwa dan kisah. </t>
  </si>
  <si>
    <t xml:space="preserve">Sangat terampil menyajikan dalam bentuk tulisan hasil telaah tentang sejarah sebagai ilmu,peristiwa,kisah, mampu menyajikan hasil kajian ciri-ciri historiografi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</si>
</sst>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3" fillId="15" borderId="2" xfId="0" applyFont="1" applyFill="1" applyBorder="1" applyProtection="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72"/>
  <sheetViews>
    <sheetView tabSelected="1" zoomScale="80" zoomScaleNormal="80" workbookViewId="0">
      <pane xSplit="3" ySplit="10" topLeftCell="M11" activePane="bottomRight" state="frozen"/>
      <selection pane="topRight"/>
      <selection pane="bottomLeft"/>
      <selection pane="bottomRight" activeCell="A21" sqref="A2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964</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222</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115847</v>
      </c>
      <c r="C11" s="19" t="s">
        <v>55</v>
      </c>
      <c r="D11" s="18"/>
      <c r="E11" s="28">
        <f t="shared" ref="E11:E50" si="0">IF((COUNTA(T11:AC11)&gt;0),(ROUND((AVERAGE(T11:AC11)),0)),"")</f>
        <v>71</v>
      </c>
      <c r="F11" s="28" t="str">
        <f t="shared" ref="F11:F50" si="1">IF(AND(ISNUMBER(E11),E11&gt;=1),IF(E11&lt;=$FD$13,$FE$13,IF(E11&lt;=$FD$14,$FE$14,IF(E11&lt;=$FD$15,$FE$15,IF(E11&lt;=$FD$16,$FE$16,)))), "")</f>
        <v>C</v>
      </c>
      <c r="G11" s="28">
        <f t="shared" ref="G11:G50" si="2">IF((COUNTA(T11:AD11)&gt;0),(ROUND((AVERAGE(T11:AD11)),0)),"")</f>
        <v>71</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Memiliki kemampuan menganalisis kehidupan manusia dalam ruang dan waktu namun perlu peningkatan dalam menganalisis perubahan dan keberlanjutan dan menganalisis sejarah sebagai ilmu, peristiwa,kisah dan seni serta cara berfikir diakronik dan sinkronik dalam sejarah.</v>
      </c>
      <c r="K11" s="28">
        <f t="shared" ref="K11:K50" si="5">IF((COUNTA(AF11:AO11)&gt;0),AVERAGE(AF11:AO11),"")</f>
        <v>70</v>
      </c>
      <c r="L11" s="28" t="str">
        <f t="shared" ref="L11:L50" si="6">IF(AND(ISNUMBER(K11),K11&gt;=1), IF(K11&lt;=$FD$27,$FE$27,IF(K11&lt;=$FD$28,$FE$28,IF(K11&lt;=$FD$29,$FE$29,IF(K11&lt;=$FD$30,$FE$30,)))), "")</f>
        <v>C</v>
      </c>
      <c r="M11" s="28">
        <f t="shared" ref="M11:M50" si="7">IF((COUNTA(AF11:AO11)&gt;0),AVERAGE(AF11:AO11),"")</f>
        <v>70</v>
      </c>
      <c r="N11" s="28" t="str">
        <f t="shared" ref="N11:N50" si="8">IF(AND(ISNUMBER(M11),M11&gt;=1), IF(M11&lt;=$FD$27,$FE$27,IF(M11&lt;=$FD$28,$FE$28,IF(M11&lt;=$FD$29,$FE$29,IF(M11&lt;=$FD$30,$FE$30,)))), "")</f>
        <v>C</v>
      </c>
      <c r="O11" s="36">
        <v>2</v>
      </c>
      <c r="P11" s="28" t="str">
        <f t="shared" ref="P11:P50" si="9">IF(O11=$FG$13,$FI$13,IF(O11=$FG$15,$FI$15,IF(O11=$FG$17,$FI$17,IF(O11=$FG$19,$FI$19,IF(O11=$FG$21,$FI$21,IF(O11=$FG$23,$FI$23,IF(O11=$FG$25,$FI$25,IF(O11=$FG$27,$FI$27,IF(O11=$FG$29,$FI$29,IF(O11=$FG$31,$FI$31,""))))))))))</f>
        <v xml:space="preserve">Sangat terampil menyajikan hasil kajian ciri-ciri historiografi tradisional,kolonial dan modern namun perlu peningkatan dalam menganalisis  hasil telaah tentang sejarah sebagai ilmu,peristiwa dan kisah. </v>
      </c>
      <c r="Q11" s="39"/>
      <c r="R11" s="39" t="s">
        <v>9</v>
      </c>
      <c r="S11" s="18"/>
      <c r="T11" s="1">
        <v>65</v>
      </c>
      <c r="U11" s="1">
        <v>70</v>
      </c>
      <c r="V11" s="1">
        <v>70</v>
      </c>
      <c r="W11" s="1">
        <v>75</v>
      </c>
      <c r="X11" s="1">
        <v>74</v>
      </c>
      <c r="Y11" s="1"/>
      <c r="Z11" s="1"/>
      <c r="AA11" s="1"/>
      <c r="AB11" s="1"/>
      <c r="AC11" s="1"/>
      <c r="AD11" s="1"/>
      <c r="AE11" s="18"/>
      <c r="AF11" s="1">
        <v>65</v>
      </c>
      <c r="AG11" s="1">
        <v>65</v>
      </c>
      <c r="AH11" s="1">
        <v>70</v>
      </c>
      <c r="AI11" s="1">
        <v>75</v>
      </c>
      <c r="AJ11" s="1">
        <v>75</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124669</v>
      </c>
      <c r="C12" s="19" t="s">
        <v>58</v>
      </c>
      <c r="D12" s="18"/>
      <c r="E12" s="28">
        <f t="shared" si="0"/>
        <v>83</v>
      </c>
      <c r="F12" s="28" t="str">
        <f t="shared" si="1"/>
        <v>B</v>
      </c>
      <c r="G12" s="28">
        <f t="shared" si="2"/>
        <v>83</v>
      </c>
      <c r="H12" s="28" t="str">
        <f t="shared" si="3"/>
        <v>B</v>
      </c>
      <c r="I12" s="36">
        <v>2</v>
      </c>
      <c r="J1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2" s="28">
        <f t="shared" si="5"/>
        <v>84.6</v>
      </c>
      <c r="L12" s="28" t="str">
        <f t="shared" si="6"/>
        <v>A</v>
      </c>
      <c r="M12" s="28">
        <f t="shared" si="7"/>
        <v>84.6</v>
      </c>
      <c r="N12" s="28" t="str">
        <f t="shared" si="8"/>
        <v>A</v>
      </c>
      <c r="O12" s="36">
        <v>1</v>
      </c>
      <c r="P12" s="28" t="str">
        <f t="shared" si="9"/>
        <v xml:space="preserve">Sangat terampil menyajikan dalam bentuk tulisan hasil telaah tentang sejarah sebagai ilmu,peristiwa,kisah, mampu menyajikan hasil kajian ciri-ciri historiografi </v>
      </c>
      <c r="Q12" s="39"/>
      <c r="R12" s="39" t="s">
        <v>8</v>
      </c>
      <c r="S12" s="18"/>
      <c r="T12" s="1">
        <v>100</v>
      </c>
      <c r="U12" s="1">
        <v>78</v>
      </c>
      <c r="V12" s="1">
        <v>75</v>
      </c>
      <c r="W12" s="1">
        <v>80</v>
      </c>
      <c r="X12" s="1">
        <v>80</v>
      </c>
      <c r="Y12" s="1"/>
      <c r="Z12" s="1"/>
      <c r="AA12" s="1"/>
      <c r="AB12" s="1"/>
      <c r="AC12" s="1"/>
      <c r="AD12" s="1"/>
      <c r="AE12" s="18"/>
      <c r="AF12" s="1">
        <v>80</v>
      </c>
      <c r="AG12" s="1">
        <v>78</v>
      </c>
      <c r="AH12" s="1">
        <v>85</v>
      </c>
      <c r="AI12" s="1">
        <v>90</v>
      </c>
      <c r="AJ12" s="1">
        <v>90</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124685</v>
      </c>
      <c r="C13" s="19" t="s">
        <v>67</v>
      </c>
      <c r="D13" s="18"/>
      <c r="E13" s="28">
        <f t="shared" si="0"/>
        <v>76</v>
      </c>
      <c r="F13" s="28" t="str">
        <f t="shared" si="1"/>
        <v>B</v>
      </c>
      <c r="G13" s="28">
        <f t="shared" si="2"/>
        <v>76</v>
      </c>
      <c r="H13" s="28" t="str">
        <f t="shared" si="3"/>
        <v>B</v>
      </c>
      <c r="I13" s="36">
        <v>2</v>
      </c>
      <c r="J1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3" s="28">
        <f t="shared" si="5"/>
        <v>76.8</v>
      </c>
      <c r="L13" s="28" t="str">
        <f t="shared" si="6"/>
        <v>B</v>
      </c>
      <c r="M13" s="28">
        <f t="shared" si="7"/>
        <v>76.8</v>
      </c>
      <c r="N13" s="28" t="str">
        <f t="shared" si="8"/>
        <v>B</v>
      </c>
      <c r="O13" s="36">
        <v>2</v>
      </c>
      <c r="P13" s="28" t="str">
        <f t="shared" si="9"/>
        <v xml:space="preserve">Sangat terampil menyajikan hasil kajian ciri-ciri historiografi tradisional,kolonial dan modern namun perlu peningkatan dalam menganalisis  hasil telaah tentang sejarah sebagai ilmu,peristiwa dan kisah. </v>
      </c>
      <c r="Q13" s="39"/>
      <c r="R13" s="39" t="s">
        <v>9</v>
      </c>
      <c r="S13" s="18"/>
      <c r="T13" s="1">
        <v>80</v>
      </c>
      <c r="U13" s="1">
        <v>65</v>
      </c>
      <c r="V13" s="1">
        <v>80</v>
      </c>
      <c r="W13" s="1">
        <v>75</v>
      </c>
      <c r="X13" s="1">
        <v>78</v>
      </c>
      <c r="Y13" s="1"/>
      <c r="Z13" s="1"/>
      <c r="AA13" s="1"/>
      <c r="AB13" s="1"/>
      <c r="AC13" s="1"/>
      <c r="AD13" s="1"/>
      <c r="AE13" s="18"/>
      <c r="AF13" s="1">
        <v>80</v>
      </c>
      <c r="AG13" s="1">
        <v>65</v>
      </c>
      <c r="AH13" s="1">
        <v>70</v>
      </c>
      <c r="AI13" s="1">
        <v>79</v>
      </c>
      <c r="AJ13" s="1">
        <v>90</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224</v>
      </c>
      <c r="FI13" s="77" t="s">
        <v>229</v>
      </c>
      <c r="FJ13" s="78">
        <v>45961</v>
      </c>
      <c r="FK13" s="78">
        <v>45971</v>
      </c>
    </row>
    <row r="14" spans="1:167" x14ac:dyDescent="0.25">
      <c r="A14" s="19">
        <v>4</v>
      </c>
      <c r="B14" s="19">
        <v>124701</v>
      </c>
      <c r="C14" s="19" t="s">
        <v>68</v>
      </c>
      <c r="D14" s="18"/>
      <c r="E14" s="28">
        <f t="shared" si="0"/>
        <v>84</v>
      </c>
      <c r="F14" s="28" t="str">
        <f t="shared" si="1"/>
        <v>B</v>
      </c>
      <c r="G14" s="28">
        <f t="shared" si="2"/>
        <v>84</v>
      </c>
      <c r="H14" s="28" t="str">
        <f t="shared" si="3"/>
        <v>B</v>
      </c>
      <c r="I14" s="36">
        <v>2</v>
      </c>
      <c r="J1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4" s="28">
        <f t="shared" si="5"/>
        <v>84.8</v>
      </c>
      <c r="L14" s="28" t="str">
        <f t="shared" si="6"/>
        <v>A</v>
      </c>
      <c r="M14" s="28">
        <f t="shared" si="7"/>
        <v>84.8</v>
      </c>
      <c r="N14" s="28" t="str">
        <f t="shared" si="8"/>
        <v>A</v>
      </c>
      <c r="O14" s="36">
        <v>1</v>
      </c>
      <c r="P14" s="28" t="str">
        <f t="shared" si="9"/>
        <v xml:space="preserve">Sangat terampil menyajikan dalam bentuk tulisan hasil telaah tentang sejarah sebagai ilmu,peristiwa,kisah, mampu menyajikan hasil kajian ciri-ciri historiografi </v>
      </c>
      <c r="Q14" s="39"/>
      <c r="R14" s="39" t="s">
        <v>8</v>
      </c>
      <c r="S14" s="18"/>
      <c r="T14" s="1">
        <v>100</v>
      </c>
      <c r="U14" s="1">
        <v>80</v>
      </c>
      <c r="V14" s="1">
        <v>75</v>
      </c>
      <c r="W14" s="1">
        <v>80</v>
      </c>
      <c r="X14" s="1">
        <v>83</v>
      </c>
      <c r="Y14" s="1"/>
      <c r="Z14" s="1"/>
      <c r="AA14" s="1"/>
      <c r="AB14" s="1"/>
      <c r="AC14" s="1"/>
      <c r="AD14" s="1"/>
      <c r="AE14" s="18"/>
      <c r="AF14" s="1">
        <v>80</v>
      </c>
      <c r="AG14" s="1">
        <v>85</v>
      </c>
      <c r="AH14" s="1">
        <v>95</v>
      </c>
      <c r="AI14" s="1">
        <v>84</v>
      </c>
      <c r="AJ14" s="1">
        <v>80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124717</v>
      </c>
      <c r="C15" s="19" t="s">
        <v>69</v>
      </c>
      <c r="D15" s="18"/>
      <c r="E15" s="28">
        <f t="shared" si="0"/>
        <v>79</v>
      </c>
      <c r="F15" s="28" t="str">
        <f t="shared" si="1"/>
        <v>B</v>
      </c>
      <c r="G15" s="28">
        <f t="shared" si="2"/>
        <v>79</v>
      </c>
      <c r="H15" s="28" t="str">
        <f t="shared" si="3"/>
        <v>B</v>
      </c>
      <c r="I15" s="36">
        <v>2</v>
      </c>
      <c r="J1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5" s="28">
        <f t="shared" si="5"/>
        <v>79.599999999999994</v>
      </c>
      <c r="L15" s="28" t="str">
        <f t="shared" si="6"/>
        <v>B</v>
      </c>
      <c r="M15" s="28">
        <f t="shared" si="7"/>
        <v>79.599999999999994</v>
      </c>
      <c r="N15" s="28" t="str">
        <f t="shared" si="8"/>
        <v>B</v>
      </c>
      <c r="O15" s="36">
        <v>2</v>
      </c>
      <c r="P15" s="28" t="str">
        <f t="shared" si="9"/>
        <v xml:space="preserve">Sangat terampil menyajikan hasil kajian ciri-ciri historiografi tradisional,kolonial dan modern namun perlu peningkatan dalam menganalisis  hasil telaah tentang sejarah sebagai ilmu,peristiwa dan kisah. </v>
      </c>
      <c r="Q15" s="39"/>
      <c r="R15" s="39" t="s">
        <v>8</v>
      </c>
      <c r="S15" s="18"/>
      <c r="T15" s="1">
        <v>89</v>
      </c>
      <c r="U15" s="1">
        <v>75</v>
      </c>
      <c r="V15" s="1">
        <v>75</v>
      </c>
      <c r="W15" s="1">
        <v>80</v>
      </c>
      <c r="X15" s="1">
        <v>78</v>
      </c>
      <c r="Y15" s="1"/>
      <c r="Z15" s="1"/>
      <c r="AA15" s="1"/>
      <c r="AB15" s="1"/>
      <c r="AC15" s="1"/>
      <c r="AD15" s="1"/>
      <c r="AE15" s="18"/>
      <c r="AF15" s="1">
        <v>80</v>
      </c>
      <c r="AG15" s="1">
        <v>75</v>
      </c>
      <c r="AH15" s="1">
        <v>78</v>
      </c>
      <c r="AI15" s="1">
        <v>80</v>
      </c>
      <c r="AJ15" s="1">
        <v>85</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225</v>
      </c>
      <c r="FI15" s="77" t="s">
        <v>228</v>
      </c>
      <c r="FJ15" s="78">
        <v>45962</v>
      </c>
      <c r="FK15" s="78">
        <v>45972</v>
      </c>
    </row>
    <row r="16" spans="1:167" x14ac:dyDescent="0.25">
      <c r="A16" s="19">
        <v>6</v>
      </c>
      <c r="B16" s="19">
        <v>124733</v>
      </c>
      <c r="C16" s="19" t="s">
        <v>70</v>
      </c>
      <c r="D16" s="18"/>
      <c r="E16" s="28">
        <f t="shared" si="0"/>
        <v>80</v>
      </c>
      <c r="F16" s="28" t="str">
        <f t="shared" si="1"/>
        <v>B</v>
      </c>
      <c r="G16" s="28">
        <f t="shared" si="2"/>
        <v>80</v>
      </c>
      <c r="H16" s="28" t="str">
        <f t="shared" si="3"/>
        <v>B</v>
      </c>
      <c r="I16" s="36">
        <v>2</v>
      </c>
      <c r="J1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6" s="28">
        <f t="shared" si="5"/>
        <v>80.599999999999994</v>
      </c>
      <c r="L16" s="28" t="str">
        <f t="shared" si="6"/>
        <v>B</v>
      </c>
      <c r="M16" s="28">
        <f t="shared" si="7"/>
        <v>80.599999999999994</v>
      </c>
      <c r="N16" s="28" t="str">
        <f t="shared" si="8"/>
        <v>B</v>
      </c>
      <c r="O16" s="36">
        <v>2</v>
      </c>
      <c r="P16" s="28" t="str">
        <f t="shared" si="9"/>
        <v xml:space="preserve">Sangat terampil menyajikan hasil kajian ciri-ciri historiografi tradisional,kolonial dan modern namun perlu peningkatan dalam menganalisis  hasil telaah tentang sejarah sebagai ilmu,peristiwa dan kisah. </v>
      </c>
      <c r="Q16" s="39"/>
      <c r="R16" s="39" t="s">
        <v>8</v>
      </c>
      <c r="S16" s="18"/>
      <c r="T16" s="1">
        <v>75</v>
      </c>
      <c r="U16" s="1">
        <v>78</v>
      </c>
      <c r="V16" s="1">
        <v>90</v>
      </c>
      <c r="W16" s="1">
        <v>80</v>
      </c>
      <c r="X16" s="1">
        <v>77</v>
      </c>
      <c r="Y16" s="1"/>
      <c r="Z16" s="1"/>
      <c r="AA16" s="1"/>
      <c r="AB16" s="1"/>
      <c r="AC16" s="1"/>
      <c r="AD16" s="1"/>
      <c r="AE16" s="18"/>
      <c r="AF16" s="1">
        <v>75</v>
      </c>
      <c r="AG16" s="1">
        <v>78</v>
      </c>
      <c r="AH16" s="1">
        <v>70</v>
      </c>
      <c r="AI16" s="1">
        <v>90</v>
      </c>
      <c r="AJ16" s="1">
        <v>90</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124749</v>
      </c>
      <c r="C17" s="19" t="s">
        <v>71</v>
      </c>
      <c r="D17" s="18"/>
      <c r="E17" s="28">
        <f t="shared" si="0"/>
        <v>83</v>
      </c>
      <c r="F17" s="28" t="str">
        <f t="shared" si="1"/>
        <v>B</v>
      </c>
      <c r="G17" s="28">
        <f t="shared" si="2"/>
        <v>83</v>
      </c>
      <c r="H17" s="28" t="str">
        <f t="shared" si="3"/>
        <v>B</v>
      </c>
      <c r="I17" s="36">
        <v>2</v>
      </c>
      <c r="J1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7" s="28">
        <f t="shared" si="5"/>
        <v>84</v>
      </c>
      <c r="L17" s="28" t="str">
        <f t="shared" si="6"/>
        <v>B</v>
      </c>
      <c r="M17" s="28">
        <f t="shared" si="7"/>
        <v>84</v>
      </c>
      <c r="N17" s="28" t="str">
        <f t="shared" si="8"/>
        <v>B</v>
      </c>
      <c r="O17" s="36">
        <v>2</v>
      </c>
      <c r="P17" s="28" t="str">
        <f t="shared" si="9"/>
        <v xml:space="preserve">Sangat terampil menyajikan hasil kajian ciri-ciri historiografi tradisional,kolonial dan modern namun perlu peningkatan dalam menganalisis  hasil telaah tentang sejarah sebagai ilmu,peristiwa dan kisah. </v>
      </c>
      <c r="Q17" s="39"/>
      <c r="R17" s="39" t="s">
        <v>8</v>
      </c>
      <c r="S17" s="18"/>
      <c r="T17" s="1">
        <v>100</v>
      </c>
      <c r="U17" s="1">
        <v>80</v>
      </c>
      <c r="V17" s="1">
        <v>75</v>
      </c>
      <c r="W17" s="1">
        <v>80</v>
      </c>
      <c r="X17" s="1">
        <v>82</v>
      </c>
      <c r="Y17" s="1"/>
      <c r="Z17" s="1"/>
      <c r="AA17" s="1"/>
      <c r="AB17" s="1"/>
      <c r="AC17" s="1"/>
      <c r="AD17" s="1"/>
      <c r="AE17" s="18"/>
      <c r="AF17" s="1">
        <v>80</v>
      </c>
      <c r="AG17" s="1">
        <v>80</v>
      </c>
      <c r="AH17" s="1">
        <v>80</v>
      </c>
      <c r="AI17" s="1">
        <v>90</v>
      </c>
      <c r="AJ17" s="1">
        <v>90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226</v>
      </c>
      <c r="FI17" s="77"/>
      <c r="FJ17" s="78">
        <v>45963</v>
      </c>
      <c r="FK17" s="78">
        <v>45973</v>
      </c>
    </row>
    <row r="18" spans="1:167" x14ac:dyDescent="0.25">
      <c r="A18" s="19">
        <v>8</v>
      </c>
      <c r="B18" s="19">
        <v>124765</v>
      </c>
      <c r="C18" s="19" t="s">
        <v>72</v>
      </c>
      <c r="D18" s="18"/>
      <c r="E18" s="28">
        <f t="shared" si="0"/>
        <v>82</v>
      </c>
      <c r="F18" s="28" t="str">
        <f t="shared" si="1"/>
        <v>B</v>
      </c>
      <c r="G18" s="28">
        <f t="shared" si="2"/>
        <v>82</v>
      </c>
      <c r="H18" s="28" t="str">
        <f t="shared" si="3"/>
        <v>B</v>
      </c>
      <c r="I18" s="36">
        <v>2</v>
      </c>
      <c r="J1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8" s="28">
        <f t="shared" si="5"/>
        <v>83.6</v>
      </c>
      <c r="L18" s="28" t="str">
        <f t="shared" si="6"/>
        <v>B</v>
      </c>
      <c r="M18" s="28">
        <f t="shared" si="7"/>
        <v>83.6</v>
      </c>
      <c r="N18" s="28" t="str">
        <f t="shared" si="8"/>
        <v>B</v>
      </c>
      <c r="O18" s="36">
        <v>2</v>
      </c>
      <c r="P18" s="28" t="str">
        <f t="shared" si="9"/>
        <v xml:space="preserve">Sangat terampil menyajikan hasil kajian ciri-ciri historiografi tradisional,kolonial dan modern namun perlu peningkatan dalam menganalisis  hasil telaah tentang sejarah sebagai ilmu,peristiwa dan kisah. </v>
      </c>
      <c r="Q18" s="39"/>
      <c r="R18" s="39" t="s">
        <v>8</v>
      </c>
      <c r="S18" s="18"/>
      <c r="T18" s="1">
        <v>88</v>
      </c>
      <c r="U18" s="1">
        <v>80</v>
      </c>
      <c r="V18" s="1">
        <v>75</v>
      </c>
      <c r="W18" s="1">
        <v>85</v>
      </c>
      <c r="X18" s="1">
        <v>82</v>
      </c>
      <c r="Y18" s="1"/>
      <c r="Z18" s="1"/>
      <c r="AA18" s="1"/>
      <c r="AB18" s="1"/>
      <c r="AC18" s="1"/>
      <c r="AD18" s="1"/>
      <c r="AE18" s="18"/>
      <c r="AF18" s="1">
        <v>88</v>
      </c>
      <c r="AG18" s="1">
        <v>80</v>
      </c>
      <c r="AH18" s="1">
        <v>70</v>
      </c>
      <c r="AI18" s="1">
        <v>90</v>
      </c>
      <c r="AJ18" s="1">
        <v>90</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124781</v>
      </c>
      <c r="C19" s="19" t="s">
        <v>73</v>
      </c>
      <c r="D19" s="18"/>
      <c r="E19" s="28">
        <f t="shared" si="0"/>
        <v>82</v>
      </c>
      <c r="F19" s="28" t="str">
        <f t="shared" si="1"/>
        <v>B</v>
      </c>
      <c r="G19" s="28">
        <f t="shared" si="2"/>
        <v>82</v>
      </c>
      <c r="H19" s="28" t="str">
        <f t="shared" si="3"/>
        <v>B</v>
      </c>
      <c r="I19" s="36">
        <v>2</v>
      </c>
      <c r="J1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9" s="28">
        <f t="shared" si="5"/>
        <v>83.8</v>
      </c>
      <c r="L19" s="28" t="str">
        <f t="shared" si="6"/>
        <v>B</v>
      </c>
      <c r="M19" s="28">
        <f t="shared" si="7"/>
        <v>83.8</v>
      </c>
      <c r="N19" s="28" t="str">
        <f t="shared" si="8"/>
        <v>B</v>
      </c>
      <c r="O19" s="36">
        <v>2</v>
      </c>
      <c r="P19" s="28" t="str">
        <f t="shared" si="9"/>
        <v xml:space="preserve">Sangat terampil menyajikan hasil kajian ciri-ciri historiografi tradisional,kolonial dan modern namun perlu peningkatan dalam menganalisis  hasil telaah tentang sejarah sebagai ilmu,peristiwa dan kisah. </v>
      </c>
      <c r="Q19" s="39"/>
      <c r="R19" s="39" t="s">
        <v>8</v>
      </c>
      <c r="S19" s="18"/>
      <c r="T19" s="1">
        <v>75</v>
      </c>
      <c r="U19" s="1">
        <v>89</v>
      </c>
      <c r="V19" s="1">
        <v>75</v>
      </c>
      <c r="W19" s="1">
        <v>90</v>
      </c>
      <c r="X19" s="1">
        <v>82</v>
      </c>
      <c r="Y19" s="1"/>
      <c r="Z19" s="1"/>
      <c r="AA19" s="1"/>
      <c r="AB19" s="1"/>
      <c r="AC19" s="1"/>
      <c r="AD19" s="1"/>
      <c r="AE19" s="18"/>
      <c r="AF19" s="1">
        <v>75</v>
      </c>
      <c r="AG19" s="1">
        <v>89</v>
      </c>
      <c r="AH19" s="1">
        <v>85</v>
      </c>
      <c r="AI19" s="1">
        <v>85</v>
      </c>
      <c r="AJ19" s="1">
        <v>85</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45964</v>
      </c>
      <c r="FK19" s="78">
        <v>45974</v>
      </c>
    </row>
    <row r="20" spans="1:167" x14ac:dyDescent="0.25">
      <c r="A20" s="19">
        <v>10</v>
      </c>
      <c r="B20" s="19">
        <v>124797</v>
      </c>
      <c r="C20" s="19" t="s">
        <v>74</v>
      </c>
      <c r="D20" s="18"/>
      <c r="E20" s="28">
        <f t="shared" si="0"/>
        <v>76</v>
      </c>
      <c r="F20" s="28" t="str">
        <f t="shared" si="1"/>
        <v>B</v>
      </c>
      <c r="G20" s="28">
        <f t="shared" si="2"/>
        <v>76</v>
      </c>
      <c r="H20" s="28" t="str">
        <f t="shared" si="3"/>
        <v>B</v>
      </c>
      <c r="I20" s="36">
        <v>2</v>
      </c>
      <c r="J2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0" s="28">
        <f t="shared" si="5"/>
        <v>76</v>
      </c>
      <c r="L20" s="28" t="str">
        <f t="shared" si="6"/>
        <v>B</v>
      </c>
      <c r="M20" s="28">
        <f t="shared" si="7"/>
        <v>76</v>
      </c>
      <c r="N20" s="28" t="str">
        <f t="shared" si="8"/>
        <v>B</v>
      </c>
      <c r="O20" s="36">
        <v>2</v>
      </c>
      <c r="P20" s="28" t="str">
        <f t="shared" si="9"/>
        <v xml:space="preserve">Sangat terampil menyajikan hasil kajian ciri-ciri historiografi tradisional,kolonial dan modern namun perlu peningkatan dalam menganalisis  hasil telaah tentang sejarah sebagai ilmu,peristiwa dan kisah. </v>
      </c>
      <c r="Q20" s="39"/>
      <c r="R20" s="39" t="s">
        <v>9</v>
      </c>
      <c r="S20" s="18"/>
      <c r="T20" s="1">
        <v>65</v>
      </c>
      <c r="U20" s="1">
        <v>75</v>
      </c>
      <c r="V20" s="1">
        <v>75</v>
      </c>
      <c r="W20" s="1">
        <v>85</v>
      </c>
      <c r="X20" s="1">
        <v>79</v>
      </c>
      <c r="Y20" s="1"/>
      <c r="Z20" s="1"/>
      <c r="AA20" s="1"/>
      <c r="AB20" s="1"/>
      <c r="AC20" s="1"/>
      <c r="AD20" s="1"/>
      <c r="AE20" s="18"/>
      <c r="AF20" s="1">
        <v>65</v>
      </c>
      <c r="AG20" s="1">
        <v>75</v>
      </c>
      <c r="AH20" s="1">
        <v>75</v>
      </c>
      <c r="AI20" s="1">
        <v>80</v>
      </c>
      <c r="AJ20" s="1">
        <v>85</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124813</v>
      </c>
      <c r="C21" s="19" t="s">
        <v>75</v>
      </c>
      <c r="D21" s="18"/>
      <c r="E21" s="28">
        <f t="shared" si="0"/>
        <v>82</v>
      </c>
      <c r="F21" s="28" t="str">
        <f t="shared" si="1"/>
        <v>B</v>
      </c>
      <c r="G21" s="28">
        <f t="shared" si="2"/>
        <v>82</v>
      </c>
      <c r="H21" s="28" t="str">
        <f t="shared" si="3"/>
        <v>B</v>
      </c>
      <c r="I21" s="36">
        <v>2</v>
      </c>
      <c r="J2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1" s="28">
        <f t="shared" si="5"/>
        <v>83</v>
      </c>
      <c r="L21" s="28" t="str">
        <f t="shared" si="6"/>
        <v>B</v>
      </c>
      <c r="M21" s="28">
        <f t="shared" si="7"/>
        <v>83</v>
      </c>
      <c r="N21" s="28" t="str">
        <f t="shared" si="8"/>
        <v>B</v>
      </c>
      <c r="O21" s="36">
        <v>2</v>
      </c>
      <c r="P21" s="28" t="str">
        <f t="shared" si="9"/>
        <v xml:space="preserve">Sangat terampil menyajikan hasil kajian ciri-ciri historiografi tradisional,kolonial dan modern namun perlu peningkatan dalam menganalisis  hasil telaah tentang sejarah sebagai ilmu,peristiwa dan kisah. </v>
      </c>
      <c r="Q21" s="39"/>
      <c r="R21" s="39" t="s">
        <v>8</v>
      </c>
      <c r="S21" s="18"/>
      <c r="T21" s="1">
        <v>75</v>
      </c>
      <c r="U21" s="1">
        <v>80</v>
      </c>
      <c r="V21" s="1">
        <v>89</v>
      </c>
      <c r="W21" s="1">
        <v>85</v>
      </c>
      <c r="X21" s="1">
        <v>82</v>
      </c>
      <c r="Y21" s="1"/>
      <c r="Z21" s="1"/>
      <c r="AA21" s="1"/>
      <c r="AB21" s="1"/>
      <c r="AC21" s="1"/>
      <c r="AD21" s="1"/>
      <c r="AE21" s="18"/>
      <c r="AF21" s="1">
        <v>75</v>
      </c>
      <c r="AG21" s="1">
        <v>80</v>
      </c>
      <c r="AH21" s="1">
        <v>70</v>
      </c>
      <c r="AI21" s="1">
        <v>95</v>
      </c>
      <c r="AJ21" s="1">
        <v>95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45965</v>
      </c>
      <c r="FK21" s="78">
        <v>45975</v>
      </c>
    </row>
    <row r="22" spans="1:167" x14ac:dyDescent="0.25">
      <c r="A22" s="19">
        <v>12</v>
      </c>
      <c r="B22" s="19">
        <v>124829</v>
      </c>
      <c r="C22" s="19" t="s">
        <v>76</v>
      </c>
      <c r="D22" s="18"/>
      <c r="E22" s="28">
        <f t="shared" si="0"/>
        <v>80</v>
      </c>
      <c r="F22" s="28" t="str">
        <f t="shared" si="1"/>
        <v>B</v>
      </c>
      <c r="G22" s="28">
        <f t="shared" si="2"/>
        <v>80</v>
      </c>
      <c r="H22" s="28" t="str">
        <f t="shared" si="3"/>
        <v>B</v>
      </c>
      <c r="I22" s="36">
        <v>2</v>
      </c>
      <c r="J2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2" s="28">
        <f t="shared" si="5"/>
        <v>81</v>
      </c>
      <c r="L22" s="28" t="str">
        <f t="shared" si="6"/>
        <v>B</v>
      </c>
      <c r="M22" s="28">
        <f t="shared" si="7"/>
        <v>81</v>
      </c>
      <c r="N22" s="28" t="str">
        <f t="shared" si="8"/>
        <v>B</v>
      </c>
      <c r="O22" s="36">
        <v>2</v>
      </c>
      <c r="P22" s="28" t="str">
        <f t="shared" si="9"/>
        <v xml:space="preserve">Sangat terampil menyajikan hasil kajian ciri-ciri historiografi tradisional,kolonial dan modern namun perlu peningkatan dalam menganalisis  hasil telaah tentang sejarah sebagai ilmu,peristiwa dan kisah. </v>
      </c>
      <c r="Q22" s="39"/>
      <c r="R22" s="39" t="s">
        <v>8</v>
      </c>
      <c r="S22" s="18"/>
      <c r="T22" s="1">
        <v>80</v>
      </c>
      <c r="U22" s="1">
        <v>80</v>
      </c>
      <c r="V22" s="1">
        <v>75</v>
      </c>
      <c r="W22" s="1">
        <v>85</v>
      </c>
      <c r="X22" s="1">
        <v>79</v>
      </c>
      <c r="Y22" s="1"/>
      <c r="Z22" s="1"/>
      <c r="AA22" s="1"/>
      <c r="AB22" s="1"/>
      <c r="AC22" s="1"/>
      <c r="AD22" s="1"/>
      <c r="AE22" s="18"/>
      <c r="AF22" s="1">
        <v>75</v>
      </c>
      <c r="AG22" s="1">
        <v>80</v>
      </c>
      <c r="AH22" s="1">
        <v>70</v>
      </c>
      <c r="AI22" s="1">
        <v>90</v>
      </c>
      <c r="AJ22" s="1">
        <v>90</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124845</v>
      </c>
      <c r="C23" s="19" t="s">
        <v>77</v>
      </c>
      <c r="D23" s="18"/>
      <c r="E23" s="28">
        <f t="shared" si="0"/>
        <v>76</v>
      </c>
      <c r="F23" s="28" t="str">
        <f t="shared" si="1"/>
        <v>B</v>
      </c>
      <c r="G23" s="28">
        <f t="shared" si="2"/>
        <v>76</v>
      </c>
      <c r="H23" s="28" t="str">
        <f t="shared" si="3"/>
        <v>B</v>
      </c>
      <c r="I23" s="36">
        <v>2</v>
      </c>
      <c r="J2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3" s="28">
        <f t="shared" si="5"/>
        <v>78</v>
      </c>
      <c r="L23" s="28" t="str">
        <f t="shared" si="6"/>
        <v>B</v>
      </c>
      <c r="M23" s="28">
        <f t="shared" si="7"/>
        <v>78</v>
      </c>
      <c r="N23" s="28" t="str">
        <f t="shared" si="8"/>
        <v>B</v>
      </c>
      <c r="O23" s="36">
        <v>2</v>
      </c>
      <c r="P23" s="28" t="str">
        <f t="shared" si="9"/>
        <v xml:space="preserve">Sangat terampil menyajikan hasil kajian ciri-ciri historiografi tradisional,kolonial dan modern namun perlu peningkatan dalam menganalisis  hasil telaah tentang sejarah sebagai ilmu,peristiwa dan kisah. </v>
      </c>
      <c r="Q23" s="39"/>
      <c r="R23" s="39" t="s">
        <v>9</v>
      </c>
      <c r="S23" s="18"/>
      <c r="T23" s="1">
        <v>75</v>
      </c>
      <c r="U23" s="1">
        <v>75</v>
      </c>
      <c r="V23" s="1">
        <v>75</v>
      </c>
      <c r="W23" s="1">
        <v>79</v>
      </c>
      <c r="X23" s="1">
        <v>75</v>
      </c>
      <c r="Y23" s="1"/>
      <c r="Z23" s="1"/>
      <c r="AA23" s="1"/>
      <c r="AB23" s="1"/>
      <c r="AC23" s="1"/>
      <c r="AD23" s="1"/>
      <c r="AE23" s="18"/>
      <c r="AF23" s="1">
        <v>80</v>
      </c>
      <c r="AG23" s="1">
        <v>75</v>
      </c>
      <c r="AH23" s="1">
        <v>75</v>
      </c>
      <c r="AI23" s="1">
        <v>80</v>
      </c>
      <c r="AJ23" s="1">
        <v>80</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45966</v>
      </c>
      <c r="FK23" s="78">
        <v>45976</v>
      </c>
    </row>
    <row r="24" spans="1:167" x14ac:dyDescent="0.25">
      <c r="A24" s="19">
        <v>14</v>
      </c>
      <c r="B24" s="19">
        <v>124861</v>
      </c>
      <c r="C24" s="19" t="s">
        <v>78</v>
      </c>
      <c r="D24" s="18"/>
      <c r="E24" s="28">
        <f t="shared" si="0"/>
        <v>79</v>
      </c>
      <c r="F24" s="28" t="str">
        <f t="shared" si="1"/>
        <v>B</v>
      </c>
      <c r="G24" s="28">
        <f t="shared" si="2"/>
        <v>79</v>
      </c>
      <c r="H24" s="28" t="str">
        <f t="shared" si="3"/>
        <v>B</v>
      </c>
      <c r="I24" s="36">
        <v>2</v>
      </c>
      <c r="J2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4" s="28">
        <f t="shared" si="5"/>
        <v>79.8</v>
      </c>
      <c r="L24" s="28" t="str">
        <f t="shared" si="6"/>
        <v>B</v>
      </c>
      <c r="M24" s="28">
        <f t="shared" si="7"/>
        <v>79.8</v>
      </c>
      <c r="N24" s="28" t="str">
        <f t="shared" si="8"/>
        <v>B</v>
      </c>
      <c r="O24" s="36">
        <v>2</v>
      </c>
      <c r="P24" s="28" t="str">
        <f t="shared" si="9"/>
        <v xml:space="preserve">Sangat terampil menyajikan hasil kajian ciri-ciri historiografi tradisional,kolonial dan modern namun perlu peningkatan dalam menganalisis  hasil telaah tentang sejarah sebagai ilmu,peristiwa dan kisah. </v>
      </c>
      <c r="Q24" s="39"/>
      <c r="R24" s="39" t="s">
        <v>8</v>
      </c>
      <c r="S24" s="18"/>
      <c r="T24" s="1">
        <v>65</v>
      </c>
      <c r="U24" s="1">
        <v>80</v>
      </c>
      <c r="V24" s="1">
        <v>85</v>
      </c>
      <c r="W24" s="1">
        <v>85</v>
      </c>
      <c r="X24" s="1">
        <v>80</v>
      </c>
      <c r="Y24" s="1"/>
      <c r="Z24" s="1"/>
      <c r="AA24" s="1"/>
      <c r="AB24" s="1"/>
      <c r="AC24" s="1"/>
      <c r="AD24" s="1"/>
      <c r="AE24" s="18"/>
      <c r="AF24" s="1">
        <v>79</v>
      </c>
      <c r="AG24" s="1">
        <v>75</v>
      </c>
      <c r="AH24" s="1">
        <v>75</v>
      </c>
      <c r="AI24" s="1">
        <v>85</v>
      </c>
      <c r="AJ24" s="1">
        <v>85</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124877</v>
      </c>
      <c r="C25" s="19" t="s">
        <v>79</v>
      </c>
      <c r="D25" s="18"/>
      <c r="E25" s="28">
        <f t="shared" si="0"/>
        <v>82</v>
      </c>
      <c r="F25" s="28" t="str">
        <f t="shared" si="1"/>
        <v>B</v>
      </c>
      <c r="G25" s="28">
        <f t="shared" si="2"/>
        <v>82</v>
      </c>
      <c r="H25" s="28" t="str">
        <f t="shared" si="3"/>
        <v>B</v>
      </c>
      <c r="I25" s="36">
        <v>2</v>
      </c>
      <c r="J2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5" s="28">
        <f t="shared" si="5"/>
        <v>84.2</v>
      </c>
      <c r="L25" s="28" t="str">
        <f t="shared" si="6"/>
        <v>A</v>
      </c>
      <c r="M25" s="28">
        <f t="shared" si="7"/>
        <v>84.2</v>
      </c>
      <c r="N25" s="28" t="str">
        <f t="shared" si="8"/>
        <v>A</v>
      </c>
      <c r="O25" s="36">
        <v>1</v>
      </c>
      <c r="P25" s="28" t="str">
        <f t="shared" si="9"/>
        <v xml:space="preserve">Sangat terampil menyajikan dalam bentuk tulisan hasil telaah tentang sejarah sebagai ilmu,peristiwa,kisah, mampu menyajikan hasil kajian ciri-ciri historiografi </v>
      </c>
      <c r="Q25" s="39"/>
      <c r="R25" s="39" t="s">
        <v>8</v>
      </c>
      <c r="S25" s="18"/>
      <c r="T25" s="1">
        <v>88</v>
      </c>
      <c r="U25" s="1">
        <v>78</v>
      </c>
      <c r="V25" s="1">
        <v>80</v>
      </c>
      <c r="W25" s="1">
        <v>80</v>
      </c>
      <c r="X25" s="1">
        <v>82</v>
      </c>
      <c r="Y25" s="1"/>
      <c r="Z25" s="1"/>
      <c r="AA25" s="1"/>
      <c r="AB25" s="1"/>
      <c r="AC25" s="1"/>
      <c r="AD25" s="1"/>
      <c r="AE25" s="18"/>
      <c r="AF25" s="1">
        <v>88</v>
      </c>
      <c r="AG25" s="1">
        <v>78</v>
      </c>
      <c r="AH25" s="1">
        <v>75</v>
      </c>
      <c r="AI25" s="1">
        <v>90</v>
      </c>
      <c r="AJ25" s="1">
        <v>90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45967</v>
      </c>
      <c r="FK25" s="78">
        <v>45977</v>
      </c>
    </row>
    <row r="26" spans="1:167" x14ac:dyDescent="0.25">
      <c r="A26" s="19">
        <v>16</v>
      </c>
      <c r="B26" s="19">
        <v>124893</v>
      </c>
      <c r="C26" s="19" t="s">
        <v>81</v>
      </c>
      <c r="D26" s="18"/>
      <c r="E26" s="28">
        <f t="shared" si="0"/>
        <v>83</v>
      </c>
      <c r="F26" s="28" t="str">
        <f t="shared" si="1"/>
        <v>B</v>
      </c>
      <c r="G26" s="28">
        <f t="shared" si="2"/>
        <v>83</v>
      </c>
      <c r="H26" s="28" t="str">
        <f t="shared" si="3"/>
        <v>B</v>
      </c>
      <c r="I26" s="36">
        <v>2</v>
      </c>
      <c r="J2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6" s="28">
        <f t="shared" si="5"/>
        <v>83.2</v>
      </c>
      <c r="L26" s="28" t="str">
        <f t="shared" si="6"/>
        <v>B</v>
      </c>
      <c r="M26" s="28">
        <f t="shared" si="7"/>
        <v>83.2</v>
      </c>
      <c r="N26" s="28" t="str">
        <f t="shared" si="8"/>
        <v>B</v>
      </c>
      <c r="O26" s="36">
        <v>2</v>
      </c>
      <c r="P26" s="28" t="str">
        <f t="shared" si="9"/>
        <v xml:space="preserve">Sangat terampil menyajikan hasil kajian ciri-ciri historiografi tradisional,kolonial dan modern namun perlu peningkatan dalam menganalisis  hasil telaah tentang sejarah sebagai ilmu,peristiwa dan kisah. </v>
      </c>
      <c r="Q26" s="39"/>
      <c r="R26" s="39" t="s">
        <v>8</v>
      </c>
      <c r="S26" s="18"/>
      <c r="T26" s="1">
        <v>88</v>
      </c>
      <c r="U26" s="1">
        <v>78</v>
      </c>
      <c r="V26" s="1">
        <v>75</v>
      </c>
      <c r="W26" s="1">
        <v>92</v>
      </c>
      <c r="X26" s="1">
        <v>83</v>
      </c>
      <c r="Y26" s="1"/>
      <c r="Z26" s="1"/>
      <c r="AA26" s="1"/>
      <c r="AB26" s="1"/>
      <c r="AC26" s="1"/>
      <c r="AD26" s="1"/>
      <c r="AE26" s="18"/>
      <c r="AF26" s="1">
        <v>88</v>
      </c>
      <c r="AG26" s="1">
        <v>78</v>
      </c>
      <c r="AH26" s="1">
        <v>80</v>
      </c>
      <c r="AI26" s="1">
        <v>80</v>
      </c>
      <c r="AJ26" s="1">
        <v>90</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124909</v>
      </c>
      <c r="C27" s="19" t="s">
        <v>82</v>
      </c>
      <c r="D27" s="18"/>
      <c r="E27" s="28">
        <f t="shared" si="0"/>
        <v>83</v>
      </c>
      <c r="F27" s="28" t="str">
        <f t="shared" si="1"/>
        <v>B</v>
      </c>
      <c r="G27" s="28">
        <f t="shared" si="2"/>
        <v>83</v>
      </c>
      <c r="H27" s="28" t="str">
        <f t="shared" si="3"/>
        <v>B</v>
      </c>
      <c r="I27" s="36">
        <v>2</v>
      </c>
      <c r="J2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7" s="28">
        <f t="shared" si="5"/>
        <v>82.6</v>
      </c>
      <c r="L27" s="28" t="str">
        <f t="shared" si="6"/>
        <v>B</v>
      </c>
      <c r="M27" s="28">
        <f t="shared" si="7"/>
        <v>82.6</v>
      </c>
      <c r="N27" s="28" t="str">
        <f t="shared" si="8"/>
        <v>B</v>
      </c>
      <c r="O27" s="36">
        <v>2</v>
      </c>
      <c r="P27" s="28" t="str">
        <f t="shared" si="9"/>
        <v xml:space="preserve">Sangat terampil menyajikan hasil kajian ciri-ciri historiografi tradisional,kolonial dan modern namun perlu peningkatan dalam menganalisis  hasil telaah tentang sejarah sebagai ilmu,peristiwa dan kisah. </v>
      </c>
      <c r="Q27" s="39"/>
      <c r="R27" s="39" t="s">
        <v>8</v>
      </c>
      <c r="S27" s="18"/>
      <c r="T27" s="1">
        <v>75</v>
      </c>
      <c r="U27" s="1">
        <v>88</v>
      </c>
      <c r="V27" s="1">
        <v>95</v>
      </c>
      <c r="W27" s="1">
        <v>75</v>
      </c>
      <c r="X27" s="1">
        <v>82</v>
      </c>
      <c r="Y27" s="1"/>
      <c r="Z27" s="1"/>
      <c r="AA27" s="1"/>
      <c r="AB27" s="1"/>
      <c r="AC27" s="1"/>
      <c r="AD27" s="1"/>
      <c r="AE27" s="18"/>
      <c r="AF27" s="1">
        <v>75</v>
      </c>
      <c r="AG27" s="1">
        <v>78</v>
      </c>
      <c r="AH27" s="1">
        <v>70</v>
      </c>
      <c r="AI27" s="1">
        <v>95</v>
      </c>
      <c r="AJ27" s="1">
        <v>95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45968</v>
      </c>
      <c r="FK27" s="78">
        <v>45978</v>
      </c>
    </row>
    <row r="28" spans="1:167" x14ac:dyDescent="0.25">
      <c r="A28" s="19">
        <v>18</v>
      </c>
      <c r="B28" s="19">
        <v>124925</v>
      </c>
      <c r="C28" s="19" t="s">
        <v>83</v>
      </c>
      <c r="D28" s="18"/>
      <c r="E28" s="28">
        <f t="shared" si="0"/>
        <v>85</v>
      </c>
      <c r="F28" s="28" t="str">
        <f t="shared" si="1"/>
        <v>A</v>
      </c>
      <c r="G28" s="28">
        <f t="shared" si="2"/>
        <v>85</v>
      </c>
      <c r="H28" s="28" t="str">
        <f t="shared" si="3"/>
        <v>A</v>
      </c>
      <c r="I28" s="36">
        <v>1</v>
      </c>
      <c r="J28" s="28" t="str">
        <f t="shared" si="4"/>
        <v>Memiliki kemampuan menganalisis kehidupan manusia dalam ruang dan waktu ,perubahan dan keberlanjutan ,menganalisis sejarah sebagai ilmu, peristiwa,kisah dan seni serta cara berfikir diakronik dan sinkronik dalam sejarah.</v>
      </c>
      <c r="K28" s="28">
        <f t="shared" si="5"/>
        <v>85.4</v>
      </c>
      <c r="L28" s="28" t="str">
        <f t="shared" si="6"/>
        <v>A</v>
      </c>
      <c r="M28" s="28">
        <f t="shared" si="7"/>
        <v>85.4</v>
      </c>
      <c r="N28" s="28" t="str">
        <f t="shared" si="8"/>
        <v>A</v>
      </c>
      <c r="O28" s="36">
        <v>1</v>
      </c>
      <c r="P28" s="28" t="str">
        <f t="shared" si="9"/>
        <v xml:space="preserve">Sangat terampil menyajikan dalam bentuk tulisan hasil telaah tentang sejarah sebagai ilmu,peristiwa,kisah, mampu menyajikan hasil kajian ciri-ciri historiografi </v>
      </c>
      <c r="Q28" s="39"/>
      <c r="R28" s="39" t="s">
        <v>8</v>
      </c>
      <c r="S28" s="18"/>
      <c r="T28" s="1">
        <v>88</v>
      </c>
      <c r="U28" s="1">
        <v>79</v>
      </c>
      <c r="V28" s="1">
        <v>75</v>
      </c>
      <c r="W28" s="1">
        <v>100</v>
      </c>
      <c r="X28" s="1">
        <v>82</v>
      </c>
      <c r="Y28" s="1"/>
      <c r="Z28" s="1"/>
      <c r="AA28" s="1"/>
      <c r="AB28" s="1"/>
      <c r="AC28" s="1"/>
      <c r="AD28" s="1"/>
      <c r="AE28" s="18"/>
      <c r="AF28" s="1">
        <v>88</v>
      </c>
      <c r="AG28" s="1">
        <v>89</v>
      </c>
      <c r="AH28" s="1">
        <v>90</v>
      </c>
      <c r="AI28" s="1">
        <v>80</v>
      </c>
      <c r="AJ28" s="1">
        <v>80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124941</v>
      </c>
      <c r="C29" s="19" t="s">
        <v>84</v>
      </c>
      <c r="D29" s="18"/>
      <c r="E29" s="28">
        <f t="shared" si="0"/>
        <v>79</v>
      </c>
      <c r="F29" s="28" t="str">
        <f t="shared" si="1"/>
        <v>B</v>
      </c>
      <c r="G29" s="28">
        <f t="shared" si="2"/>
        <v>79</v>
      </c>
      <c r="H29" s="28" t="str">
        <f t="shared" si="3"/>
        <v>B</v>
      </c>
      <c r="I29" s="36">
        <v>2</v>
      </c>
      <c r="J2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9" s="28">
        <f t="shared" si="5"/>
        <v>80.599999999999994</v>
      </c>
      <c r="L29" s="28" t="str">
        <f t="shared" si="6"/>
        <v>B</v>
      </c>
      <c r="M29" s="28">
        <f t="shared" si="7"/>
        <v>80.599999999999994</v>
      </c>
      <c r="N29" s="28" t="str">
        <f t="shared" si="8"/>
        <v>B</v>
      </c>
      <c r="O29" s="36">
        <v>2</v>
      </c>
      <c r="P29" s="28" t="str">
        <f t="shared" si="9"/>
        <v xml:space="preserve">Sangat terampil menyajikan hasil kajian ciri-ciri historiografi tradisional,kolonial dan modern namun perlu peningkatan dalam menganalisis  hasil telaah tentang sejarah sebagai ilmu,peristiwa dan kisah. </v>
      </c>
      <c r="Q29" s="39"/>
      <c r="R29" s="39" t="s">
        <v>8</v>
      </c>
      <c r="S29" s="18"/>
      <c r="T29" s="1">
        <v>75</v>
      </c>
      <c r="U29" s="1">
        <v>78</v>
      </c>
      <c r="V29" s="1">
        <v>85</v>
      </c>
      <c r="W29" s="1">
        <v>75</v>
      </c>
      <c r="X29" s="1">
        <v>81</v>
      </c>
      <c r="Y29" s="1"/>
      <c r="Z29" s="1"/>
      <c r="AA29" s="1"/>
      <c r="AB29" s="1"/>
      <c r="AC29" s="1"/>
      <c r="AD29" s="1"/>
      <c r="AE29" s="18"/>
      <c r="AF29" s="1">
        <v>75</v>
      </c>
      <c r="AG29" s="1">
        <v>78</v>
      </c>
      <c r="AH29" s="1">
        <v>70</v>
      </c>
      <c r="AI29" s="1">
        <v>90</v>
      </c>
      <c r="AJ29" s="1">
        <v>90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45969</v>
      </c>
      <c r="FK29" s="78">
        <v>45979</v>
      </c>
    </row>
    <row r="30" spans="1:167" x14ac:dyDescent="0.25">
      <c r="A30" s="19">
        <v>20</v>
      </c>
      <c r="B30" s="19">
        <v>124957</v>
      </c>
      <c r="C30" s="19" t="s">
        <v>85</v>
      </c>
      <c r="D30" s="18"/>
      <c r="E30" s="28">
        <f t="shared" si="0"/>
        <v>83</v>
      </c>
      <c r="F30" s="28" t="str">
        <f t="shared" si="1"/>
        <v>B</v>
      </c>
      <c r="G30" s="28">
        <f t="shared" si="2"/>
        <v>83</v>
      </c>
      <c r="H30" s="28" t="str">
        <f t="shared" si="3"/>
        <v>B</v>
      </c>
      <c r="I30" s="36">
        <v>2</v>
      </c>
      <c r="J3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0" s="28">
        <f t="shared" si="5"/>
        <v>84</v>
      </c>
      <c r="L30" s="28" t="str">
        <f t="shared" si="6"/>
        <v>B</v>
      </c>
      <c r="M30" s="28">
        <f t="shared" si="7"/>
        <v>84</v>
      </c>
      <c r="N30" s="28" t="str">
        <f t="shared" si="8"/>
        <v>B</v>
      </c>
      <c r="O30" s="36">
        <v>2</v>
      </c>
      <c r="P30" s="28" t="str">
        <f t="shared" si="9"/>
        <v xml:space="preserve">Sangat terampil menyajikan hasil kajian ciri-ciri historiografi tradisional,kolonial dan modern namun perlu peningkatan dalam menganalisis  hasil telaah tentang sejarah sebagai ilmu,peristiwa dan kisah. </v>
      </c>
      <c r="Q30" s="39"/>
      <c r="R30" s="39" t="s">
        <v>8</v>
      </c>
      <c r="S30" s="18"/>
      <c r="T30" s="1">
        <v>100</v>
      </c>
      <c r="U30" s="1">
        <v>80</v>
      </c>
      <c r="V30" s="1">
        <v>75</v>
      </c>
      <c r="W30" s="1">
        <v>80</v>
      </c>
      <c r="X30" s="1">
        <v>80</v>
      </c>
      <c r="Y30" s="1"/>
      <c r="Z30" s="1"/>
      <c r="AA30" s="1"/>
      <c r="AB30" s="1"/>
      <c r="AC30" s="1"/>
      <c r="AD30" s="1"/>
      <c r="AE30" s="18"/>
      <c r="AF30" s="1">
        <v>80</v>
      </c>
      <c r="AG30" s="1">
        <v>80</v>
      </c>
      <c r="AH30" s="1">
        <v>90</v>
      </c>
      <c r="AI30" s="1">
        <v>85</v>
      </c>
      <c r="AJ30" s="1">
        <v>85</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124973</v>
      </c>
      <c r="C31" s="19" t="s">
        <v>86</v>
      </c>
      <c r="D31" s="18"/>
      <c r="E31" s="28">
        <f t="shared" si="0"/>
        <v>84</v>
      </c>
      <c r="F31" s="28" t="str">
        <f t="shared" si="1"/>
        <v>B</v>
      </c>
      <c r="G31" s="28">
        <f t="shared" si="2"/>
        <v>84</v>
      </c>
      <c r="H31" s="28" t="str">
        <f t="shared" si="3"/>
        <v>B</v>
      </c>
      <c r="I31" s="36">
        <v>2</v>
      </c>
      <c r="J3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1" s="28">
        <f t="shared" si="5"/>
        <v>84.6</v>
      </c>
      <c r="L31" s="28" t="str">
        <f t="shared" si="6"/>
        <v>A</v>
      </c>
      <c r="M31" s="28">
        <f t="shared" si="7"/>
        <v>84.6</v>
      </c>
      <c r="N31" s="28" t="str">
        <f t="shared" si="8"/>
        <v>A</v>
      </c>
      <c r="O31" s="36">
        <v>1</v>
      </c>
      <c r="P31" s="28" t="str">
        <f t="shared" si="9"/>
        <v xml:space="preserve">Sangat terampil menyajikan dalam bentuk tulisan hasil telaah tentang sejarah sebagai ilmu,peristiwa,kisah, mampu menyajikan hasil kajian ciri-ciri historiografi </v>
      </c>
      <c r="Q31" s="39"/>
      <c r="R31" s="39" t="s">
        <v>8</v>
      </c>
      <c r="S31" s="18"/>
      <c r="T31" s="1">
        <v>88</v>
      </c>
      <c r="U31" s="1">
        <v>80</v>
      </c>
      <c r="V31" s="1">
        <v>75</v>
      </c>
      <c r="W31" s="1">
        <v>100</v>
      </c>
      <c r="X31" s="1">
        <v>77</v>
      </c>
      <c r="Y31" s="1"/>
      <c r="Z31" s="1"/>
      <c r="AA31" s="1"/>
      <c r="AB31" s="1"/>
      <c r="AC31" s="1"/>
      <c r="AD31" s="1"/>
      <c r="AE31" s="18"/>
      <c r="AF31" s="1">
        <v>88</v>
      </c>
      <c r="AG31" s="1">
        <v>80</v>
      </c>
      <c r="AH31" s="1">
        <v>85</v>
      </c>
      <c r="AI31" s="1">
        <v>85</v>
      </c>
      <c r="AJ31" s="1">
        <v>85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45970</v>
      </c>
      <c r="FK31" s="78">
        <v>45980</v>
      </c>
    </row>
    <row r="32" spans="1:167" x14ac:dyDescent="0.25">
      <c r="A32" s="19">
        <v>22</v>
      </c>
      <c r="B32" s="19">
        <v>124989</v>
      </c>
      <c r="C32" s="19" t="s">
        <v>87</v>
      </c>
      <c r="D32" s="18"/>
      <c r="E32" s="28">
        <f t="shared" si="0"/>
        <v>85</v>
      </c>
      <c r="F32" s="28" t="str">
        <f t="shared" si="1"/>
        <v>A</v>
      </c>
      <c r="G32" s="28">
        <f t="shared" si="2"/>
        <v>85</v>
      </c>
      <c r="H32" s="28" t="str">
        <f t="shared" si="3"/>
        <v>A</v>
      </c>
      <c r="I32" s="36">
        <v>1</v>
      </c>
      <c r="J32" s="28" t="str">
        <f t="shared" si="4"/>
        <v>Memiliki kemampuan menganalisis kehidupan manusia dalam ruang dan waktu ,perubahan dan keberlanjutan ,menganalisis sejarah sebagai ilmu, peristiwa,kisah dan seni serta cara berfikir diakronik dan sinkronik dalam sejarah.</v>
      </c>
      <c r="K32" s="28">
        <f t="shared" si="5"/>
        <v>85.4</v>
      </c>
      <c r="L32" s="28" t="str">
        <f t="shared" si="6"/>
        <v>A</v>
      </c>
      <c r="M32" s="28">
        <f t="shared" si="7"/>
        <v>85.4</v>
      </c>
      <c r="N32" s="28" t="str">
        <f t="shared" si="8"/>
        <v>A</v>
      </c>
      <c r="O32" s="36">
        <v>1</v>
      </c>
      <c r="P32" s="28" t="str">
        <f t="shared" si="9"/>
        <v xml:space="preserve">Sangat terampil menyajikan dalam bentuk tulisan hasil telaah tentang sejarah sebagai ilmu,peristiwa,kisah, mampu menyajikan hasil kajian ciri-ciri historiografi </v>
      </c>
      <c r="Q32" s="39"/>
      <c r="R32" s="39" t="s">
        <v>8</v>
      </c>
      <c r="S32" s="18"/>
      <c r="T32" s="1">
        <v>96</v>
      </c>
      <c r="U32" s="1">
        <v>80</v>
      </c>
      <c r="V32" s="1">
        <v>75</v>
      </c>
      <c r="W32" s="1">
        <v>100</v>
      </c>
      <c r="X32" s="1">
        <v>75</v>
      </c>
      <c r="Y32" s="1"/>
      <c r="Z32" s="1"/>
      <c r="AA32" s="1"/>
      <c r="AB32" s="1"/>
      <c r="AC32" s="1"/>
      <c r="AD32" s="1"/>
      <c r="AE32" s="18"/>
      <c r="AF32" s="1">
        <v>88</v>
      </c>
      <c r="AG32" s="1">
        <v>84</v>
      </c>
      <c r="AH32" s="1">
        <v>75</v>
      </c>
      <c r="AI32" s="1">
        <v>85</v>
      </c>
      <c r="AJ32" s="1">
        <v>95</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125005</v>
      </c>
      <c r="C33" s="19" t="s">
        <v>88</v>
      </c>
      <c r="D33" s="18"/>
      <c r="E33" s="28">
        <f t="shared" si="0"/>
        <v>77</v>
      </c>
      <c r="F33" s="28" t="str">
        <f t="shared" si="1"/>
        <v>B</v>
      </c>
      <c r="G33" s="28">
        <f t="shared" si="2"/>
        <v>77</v>
      </c>
      <c r="H33" s="28" t="str">
        <f t="shared" si="3"/>
        <v>B</v>
      </c>
      <c r="I33" s="36">
        <v>2</v>
      </c>
      <c r="J3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3" s="28">
        <f t="shared" si="5"/>
        <v>76.400000000000006</v>
      </c>
      <c r="L33" s="28" t="str">
        <f t="shared" si="6"/>
        <v>B</v>
      </c>
      <c r="M33" s="28">
        <f t="shared" si="7"/>
        <v>76.400000000000006</v>
      </c>
      <c r="N33" s="28" t="str">
        <f t="shared" si="8"/>
        <v>B</v>
      </c>
      <c r="O33" s="36">
        <v>2</v>
      </c>
      <c r="P33" s="28" t="str">
        <f t="shared" si="9"/>
        <v xml:space="preserve">Sangat terampil menyajikan hasil kajian ciri-ciri historiografi tradisional,kolonial dan modern namun perlu peningkatan dalam menganalisis  hasil telaah tentang sejarah sebagai ilmu,peristiwa dan kisah. </v>
      </c>
      <c r="Q33" s="39"/>
      <c r="R33" s="39" t="s">
        <v>8</v>
      </c>
      <c r="S33" s="18"/>
      <c r="T33" s="1">
        <v>72</v>
      </c>
      <c r="U33" s="1">
        <v>75</v>
      </c>
      <c r="V33" s="1">
        <v>75</v>
      </c>
      <c r="W33" s="1">
        <v>87</v>
      </c>
      <c r="X33" s="1">
        <v>78</v>
      </c>
      <c r="Y33" s="1"/>
      <c r="Z33" s="1"/>
      <c r="AA33" s="1"/>
      <c r="AB33" s="1"/>
      <c r="AC33" s="1"/>
      <c r="AD33" s="1"/>
      <c r="AE33" s="18"/>
      <c r="AF33" s="1">
        <v>72</v>
      </c>
      <c r="AG33" s="1">
        <v>75</v>
      </c>
      <c r="AH33" s="1">
        <v>75</v>
      </c>
      <c r="AI33" s="1">
        <v>80</v>
      </c>
      <c r="AJ33" s="1">
        <v>80</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125021</v>
      </c>
      <c r="C34" s="19" t="s">
        <v>89</v>
      </c>
      <c r="D34" s="18"/>
      <c r="E34" s="28">
        <f t="shared" si="0"/>
        <v>79</v>
      </c>
      <c r="F34" s="28" t="str">
        <f t="shared" si="1"/>
        <v>B</v>
      </c>
      <c r="G34" s="28">
        <f t="shared" si="2"/>
        <v>79</v>
      </c>
      <c r="H34" s="28" t="str">
        <f t="shared" si="3"/>
        <v>B</v>
      </c>
      <c r="I34" s="36">
        <v>2</v>
      </c>
      <c r="J3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4" s="28">
        <f t="shared" si="5"/>
        <v>79.2</v>
      </c>
      <c r="L34" s="28" t="str">
        <f t="shared" si="6"/>
        <v>B</v>
      </c>
      <c r="M34" s="28">
        <f t="shared" si="7"/>
        <v>79.2</v>
      </c>
      <c r="N34" s="28" t="str">
        <f t="shared" si="8"/>
        <v>B</v>
      </c>
      <c r="O34" s="36">
        <v>2</v>
      </c>
      <c r="P34" s="28" t="str">
        <f t="shared" si="9"/>
        <v xml:space="preserve">Sangat terampil menyajikan hasil kajian ciri-ciri historiografi tradisional,kolonial dan modern namun perlu peningkatan dalam menganalisis  hasil telaah tentang sejarah sebagai ilmu,peristiwa dan kisah. </v>
      </c>
      <c r="Q34" s="39"/>
      <c r="R34" s="39" t="s">
        <v>8</v>
      </c>
      <c r="S34" s="18"/>
      <c r="T34" s="1">
        <v>88</v>
      </c>
      <c r="U34" s="1">
        <v>78</v>
      </c>
      <c r="V34" s="1">
        <v>70</v>
      </c>
      <c r="W34" s="1">
        <v>75</v>
      </c>
      <c r="X34" s="1">
        <v>82</v>
      </c>
      <c r="Y34" s="1"/>
      <c r="Z34" s="1"/>
      <c r="AA34" s="1"/>
      <c r="AB34" s="1"/>
      <c r="AC34" s="1"/>
      <c r="AD34" s="1"/>
      <c r="AE34" s="18"/>
      <c r="AF34" s="1">
        <v>88</v>
      </c>
      <c r="AG34" s="1">
        <v>78</v>
      </c>
      <c r="AH34" s="1">
        <v>70</v>
      </c>
      <c r="AI34" s="1">
        <v>80</v>
      </c>
      <c r="AJ34" s="1">
        <v>80</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125037</v>
      </c>
      <c r="C35" s="19" t="s">
        <v>90</v>
      </c>
      <c r="D35" s="18"/>
      <c r="E35" s="28">
        <f t="shared" si="0"/>
        <v>84</v>
      </c>
      <c r="F35" s="28" t="str">
        <f t="shared" si="1"/>
        <v>B</v>
      </c>
      <c r="G35" s="28">
        <f t="shared" si="2"/>
        <v>84</v>
      </c>
      <c r="H35" s="28" t="str">
        <f t="shared" si="3"/>
        <v>B</v>
      </c>
      <c r="I35" s="36">
        <v>2</v>
      </c>
      <c r="J3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5" s="28">
        <f t="shared" si="5"/>
        <v>84.2</v>
      </c>
      <c r="L35" s="28" t="str">
        <f t="shared" si="6"/>
        <v>A</v>
      </c>
      <c r="M35" s="28">
        <f t="shared" si="7"/>
        <v>84.2</v>
      </c>
      <c r="N35" s="28" t="str">
        <f t="shared" si="8"/>
        <v>A</v>
      </c>
      <c r="O35" s="36">
        <v>1</v>
      </c>
      <c r="P35" s="28" t="str">
        <f t="shared" si="9"/>
        <v xml:space="preserve">Sangat terampil menyajikan dalam bentuk tulisan hasil telaah tentang sejarah sebagai ilmu,peristiwa,kisah, mampu menyajikan hasil kajian ciri-ciri historiografi </v>
      </c>
      <c r="Q35" s="39"/>
      <c r="R35" s="39" t="s">
        <v>8</v>
      </c>
      <c r="S35" s="18"/>
      <c r="T35" s="1">
        <v>88</v>
      </c>
      <c r="U35" s="1">
        <v>78</v>
      </c>
      <c r="V35" s="1">
        <v>70</v>
      </c>
      <c r="W35" s="1">
        <v>100</v>
      </c>
      <c r="X35" s="1">
        <v>82</v>
      </c>
      <c r="Y35" s="1"/>
      <c r="Z35" s="1"/>
      <c r="AA35" s="1"/>
      <c r="AB35" s="1"/>
      <c r="AC35" s="1"/>
      <c r="AD35" s="1"/>
      <c r="AE35" s="18"/>
      <c r="AF35" s="1">
        <v>88</v>
      </c>
      <c r="AG35" s="1">
        <v>88</v>
      </c>
      <c r="AH35" s="1">
        <v>85</v>
      </c>
      <c r="AI35" s="1">
        <v>80</v>
      </c>
      <c r="AJ35" s="1">
        <v>80</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125053</v>
      </c>
      <c r="C36" s="19" t="s">
        <v>91</v>
      </c>
      <c r="D36" s="18"/>
      <c r="E36" s="28">
        <f t="shared" si="0"/>
        <v>80</v>
      </c>
      <c r="F36" s="28" t="str">
        <f t="shared" si="1"/>
        <v>B</v>
      </c>
      <c r="G36" s="28">
        <f t="shared" si="2"/>
        <v>80</v>
      </c>
      <c r="H36" s="28" t="str">
        <f t="shared" si="3"/>
        <v>B</v>
      </c>
      <c r="I36" s="36">
        <v>2</v>
      </c>
      <c r="J3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6" s="28">
        <f t="shared" si="5"/>
        <v>81.599999999999994</v>
      </c>
      <c r="L36" s="28" t="str">
        <f t="shared" si="6"/>
        <v>B</v>
      </c>
      <c r="M36" s="28">
        <f t="shared" si="7"/>
        <v>81.599999999999994</v>
      </c>
      <c r="N36" s="28" t="str">
        <f t="shared" si="8"/>
        <v>B</v>
      </c>
      <c r="O36" s="36">
        <v>2</v>
      </c>
      <c r="P36" s="28" t="str">
        <f t="shared" si="9"/>
        <v xml:space="preserve">Sangat terampil menyajikan hasil kajian ciri-ciri historiografi tradisional,kolonial dan modern namun perlu peningkatan dalam menganalisis  hasil telaah tentang sejarah sebagai ilmu,peristiwa dan kisah. </v>
      </c>
      <c r="Q36" s="39"/>
      <c r="R36" s="39" t="s">
        <v>8</v>
      </c>
      <c r="S36" s="18"/>
      <c r="T36" s="1">
        <v>75</v>
      </c>
      <c r="U36" s="1">
        <v>90</v>
      </c>
      <c r="V36" s="1">
        <v>70</v>
      </c>
      <c r="W36" s="1">
        <v>85</v>
      </c>
      <c r="X36" s="1">
        <v>80</v>
      </c>
      <c r="Y36" s="1"/>
      <c r="Z36" s="1"/>
      <c r="AA36" s="1"/>
      <c r="AB36" s="1"/>
      <c r="AC36" s="1"/>
      <c r="AD36" s="1"/>
      <c r="AE36" s="18"/>
      <c r="AF36" s="1">
        <v>90</v>
      </c>
      <c r="AG36" s="1">
        <v>78</v>
      </c>
      <c r="AH36" s="1">
        <v>75</v>
      </c>
      <c r="AI36" s="1">
        <v>85</v>
      </c>
      <c r="AJ36" s="1">
        <v>80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125069</v>
      </c>
      <c r="C37" s="19" t="s">
        <v>92</v>
      </c>
      <c r="D37" s="18"/>
      <c r="E37" s="28">
        <f t="shared" si="0"/>
        <v>79</v>
      </c>
      <c r="F37" s="28" t="str">
        <f t="shared" si="1"/>
        <v>B</v>
      </c>
      <c r="G37" s="28">
        <f t="shared" si="2"/>
        <v>79</v>
      </c>
      <c r="H37" s="28" t="str">
        <f t="shared" si="3"/>
        <v>B</v>
      </c>
      <c r="I37" s="36">
        <v>2</v>
      </c>
      <c r="J3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7" s="28">
        <f t="shared" si="5"/>
        <v>81.2</v>
      </c>
      <c r="L37" s="28" t="str">
        <f t="shared" si="6"/>
        <v>B</v>
      </c>
      <c r="M37" s="28">
        <f t="shared" si="7"/>
        <v>81.2</v>
      </c>
      <c r="N37" s="28" t="str">
        <f t="shared" si="8"/>
        <v>B</v>
      </c>
      <c r="O37" s="36">
        <v>2</v>
      </c>
      <c r="P37" s="28" t="str">
        <f t="shared" si="9"/>
        <v xml:space="preserve">Sangat terampil menyajikan hasil kajian ciri-ciri historiografi tradisional,kolonial dan modern namun perlu peningkatan dalam menganalisis  hasil telaah tentang sejarah sebagai ilmu,peristiwa dan kisah. </v>
      </c>
      <c r="Q37" s="39"/>
      <c r="R37" s="39" t="s">
        <v>8</v>
      </c>
      <c r="S37" s="18"/>
      <c r="T37" s="1">
        <v>88</v>
      </c>
      <c r="U37" s="1">
        <v>78</v>
      </c>
      <c r="V37" s="1">
        <v>70</v>
      </c>
      <c r="W37" s="1">
        <v>80</v>
      </c>
      <c r="X37" s="1">
        <v>81</v>
      </c>
      <c r="Y37" s="1"/>
      <c r="Z37" s="1"/>
      <c r="AA37" s="1"/>
      <c r="AB37" s="1"/>
      <c r="AC37" s="1"/>
      <c r="AD37" s="1"/>
      <c r="AE37" s="18"/>
      <c r="AF37" s="1">
        <v>88</v>
      </c>
      <c r="AG37" s="1">
        <v>78</v>
      </c>
      <c r="AH37" s="1">
        <v>70</v>
      </c>
      <c r="AI37" s="1">
        <v>85</v>
      </c>
      <c r="AJ37" s="1">
        <v>85</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125085</v>
      </c>
      <c r="C38" s="19" t="s">
        <v>93</v>
      </c>
      <c r="D38" s="18"/>
      <c r="E38" s="28">
        <f t="shared" si="0"/>
        <v>77</v>
      </c>
      <c r="F38" s="28" t="str">
        <f t="shared" si="1"/>
        <v>B</v>
      </c>
      <c r="G38" s="28">
        <f t="shared" si="2"/>
        <v>77</v>
      </c>
      <c r="H38" s="28" t="str">
        <f t="shared" si="3"/>
        <v>B</v>
      </c>
      <c r="I38" s="36">
        <v>2</v>
      </c>
      <c r="J3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8" s="28">
        <f t="shared" si="5"/>
        <v>79.8</v>
      </c>
      <c r="L38" s="28" t="str">
        <f t="shared" si="6"/>
        <v>B</v>
      </c>
      <c r="M38" s="28">
        <f t="shared" si="7"/>
        <v>79.8</v>
      </c>
      <c r="N38" s="28" t="str">
        <f t="shared" si="8"/>
        <v>B</v>
      </c>
      <c r="O38" s="36">
        <v>2</v>
      </c>
      <c r="P38" s="28" t="str">
        <f t="shared" si="9"/>
        <v xml:space="preserve">Sangat terampil menyajikan hasil kajian ciri-ciri historiografi tradisional,kolonial dan modern namun perlu peningkatan dalam menganalisis  hasil telaah tentang sejarah sebagai ilmu,peristiwa dan kisah. </v>
      </c>
      <c r="Q38" s="39"/>
      <c r="R38" s="39" t="s">
        <v>9</v>
      </c>
      <c r="S38" s="18"/>
      <c r="T38" s="1">
        <v>75</v>
      </c>
      <c r="U38" s="1">
        <v>74</v>
      </c>
      <c r="V38" s="1">
        <v>70</v>
      </c>
      <c r="W38" s="1">
        <v>85</v>
      </c>
      <c r="X38" s="1">
        <v>80</v>
      </c>
      <c r="Y38" s="1"/>
      <c r="Z38" s="1"/>
      <c r="AA38" s="1"/>
      <c r="AB38" s="1"/>
      <c r="AC38" s="1"/>
      <c r="AD38" s="1"/>
      <c r="AE38" s="18"/>
      <c r="AF38" s="1">
        <v>85</v>
      </c>
      <c r="AG38" s="1">
        <v>74</v>
      </c>
      <c r="AH38" s="1">
        <v>70</v>
      </c>
      <c r="AI38" s="1">
        <v>85</v>
      </c>
      <c r="AJ38" s="1">
        <v>85</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125101</v>
      </c>
      <c r="C39" s="19" t="s">
        <v>94</v>
      </c>
      <c r="D39" s="18"/>
      <c r="E39" s="28">
        <f t="shared" si="0"/>
        <v>80</v>
      </c>
      <c r="F39" s="28" t="str">
        <f t="shared" si="1"/>
        <v>B</v>
      </c>
      <c r="G39" s="28">
        <f t="shared" si="2"/>
        <v>80</v>
      </c>
      <c r="H39" s="28" t="str">
        <f t="shared" si="3"/>
        <v>B</v>
      </c>
      <c r="I39" s="36">
        <v>2</v>
      </c>
      <c r="J3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9" s="28">
        <f t="shared" si="5"/>
        <v>81</v>
      </c>
      <c r="L39" s="28" t="str">
        <f t="shared" si="6"/>
        <v>B</v>
      </c>
      <c r="M39" s="28">
        <f t="shared" si="7"/>
        <v>81</v>
      </c>
      <c r="N39" s="28" t="str">
        <f t="shared" si="8"/>
        <v>B</v>
      </c>
      <c r="O39" s="36">
        <v>2</v>
      </c>
      <c r="P39" s="28" t="str">
        <f t="shared" si="9"/>
        <v xml:space="preserve">Sangat terampil menyajikan hasil kajian ciri-ciri historiografi tradisional,kolonial dan modern namun perlu peningkatan dalam menganalisis  hasil telaah tentang sejarah sebagai ilmu,peristiwa dan kisah. </v>
      </c>
      <c r="Q39" s="39"/>
      <c r="R39" s="39" t="s">
        <v>8</v>
      </c>
      <c r="S39" s="18"/>
      <c r="T39" s="1">
        <v>75</v>
      </c>
      <c r="U39" s="1">
        <v>80</v>
      </c>
      <c r="V39" s="1">
        <v>70</v>
      </c>
      <c r="W39" s="1">
        <v>92</v>
      </c>
      <c r="X39" s="1">
        <v>81</v>
      </c>
      <c r="Y39" s="1"/>
      <c r="Z39" s="1"/>
      <c r="AA39" s="1"/>
      <c r="AB39" s="1"/>
      <c r="AC39" s="1"/>
      <c r="AD39" s="1"/>
      <c r="AE39" s="18"/>
      <c r="AF39" s="1">
        <v>75</v>
      </c>
      <c r="AG39" s="1">
        <v>80</v>
      </c>
      <c r="AH39" s="1">
        <v>70</v>
      </c>
      <c r="AI39" s="1">
        <v>90</v>
      </c>
      <c r="AJ39" s="1">
        <v>90</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125117</v>
      </c>
      <c r="C40" s="19" t="s">
        <v>95</v>
      </c>
      <c r="D40" s="18"/>
      <c r="E40" s="28">
        <f t="shared" si="0"/>
        <v>81</v>
      </c>
      <c r="F40" s="28" t="str">
        <f t="shared" si="1"/>
        <v>B</v>
      </c>
      <c r="G40" s="28">
        <f t="shared" si="2"/>
        <v>81</v>
      </c>
      <c r="H40" s="28" t="str">
        <f t="shared" si="3"/>
        <v>B</v>
      </c>
      <c r="I40" s="36">
        <v>2</v>
      </c>
      <c r="J4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0" s="28">
        <f t="shared" si="5"/>
        <v>82.2</v>
      </c>
      <c r="L40" s="28" t="str">
        <f t="shared" si="6"/>
        <v>B</v>
      </c>
      <c r="M40" s="28">
        <f t="shared" si="7"/>
        <v>82.2</v>
      </c>
      <c r="N40" s="28" t="str">
        <f t="shared" si="8"/>
        <v>B</v>
      </c>
      <c r="O40" s="36">
        <v>2</v>
      </c>
      <c r="P40" s="28" t="str">
        <f t="shared" si="9"/>
        <v xml:space="preserve">Sangat terampil menyajikan hasil kajian ciri-ciri historiografi tradisional,kolonial dan modern namun perlu peningkatan dalam menganalisis  hasil telaah tentang sejarah sebagai ilmu,peristiwa dan kisah. </v>
      </c>
      <c r="Q40" s="39"/>
      <c r="R40" s="39" t="s">
        <v>8</v>
      </c>
      <c r="S40" s="18"/>
      <c r="T40" s="1">
        <v>88</v>
      </c>
      <c r="U40" s="1">
        <v>78</v>
      </c>
      <c r="V40" s="1">
        <v>70</v>
      </c>
      <c r="W40" s="1">
        <v>92</v>
      </c>
      <c r="X40" s="1">
        <v>79</v>
      </c>
      <c r="Y40" s="1"/>
      <c r="Z40" s="1"/>
      <c r="AA40" s="1"/>
      <c r="AB40" s="1"/>
      <c r="AC40" s="1"/>
      <c r="AD40" s="1"/>
      <c r="AE40" s="18"/>
      <c r="AF40" s="1">
        <v>88</v>
      </c>
      <c r="AG40" s="1">
        <v>78</v>
      </c>
      <c r="AH40" s="1">
        <v>85</v>
      </c>
      <c r="AI40" s="1">
        <v>80</v>
      </c>
      <c r="AJ40" s="1">
        <v>80</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125133</v>
      </c>
      <c r="C41" s="19" t="s">
        <v>96</v>
      </c>
      <c r="D41" s="18"/>
      <c r="E41" s="28">
        <f t="shared" si="0"/>
        <v>82</v>
      </c>
      <c r="F41" s="28" t="str">
        <f t="shared" si="1"/>
        <v>B</v>
      </c>
      <c r="G41" s="28">
        <f t="shared" si="2"/>
        <v>82</v>
      </c>
      <c r="H41" s="28" t="str">
        <f t="shared" si="3"/>
        <v>B</v>
      </c>
      <c r="I41" s="36">
        <v>2</v>
      </c>
      <c r="J4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1" s="28">
        <f t="shared" si="5"/>
        <v>83.8</v>
      </c>
      <c r="L41" s="28" t="str">
        <f t="shared" si="6"/>
        <v>B</v>
      </c>
      <c r="M41" s="28">
        <f t="shared" si="7"/>
        <v>83.8</v>
      </c>
      <c r="N41" s="28" t="str">
        <f t="shared" si="8"/>
        <v>B</v>
      </c>
      <c r="O41" s="36">
        <v>2</v>
      </c>
      <c r="P41" s="28" t="str">
        <f t="shared" si="9"/>
        <v xml:space="preserve">Sangat terampil menyajikan hasil kajian ciri-ciri historiografi tradisional,kolonial dan modern namun perlu peningkatan dalam menganalisis  hasil telaah tentang sejarah sebagai ilmu,peristiwa dan kisah. </v>
      </c>
      <c r="Q41" s="39"/>
      <c r="R41" s="39" t="s">
        <v>8</v>
      </c>
      <c r="S41" s="18"/>
      <c r="T41" s="1">
        <v>85</v>
      </c>
      <c r="U41" s="1">
        <v>85</v>
      </c>
      <c r="V41" s="1">
        <v>75</v>
      </c>
      <c r="W41" s="1">
        <v>85</v>
      </c>
      <c r="X41" s="1">
        <v>80</v>
      </c>
      <c r="Y41" s="1"/>
      <c r="Z41" s="1"/>
      <c r="AA41" s="1"/>
      <c r="AB41" s="1"/>
      <c r="AC41" s="1"/>
      <c r="AD41" s="1"/>
      <c r="AE41" s="18"/>
      <c r="AF41" s="1">
        <v>85</v>
      </c>
      <c r="AG41" s="1">
        <v>79</v>
      </c>
      <c r="AH41" s="1">
        <v>85</v>
      </c>
      <c r="AI41" s="1">
        <v>80</v>
      </c>
      <c r="AJ41" s="1">
        <v>90</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125149</v>
      </c>
      <c r="C42" s="19" t="s">
        <v>97</v>
      </c>
      <c r="D42" s="18"/>
      <c r="E42" s="28">
        <f t="shared" si="0"/>
        <v>81</v>
      </c>
      <c r="F42" s="28" t="str">
        <f t="shared" si="1"/>
        <v>B</v>
      </c>
      <c r="G42" s="28">
        <f t="shared" si="2"/>
        <v>81</v>
      </c>
      <c r="H42" s="28" t="str">
        <f t="shared" si="3"/>
        <v>B</v>
      </c>
      <c r="I42" s="36">
        <v>2</v>
      </c>
      <c r="J4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2" s="28">
        <f t="shared" si="5"/>
        <v>82.6</v>
      </c>
      <c r="L42" s="28" t="str">
        <f t="shared" si="6"/>
        <v>B</v>
      </c>
      <c r="M42" s="28">
        <f t="shared" si="7"/>
        <v>82.6</v>
      </c>
      <c r="N42" s="28" t="str">
        <f t="shared" si="8"/>
        <v>B</v>
      </c>
      <c r="O42" s="36">
        <v>2</v>
      </c>
      <c r="P42" s="28" t="str">
        <f t="shared" si="9"/>
        <v xml:space="preserve">Sangat terampil menyajikan hasil kajian ciri-ciri historiografi tradisional,kolonial dan modern namun perlu peningkatan dalam menganalisis  hasil telaah tentang sejarah sebagai ilmu,peristiwa dan kisah. </v>
      </c>
      <c r="Q42" s="39"/>
      <c r="R42" s="39" t="s">
        <v>8</v>
      </c>
      <c r="S42" s="18"/>
      <c r="T42" s="1">
        <v>88</v>
      </c>
      <c r="U42" s="1">
        <v>75</v>
      </c>
      <c r="V42" s="1">
        <v>87</v>
      </c>
      <c r="W42" s="1">
        <v>75</v>
      </c>
      <c r="X42" s="1">
        <v>82</v>
      </c>
      <c r="Y42" s="1"/>
      <c r="Z42" s="1"/>
      <c r="AA42" s="1"/>
      <c r="AB42" s="1"/>
      <c r="AC42" s="1"/>
      <c r="AD42" s="1"/>
      <c r="AE42" s="18"/>
      <c r="AF42" s="1">
        <v>88</v>
      </c>
      <c r="AG42" s="1">
        <v>75</v>
      </c>
      <c r="AH42" s="1">
        <v>70</v>
      </c>
      <c r="AI42" s="1">
        <v>90</v>
      </c>
      <c r="AJ42" s="1">
        <v>90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125165</v>
      </c>
      <c r="C43" s="19" t="s">
        <v>98</v>
      </c>
      <c r="D43" s="18"/>
      <c r="E43" s="28">
        <f t="shared" si="0"/>
        <v>82</v>
      </c>
      <c r="F43" s="28" t="str">
        <f t="shared" si="1"/>
        <v>B</v>
      </c>
      <c r="G43" s="28">
        <f t="shared" si="2"/>
        <v>82</v>
      </c>
      <c r="H43" s="28" t="str">
        <f t="shared" si="3"/>
        <v>B</v>
      </c>
      <c r="I43" s="36">
        <v>2</v>
      </c>
      <c r="J4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3" s="28">
        <f t="shared" si="5"/>
        <v>82.6</v>
      </c>
      <c r="L43" s="28" t="str">
        <f t="shared" si="6"/>
        <v>B</v>
      </c>
      <c r="M43" s="28">
        <f t="shared" si="7"/>
        <v>82.6</v>
      </c>
      <c r="N43" s="28" t="str">
        <f t="shared" si="8"/>
        <v>B</v>
      </c>
      <c r="O43" s="36">
        <v>2</v>
      </c>
      <c r="P43" s="28" t="str">
        <f t="shared" si="9"/>
        <v xml:space="preserve">Sangat terampil menyajikan hasil kajian ciri-ciri historiografi tradisional,kolonial dan modern namun perlu peningkatan dalam menganalisis  hasil telaah tentang sejarah sebagai ilmu,peristiwa dan kisah. </v>
      </c>
      <c r="Q43" s="39"/>
      <c r="R43" s="39" t="s">
        <v>8</v>
      </c>
      <c r="S43" s="18"/>
      <c r="T43" s="1">
        <v>88</v>
      </c>
      <c r="U43" s="1">
        <v>75</v>
      </c>
      <c r="V43" s="1">
        <v>89</v>
      </c>
      <c r="W43" s="1">
        <v>75</v>
      </c>
      <c r="X43" s="1">
        <v>82</v>
      </c>
      <c r="Y43" s="1"/>
      <c r="Z43" s="1"/>
      <c r="AA43" s="1"/>
      <c r="AB43" s="1"/>
      <c r="AC43" s="1"/>
      <c r="AD43" s="1"/>
      <c r="AE43" s="18"/>
      <c r="AF43" s="1">
        <v>88</v>
      </c>
      <c r="AG43" s="1">
        <v>75</v>
      </c>
      <c r="AH43" s="1">
        <v>70</v>
      </c>
      <c r="AI43" s="1">
        <v>90</v>
      </c>
      <c r="AJ43" s="1">
        <v>90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125181</v>
      </c>
      <c r="C44" s="19" t="s">
        <v>99</v>
      </c>
      <c r="D44" s="18"/>
      <c r="E44" s="28">
        <f t="shared" si="0"/>
        <v>75</v>
      </c>
      <c r="F44" s="28" t="str">
        <f t="shared" si="1"/>
        <v>C</v>
      </c>
      <c r="G44" s="28">
        <f t="shared" si="2"/>
        <v>75</v>
      </c>
      <c r="H44" s="28" t="str">
        <f t="shared" si="3"/>
        <v>C</v>
      </c>
      <c r="I44" s="36">
        <v>3</v>
      </c>
      <c r="J44" s="28" t="str">
        <f t="shared" si="4"/>
        <v>Memiliki kemampuan menganalisis kehidupan manusia dalam ruang dan waktu namun perlu peningkatan dalam menganalisis perubahan dan keberlanjutan dan menganalisis sejarah sebagai ilmu, peristiwa,kisah dan seni serta cara berfikir diakronik dan sinkronik dalam sejarah.</v>
      </c>
      <c r="K44" s="28">
        <f t="shared" si="5"/>
        <v>76</v>
      </c>
      <c r="L44" s="28" t="str">
        <f t="shared" si="6"/>
        <v>B</v>
      </c>
      <c r="M44" s="28">
        <f t="shared" si="7"/>
        <v>76</v>
      </c>
      <c r="N44" s="28" t="str">
        <f t="shared" si="8"/>
        <v>B</v>
      </c>
      <c r="O44" s="36">
        <v>2</v>
      </c>
      <c r="P44" s="28" t="str">
        <f t="shared" si="9"/>
        <v xml:space="preserve">Sangat terampil menyajikan hasil kajian ciri-ciri historiografi tradisional,kolonial dan modern namun perlu peningkatan dalam menganalisis  hasil telaah tentang sejarah sebagai ilmu,peristiwa dan kisah. </v>
      </c>
      <c r="Q44" s="39"/>
      <c r="R44" s="39" t="s">
        <v>9</v>
      </c>
      <c r="S44" s="18"/>
      <c r="T44" s="1">
        <v>65</v>
      </c>
      <c r="U44" s="1">
        <v>75</v>
      </c>
      <c r="V44" s="1">
        <v>75</v>
      </c>
      <c r="W44" s="1">
        <v>79</v>
      </c>
      <c r="X44" s="1">
        <v>79</v>
      </c>
      <c r="Y44" s="1"/>
      <c r="Z44" s="1"/>
      <c r="AA44" s="1"/>
      <c r="AB44" s="1"/>
      <c r="AC44" s="1"/>
      <c r="AD44" s="1"/>
      <c r="AE44" s="18"/>
      <c r="AF44" s="1">
        <v>65</v>
      </c>
      <c r="AG44" s="1">
        <v>75</v>
      </c>
      <c r="AH44" s="1">
        <v>80</v>
      </c>
      <c r="AI44" s="1">
        <v>80</v>
      </c>
      <c r="AJ44" s="1">
        <v>80</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125197</v>
      </c>
      <c r="C45" s="19" t="s">
        <v>100</v>
      </c>
      <c r="D45" s="18"/>
      <c r="E45" s="28">
        <f t="shared" si="0"/>
        <v>80</v>
      </c>
      <c r="F45" s="28" t="str">
        <f t="shared" si="1"/>
        <v>B</v>
      </c>
      <c r="G45" s="28">
        <f t="shared" si="2"/>
        <v>80</v>
      </c>
      <c r="H45" s="28" t="str">
        <f t="shared" si="3"/>
        <v>B</v>
      </c>
      <c r="I45" s="36">
        <v>2</v>
      </c>
      <c r="J4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5" s="28">
        <f t="shared" si="5"/>
        <v>83.4</v>
      </c>
      <c r="L45" s="28" t="str">
        <f t="shared" si="6"/>
        <v>B</v>
      </c>
      <c r="M45" s="28">
        <f t="shared" si="7"/>
        <v>83.4</v>
      </c>
      <c r="N45" s="28" t="str">
        <f t="shared" si="8"/>
        <v>B</v>
      </c>
      <c r="O45" s="36">
        <v>2</v>
      </c>
      <c r="P45" s="28" t="str">
        <f t="shared" si="9"/>
        <v xml:space="preserve">Sangat terampil menyajikan hasil kajian ciri-ciri historiografi tradisional,kolonial dan modern namun perlu peningkatan dalam menganalisis  hasil telaah tentang sejarah sebagai ilmu,peristiwa dan kisah. </v>
      </c>
      <c r="Q45" s="39"/>
      <c r="R45" s="39" t="s">
        <v>8</v>
      </c>
      <c r="S45" s="18"/>
      <c r="T45" s="1">
        <v>88</v>
      </c>
      <c r="U45" s="1">
        <v>85</v>
      </c>
      <c r="V45" s="1">
        <v>70</v>
      </c>
      <c r="W45" s="1">
        <v>75</v>
      </c>
      <c r="X45" s="1">
        <v>82</v>
      </c>
      <c r="Y45" s="1"/>
      <c r="Z45" s="1"/>
      <c r="AA45" s="1"/>
      <c r="AB45" s="1"/>
      <c r="AC45" s="1"/>
      <c r="AD45" s="1"/>
      <c r="AE45" s="18"/>
      <c r="AF45" s="1">
        <v>88</v>
      </c>
      <c r="AG45" s="1">
        <v>79</v>
      </c>
      <c r="AH45" s="1">
        <v>70</v>
      </c>
      <c r="AI45" s="1">
        <v>90</v>
      </c>
      <c r="AJ45" s="1">
        <v>90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125213</v>
      </c>
      <c r="C46" s="19" t="s">
        <v>101</v>
      </c>
      <c r="D46" s="18"/>
      <c r="E46" s="28">
        <f t="shared" si="0"/>
        <v>85</v>
      </c>
      <c r="F46" s="28" t="str">
        <f t="shared" si="1"/>
        <v>A</v>
      </c>
      <c r="G46" s="28">
        <f t="shared" si="2"/>
        <v>85</v>
      </c>
      <c r="H46" s="28" t="str">
        <f t="shared" si="3"/>
        <v>A</v>
      </c>
      <c r="I46" s="36">
        <v>1</v>
      </c>
      <c r="J46" s="28" t="str">
        <f t="shared" si="4"/>
        <v>Memiliki kemampuan menganalisis kehidupan manusia dalam ruang dan waktu ,perubahan dan keberlanjutan ,menganalisis sejarah sebagai ilmu, peristiwa,kisah dan seni serta cara berfikir diakronik dan sinkronik dalam sejarah.</v>
      </c>
      <c r="K46" s="28">
        <f t="shared" si="5"/>
        <v>85.6</v>
      </c>
      <c r="L46" s="28" t="str">
        <f t="shared" si="6"/>
        <v>A</v>
      </c>
      <c r="M46" s="28">
        <f t="shared" si="7"/>
        <v>85.6</v>
      </c>
      <c r="N46" s="28" t="str">
        <f t="shared" si="8"/>
        <v>A</v>
      </c>
      <c r="O46" s="36">
        <v>1</v>
      </c>
      <c r="P46" s="28" t="str">
        <f t="shared" si="9"/>
        <v xml:space="preserve">Sangat terampil menyajikan dalam bentuk tulisan hasil telaah tentang sejarah sebagai ilmu,peristiwa,kisah, mampu menyajikan hasil kajian ciri-ciri historiografi </v>
      </c>
      <c r="Q46" s="39"/>
      <c r="R46" s="39" t="s">
        <v>8</v>
      </c>
      <c r="S46" s="18"/>
      <c r="T46" s="1">
        <v>88</v>
      </c>
      <c r="U46" s="1">
        <v>79</v>
      </c>
      <c r="V46" s="1">
        <v>78</v>
      </c>
      <c r="W46" s="1">
        <v>100</v>
      </c>
      <c r="X46" s="1">
        <v>82</v>
      </c>
      <c r="Y46" s="1"/>
      <c r="Z46" s="1"/>
      <c r="AA46" s="1"/>
      <c r="AB46" s="1"/>
      <c r="AC46" s="1"/>
      <c r="AD46" s="1"/>
      <c r="AE46" s="18"/>
      <c r="AF46" s="1">
        <v>88</v>
      </c>
      <c r="AG46" s="1">
        <v>85</v>
      </c>
      <c r="AH46" s="1">
        <v>86</v>
      </c>
      <c r="AI46" s="1">
        <v>89</v>
      </c>
      <c r="AJ46" s="1">
        <v>80</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80.527777777777771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0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0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0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0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0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0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0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0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0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0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0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0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0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0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0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0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0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0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0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0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0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0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0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0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0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0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0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0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0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0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0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0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0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0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0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0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0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0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0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0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0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0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0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0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0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0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0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0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0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0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0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0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0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0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0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0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0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0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0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0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0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0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0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0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0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0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0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0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0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0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0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0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0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0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0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0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0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0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0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0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0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0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0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0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0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0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0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0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0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0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0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0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0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0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0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0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0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0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0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0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0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0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0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0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0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0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0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0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0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0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0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0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0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0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0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0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0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0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0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0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0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0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0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0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0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0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0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0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0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0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0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0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0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0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0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0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0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0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0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0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0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0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0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0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0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0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0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0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0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0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0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0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0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0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0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0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0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0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0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0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0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0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0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0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0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0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0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0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0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0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0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0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0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0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0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0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0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0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0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0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0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0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0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0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0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0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0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0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0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0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0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0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0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0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0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0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0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0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0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0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0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0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0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0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0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0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0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0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0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0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0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0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0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0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0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0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0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0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0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0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0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0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0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0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0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0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0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0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0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0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0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0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0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0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0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0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0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0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0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0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0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0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0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0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0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0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0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0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0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0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0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0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0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0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0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0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0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0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0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0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0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0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0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0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0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0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0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0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0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0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0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0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0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0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0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0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0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0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0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0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0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0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0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0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0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0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0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0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0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0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0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0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0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0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0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0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0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0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0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0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0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0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0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0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0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0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0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0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0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0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0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0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0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0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0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0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0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0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0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0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0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0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0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0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0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0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0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0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0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0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0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0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0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0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0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0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0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0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0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0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0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0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0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0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0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0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0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0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0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0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0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0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0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0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0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0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0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0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0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0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0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0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0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0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0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0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0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0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0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0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0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0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0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0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0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0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0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0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0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0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0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0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0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0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0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0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0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0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0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0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0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0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0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0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0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0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0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0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0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0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000-000090010000}">
      <formula1>0</formula1>
      <formula2>100</formula2>
    </dataValidation>
    <dataValidation showDropDown="1" showInputMessage="1" showErrorMessage="1" errorTitle="Masukan salah" error="Isian Anda salah!" promptTitle="Input yg diisikan" prompt="HURUF _x000a_A / B / C / D / E" sqref="BA11:BA50" xr:uid="{00000000-0002-0000-0000-0000D804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K72"/>
  <sheetViews>
    <sheetView zoomScale="70" zoomScaleNormal="70" workbookViewId="0">
      <pane xSplit="3" ySplit="10" topLeftCell="AH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3.7109375" customWidth="1"/>
    <col min="18" max="18" width="11.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964</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223</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125230</v>
      </c>
      <c r="C11" s="19" t="s">
        <v>116</v>
      </c>
      <c r="D11" s="18"/>
      <c r="E11" s="28">
        <f t="shared" ref="E11:E50" si="0">IF((COUNTA(T11:AC11)&gt;0),(ROUND((AVERAGE(T11:AC11)),0)),"")</f>
        <v>83</v>
      </c>
      <c r="F11" s="28" t="str">
        <f t="shared" ref="F11:F50" si="1">IF(AND(ISNUMBER(E11),E11&gt;=1),IF(E11&lt;=$FD$13,$FE$13,IF(E11&lt;=$FD$14,$FE$14,IF(E11&lt;=$FD$15,$FE$15,IF(E11&lt;=$FD$16,$FE$16,)))), "")</f>
        <v>B</v>
      </c>
      <c r="G11" s="28">
        <f t="shared" ref="G11:G50" si="2">IF((COUNTA(T11:AD11)&gt;0),(ROUND((AVERAGE(T11:AD11)),0)),"")</f>
        <v>83</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kehidupan manusia dalam ruang dan waktu ,perubahan dan keberlanjutan ,menganalisis sejarah sebagai ilmu, peristiwa,kisah dan seni namun perlu peningkatan dalam menganalisis cara berfikir diakronik dan sinkronik dalam sejarah.</v>
      </c>
      <c r="K11" s="28">
        <f t="shared" ref="K11:K50" si="5">IF((COUNTA(AF11:AO11)&gt;0),AVERAGE(AF11:AO11),"")</f>
        <v>84.4</v>
      </c>
      <c r="L11" s="28" t="str">
        <f t="shared" ref="L11:L50" si="6">IF(AND(ISNUMBER(K11),K11&gt;=1), IF(K11&lt;=$FD$27,$FE$27,IF(K11&lt;=$FD$28,$FE$28,IF(K11&lt;=$FD$29,$FE$29,IF(K11&lt;=$FD$30,$FE$30,)))), "")</f>
        <v>A</v>
      </c>
      <c r="M11" s="28">
        <f t="shared" ref="M11:M50" si="7">IF((COUNTA(AF11:AO11)&gt;0),AVERAGE(AF11:AO11),"")</f>
        <v>84.4</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 xml:space="preserve">Sangat terampil menyajikan dalam bentuk tulisan hasil telaah tentang sejarah sebagai ilmu,peristiwa,kisah, mampu menyajikan hasil kajian ciri-ciri historiografi </v>
      </c>
      <c r="Q11" s="39"/>
      <c r="R11" s="39" t="s">
        <v>8</v>
      </c>
      <c r="S11" s="18"/>
      <c r="T11" s="1">
        <v>72</v>
      </c>
      <c r="U11" s="1">
        <v>92</v>
      </c>
      <c r="V11" s="1">
        <v>78</v>
      </c>
      <c r="W11" s="1">
        <v>90</v>
      </c>
      <c r="X11" s="1">
        <v>84</v>
      </c>
      <c r="Y11" s="1"/>
      <c r="Z11" s="1"/>
      <c r="AA11" s="1"/>
      <c r="AB11" s="1"/>
      <c r="AC11" s="1"/>
      <c r="AD11" s="1"/>
      <c r="AE11" s="18"/>
      <c r="AF11" s="1">
        <v>72</v>
      </c>
      <c r="AG11" s="1">
        <v>92</v>
      </c>
      <c r="AH11" s="1">
        <v>84</v>
      </c>
      <c r="AI11" s="1">
        <v>90</v>
      </c>
      <c r="AJ11" s="1">
        <v>84</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125246</v>
      </c>
      <c r="C12" s="19" t="s">
        <v>117</v>
      </c>
      <c r="D12" s="18"/>
      <c r="E12" s="28">
        <f t="shared" si="0"/>
        <v>84</v>
      </c>
      <c r="F12" s="28" t="str">
        <f t="shared" si="1"/>
        <v>B</v>
      </c>
      <c r="G12" s="28">
        <f t="shared" si="2"/>
        <v>84</v>
      </c>
      <c r="H12" s="28" t="str">
        <f t="shared" si="3"/>
        <v>B</v>
      </c>
      <c r="I12" s="36">
        <v>2</v>
      </c>
      <c r="J1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2" s="28">
        <f t="shared" si="5"/>
        <v>84.6</v>
      </c>
      <c r="L12" s="28" t="str">
        <f t="shared" si="6"/>
        <v>A</v>
      </c>
      <c r="M12" s="28">
        <f t="shared" si="7"/>
        <v>84.6</v>
      </c>
      <c r="N12" s="28" t="str">
        <f t="shared" si="8"/>
        <v>A</v>
      </c>
      <c r="O12" s="36">
        <v>1</v>
      </c>
      <c r="P12" s="28" t="str">
        <f t="shared" si="9"/>
        <v xml:space="preserve">Sangat terampil menyajikan dalam bentuk tulisan hasil telaah tentang sejarah sebagai ilmu,peristiwa,kisah, mampu menyajikan hasil kajian ciri-ciri historiografi </v>
      </c>
      <c r="Q12" s="39"/>
      <c r="R12" s="39" t="s">
        <v>8</v>
      </c>
      <c r="S12" s="18"/>
      <c r="T12" s="1">
        <v>86</v>
      </c>
      <c r="U12" s="1">
        <v>92</v>
      </c>
      <c r="V12" s="1">
        <v>75</v>
      </c>
      <c r="W12" s="1">
        <v>87</v>
      </c>
      <c r="X12" s="1">
        <v>79</v>
      </c>
      <c r="Y12" s="1"/>
      <c r="Z12" s="1"/>
      <c r="AA12" s="1"/>
      <c r="AB12" s="1"/>
      <c r="AC12" s="1"/>
      <c r="AD12" s="1"/>
      <c r="AE12" s="18"/>
      <c r="AF12" s="1">
        <v>86</v>
      </c>
      <c r="AG12" s="1">
        <v>92</v>
      </c>
      <c r="AH12" s="1">
        <v>79</v>
      </c>
      <c r="AI12" s="1">
        <v>87</v>
      </c>
      <c r="AJ12" s="1">
        <v>79</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125262</v>
      </c>
      <c r="C13" s="19" t="s">
        <v>118</v>
      </c>
      <c r="D13" s="18"/>
      <c r="E13" s="28">
        <f t="shared" si="0"/>
        <v>79</v>
      </c>
      <c r="F13" s="28" t="str">
        <f t="shared" si="1"/>
        <v>B</v>
      </c>
      <c r="G13" s="28">
        <f t="shared" si="2"/>
        <v>79</v>
      </c>
      <c r="H13" s="28" t="str">
        <f t="shared" si="3"/>
        <v>B</v>
      </c>
      <c r="I13" s="36">
        <v>2</v>
      </c>
      <c r="J1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3" s="28">
        <f t="shared" si="5"/>
        <v>82</v>
      </c>
      <c r="L13" s="28" t="str">
        <f t="shared" si="6"/>
        <v>B</v>
      </c>
      <c r="M13" s="28">
        <f t="shared" si="7"/>
        <v>82</v>
      </c>
      <c r="N13" s="28" t="str">
        <f t="shared" si="8"/>
        <v>B</v>
      </c>
      <c r="O13" s="36">
        <v>2</v>
      </c>
      <c r="P13" s="28" t="str">
        <f t="shared" si="9"/>
        <v xml:space="preserve">Sangat terampil menyajikan hasil kajian ciri-ciri historiografi tradisional,kolonial dan modern namun perlu peningkatan dalam menganalisis  hasil telaah tentang sejarah sebagai ilmu,peristiwa dan kisah. </v>
      </c>
      <c r="Q13" s="39"/>
      <c r="R13" s="39" t="s">
        <v>8</v>
      </c>
      <c r="S13" s="18"/>
      <c r="T13" s="1">
        <v>86</v>
      </c>
      <c r="U13" s="1">
        <v>86</v>
      </c>
      <c r="V13" s="1">
        <v>66</v>
      </c>
      <c r="W13" s="1">
        <v>80</v>
      </c>
      <c r="X13" s="1">
        <v>79</v>
      </c>
      <c r="Y13" s="1"/>
      <c r="Z13" s="1"/>
      <c r="AA13" s="1"/>
      <c r="AB13" s="1"/>
      <c r="AC13" s="1"/>
      <c r="AD13" s="1"/>
      <c r="AE13" s="18"/>
      <c r="AF13" s="1">
        <v>86</v>
      </c>
      <c r="AG13" s="1">
        <v>86</v>
      </c>
      <c r="AH13" s="1">
        <v>79</v>
      </c>
      <c r="AI13" s="1">
        <v>80</v>
      </c>
      <c r="AJ13" s="1">
        <v>79</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224</v>
      </c>
      <c r="FI13" s="77" t="s">
        <v>229</v>
      </c>
      <c r="FJ13" s="78">
        <v>45981</v>
      </c>
      <c r="FK13" s="78">
        <v>45991</v>
      </c>
    </row>
    <row r="14" spans="1:167" x14ac:dyDescent="0.25">
      <c r="A14" s="19">
        <v>4</v>
      </c>
      <c r="B14" s="19">
        <v>125278</v>
      </c>
      <c r="C14" s="19" t="s">
        <v>119</v>
      </c>
      <c r="D14" s="18"/>
      <c r="E14" s="28">
        <f t="shared" si="0"/>
        <v>82</v>
      </c>
      <c r="F14" s="28" t="str">
        <f t="shared" si="1"/>
        <v>B</v>
      </c>
      <c r="G14" s="28">
        <f t="shared" si="2"/>
        <v>82</v>
      </c>
      <c r="H14" s="28" t="str">
        <f t="shared" si="3"/>
        <v>B</v>
      </c>
      <c r="I14" s="36">
        <v>2</v>
      </c>
      <c r="J1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4" s="28">
        <f t="shared" si="5"/>
        <v>82.2</v>
      </c>
      <c r="L14" s="28" t="str">
        <f t="shared" si="6"/>
        <v>B</v>
      </c>
      <c r="M14" s="28">
        <f t="shared" si="7"/>
        <v>82.2</v>
      </c>
      <c r="N14" s="28" t="str">
        <f t="shared" si="8"/>
        <v>B</v>
      </c>
      <c r="O14" s="36">
        <v>2</v>
      </c>
      <c r="P14" s="28" t="str">
        <f t="shared" si="9"/>
        <v xml:space="preserve">Sangat terampil menyajikan hasil kajian ciri-ciri historiografi tradisional,kolonial dan modern namun perlu peningkatan dalam menganalisis  hasil telaah tentang sejarah sebagai ilmu,peristiwa dan kisah. </v>
      </c>
      <c r="Q14" s="39"/>
      <c r="R14" s="39" t="s">
        <v>8</v>
      </c>
      <c r="S14" s="18"/>
      <c r="T14" s="1">
        <v>88</v>
      </c>
      <c r="U14" s="1">
        <v>92</v>
      </c>
      <c r="V14" s="1">
        <v>75</v>
      </c>
      <c r="W14" s="1">
        <v>75</v>
      </c>
      <c r="X14" s="1">
        <v>78</v>
      </c>
      <c r="Y14" s="1"/>
      <c r="Z14" s="1"/>
      <c r="AA14" s="1"/>
      <c r="AB14" s="1"/>
      <c r="AC14" s="1"/>
      <c r="AD14" s="1"/>
      <c r="AE14" s="18"/>
      <c r="AF14" s="1">
        <v>88</v>
      </c>
      <c r="AG14" s="1">
        <v>92</v>
      </c>
      <c r="AH14" s="1">
        <v>78</v>
      </c>
      <c r="AI14" s="1">
        <v>75</v>
      </c>
      <c r="AJ14" s="1">
        <v>78</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125294</v>
      </c>
      <c r="C15" s="19" t="s">
        <v>120</v>
      </c>
      <c r="D15" s="18"/>
      <c r="E15" s="28">
        <f t="shared" si="0"/>
        <v>82</v>
      </c>
      <c r="F15" s="28" t="str">
        <f t="shared" si="1"/>
        <v>B</v>
      </c>
      <c r="G15" s="28">
        <f t="shared" si="2"/>
        <v>82</v>
      </c>
      <c r="H15" s="28" t="str">
        <f t="shared" si="3"/>
        <v>B</v>
      </c>
      <c r="I15" s="36">
        <v>2</v>
      </c>
      <c r="J1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5" s="28">
        <f t="shared" si="5"/>
        <v>83.4</v>
      </c>
      <c r="L15" s="28" t="str">
        <f t="shared" si="6"/>
        <v>B</v>
      </c>
      <c r="M15" s="28">
        <f t="shared" si="7"/>
        <v>83.4</v>
      </c>
      <c r="N15" s="28" t="str">
        <f t="shared" si="8"/>
        <v>B</v>
      </c>
      <c r="O15" s="36">
        <v>2</v>
      </c>
      <c r="P15" s="28" t="str">
        <f t="shared" si="9"/>
        <v xml:space="preserve">Sangat terampil menyajikan hasil kajian ciri-ciri historiografi tradisional,kolonial dan modern namun perlu peningkatan dalam menganalisis  hasil telaah tentang sejarah sebagai ilmu,peristiwa dan kisah. </v>
      </c>
      <c r="Q15" s="39"/>
      <c r="R15" s="39" t="s">
        <v>8</v>
      </c>
      <c r="S15" s="18"/>
      <c r="T15" s="1">
        <v>80</v>
      </c>
      <c r="U15" s="1">
        <v>82</v>
      </c>
      <c r="V15" s="1">
        <v>75</v>
      </c>
      <c r="W15" s="1">
        <v>95</v>
      </c>
      <c r="X15" s="1">
        <v>80</v>
      </c>
      <c r="Y15" s="1"/>
      <c r="Z15" s="1"/>
      <c r="AA15" s="1"/>
      <c r="AB15" s="1"/>
      <c r="AC15" s="1"/>
      <c r="AD15" s="1"/>
      <c r="AE15" s="18"/>
      <c r="AF15" s="1">
        <v>90</v>
      </c>
      <c r="AG15" s="1">
        <v>92</v>
      </c>
      <c r="AH15" s="1">
        <v>80</v>
      </c>
      <c r="AI15" s="1">
        <v>75</v>
      </c>
      <c r="AJ15" s="1">
        <v>80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225</v>
      </c>
      <c r="FI15" s="77" t="s">
        <v>228</v>
      </c>
      <c r="FJ15" s="78">
        <v>45982</v>
      </c>
      <c r="FK15" s="78">
        <v>45992</v>
      </c>
    </row>
    <row r="16" spans="1:167" x14ac:dyDescent="0.25">
      <c r="A16" s="19">
        <v>6</v>
      </c>
      <c r="B16" s="19">
        <v>125310</v>
      </c>
      <c r="C16" s="19" t="s">
        <v>121</v>
      </c>
      <c r="D16" s="18"/>
      <c r="E16" s="28">
        <f t="shared" si="0"/>
        <v>81</v>
      </c>
      <c r="F16" s="28" t="str">
        <f t="shared" si="1"/>
        <v>B</v>
      </c>
      <c r="G16" s="28">
        <f t="shared" si="2"/>
        <v>81</v>
      </c>
      <c r="H16" s="28" t="str">
        <f t="shared" si="3"/>
        <v>B</v>
      </c>
      <c r="I16" s="36">
        <v>2</v>
      </c>
      <c r="J1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6" s="28">
        <f t="shared" si="5"/>
        <v>81</v>
      </c>
      <c r="L16" s="28" t="str">
        <f t="shared" si="6"/>
        <v>B</v>
      </c>
      <c r="M16" s="28">
        <f t="shared" si="7"/>
        <v>81</v>
      </c>
      <c r="N16" s="28" t="str">
        <f t="shared" si="8"/>
        <v>B</v>
      </c>
      <c r="O16" s="36">
        <v>2</v>
      </c>
      <c r="P16" s="28" t="str">
        <f t="shared" si="9"/>
        <v xml:space="preserve">Sangat terampil menyajikan hasil kajian ciri-ciri historiografi tradisional,kolonial dan modern namun perlu peningkatan dalam menganalisis  hasil telaah tentang sejarah sebagai ilmu,peristiwa dan kisah. </v>
      </c>
      <c r="Q16" s="39"/>
      <c r="R16" s="39" t="s">
        <v>8</v>
      </c>
      <c r="S16" s="18"/>
      <c r="T16" s="1">
        <v>88</v>
      </c>
      <c r="U16" s="1">
        <v>88</v>
      </c>
      <c r="V16" s="1">
        <v>75</v>
      </c>
      <c r="W16" s="1">
        <v>75</v>
      </c>
      <c r="X16" s="1">
        <v>77</v>
      </c>
      <c r="Y16" s="1"/>
      <c r="Z16" s="1"/>
      <c r="AA16" s="1"/>
      <c r="AB16" s="1"/>
      <c r="AC16" s="1"/>
      <c r="AD16" s="1"/>
      <c r="AE16" s="18"/>
      <c r="AF16" s="1">
        <v>88</v>
      </c>
      <c r="AG16" s="1">
        <v>88</v>
      </c>
      <c r="AH16" s="1">
        <v>77</v>
      </c>
      <c r="AI16" s="1">
        <v>75</v>
      </c>
      <c r="AJ16" s="1">
        <v>77</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125326</v>
      </c>
      <c r="C17" s="19" t="s">
        <v>122</v>
      </c>
      <c r="D17" s="18"/>
      <c r="E17" s="28">
        <f t="shared" si="0"/>
        <v>82</v>
      </c>
      <c r="F17" s="28" t="str">
        <f t="shared" si="1"/>
        <v>B</v>
      </c>
      <c r="G17" s="28">
        <f t="shared" si="2"/>
        <v>82</v>
      </c>
      <c r="H17" s="28" t="str">
        <f t="shared" si="3"/>
        <v>B</v>
      </c>
      <c r="I17" s="36">
        <v>2</v>
      </c>
      <c r="J1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7" s="28">
        <f t="shared" si="5"/>
        <v>82.4</v>
      </c>
      <c r="L17" s="28" t="str">
        <f t="shared" si="6"/>
        <v>B</v>
      </c>
      <c r="M17" s="28">
        <f t="shared" si="7"/>
        <v>82.4</v>
      </c>
      <c r="N17" s="28" t="str">
        <f t="shared" si="8"/>
        <v>B</v>
      </c>
      <c r="O17" s="36">
        <v>2</v>
      </c>
      <c r="P17" s="28" t="str">
        <f t="shared" si="9"/>
        <v xml:space="preserve">Sangat terampil menyajikan hasil kajian ciri-ciri historiografi tradisional,kolonial dan modern namun perlu peningkatan dalam menganalisis  hasil telaah tentang sejarah sebagai ilmu,peristiwa dan kisah. </v>
      </c>
      <c r="Q17" s="39"/>
      <c r="R17" s="39" t="s">
        <v>8</v>
      </c>
      <c r="S17" s="18"/>
      <c r="T17" s="1">
        <v>86</v>
      </c>
      <c r="U17" s="1">
        <v>84</v>
      </c>
      <c r="V17" s="1">
        <v>78</v>
      </c>
      <c r="W17" s="1">
        <v>80</v>
      </c>
      <c r="X17" s="1">
        <v>81</v>
      </c>
      <c r="Y17" s="1"/>
      <c r="Z17" s="1"/>
      <c r="AA17" s="1"/>
      <c r="AB17" s="1"/>
      <c r="AC17" s="1"/>
      <c r="AD17" s="1"/>
      <c r="AE17" s="18"/>
      <c r="AF17" s="1">
        <v>86</v>
      </c>
      <c r="AG17" s="1">
        <v>84</v>
      </c>
      <c r="AH17" s="1">
        <v>81</v>
      </c>
      <c r="AI17" s="1">
        <v>80</v>
      </c>
      <c r="AJ17" s="1">
        <v>81</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226</v>
      </c>
      <c r="FI17" s="77"/>
      <c r="FJ17" s="78">
        <v>45983</v>
      </c>
      <c r="FK17" s="78">
        <v>45993</v>
      </c>
    </row>
    <row r="18" spans="1:167" x14ac:dyDescent="0.25">
      <c r="A18" s="19">
        <v>8</v>
      </c>
      <c r="B18" s="19">
        <v>125342</v>
      </c>
      <c r="C18" s="19" t="s">
        <v>123</v>
      </c>
      <c r="D18" s="18"/>
      <c r="E18" s="28">
        <f t="shared" si="0"/>
        <v>81</v>
      </c>
      <c r="F18" s="28" t="str">
        <f t="shared" si="1"/>
        <v>B</v>
      </c>
      <c r="G18" s="28">
        <f t="shared" si="2"/>
        <v>81</v>
      </c>
      <c r="H18" s="28" t="str">
        <f t="shared" si="3"/>
        <v>B</v>
      </c>
      <c r="I18" s="36">
        <v>2</v>
      </c>
      <c r="J1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8" s="28">
        <f t="shared" si="5"/>
        <v>82.2</v>
      </c>
      <c r="L18" s="28" t="str">
        <f t="shared" si="6"/>
        <v>B</v>
      </c>
      <c r="M18" s="28">
        <f t="shared" si="7"/>
        <v>82.2</v>
      </c>
      <c r="N18" s="28" t="str">
        <f t="shared" si="8"/>
        <v>B</v>
      </c>
      <c r="O18" s="36">
        <v>2</v>
      </c>
      <c r="P18" s="28" t="str">
        <f t="shared" si="9"/>
        <v xml:space="preserve">Sangat terampil menyajikan hasil kajian ciri-ciri historiografi tradisional,kolonial dan modern namun perlu peningkatan dalam menganalisis  hasil telaah tentang sejarah sebagai ilmu,peristiwa dan kisah. </v>
      </c>
      <c r="Q18" s="39"/>
      <c r="R18" s="39" t="s">
        <v>8</v>
      </c>
      <c r="S18" s="18"/>
      <c r="T18" s="1">
        <v>85</v>
      </c>
      <c r="U18" s="1">
        <v>84</v>
      </c>
      <c r="V18" s="1">
        <v>75</v>
      </c>
      <c r="W18" s="1">
        <v>80</v>
      </c>
      <c r="X18" s="1">
        <v>81</v>
      </c>
      <c r="Y18" s="1"/>
      <c r="Z18" s="1"/>
      <c r="AA18" s="1"/>
      <c r="AB18" s="1"/>
      <c r="AC18" s="1"/>
      <c r="AD18" s="1"/>
      <c r="AE18" s="18"/>
      <c r="AF18" s="1">
        <v>85</v>
      </c>
      <c r="AG18" s="1">
        <v>84</v>
      </c>
      <c r="AH18" s="1">
        <v>81</v>
      </c>
      <c r="AI18" s="1">
        <v>80</v>
      </c>
      <c r="AJ18" s="1">
        <v>81</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125358</v>
      </c>
      <c r="C19" s="19" t="s">
        <v>124</v>
      </c>
      <c r="D19" s="18"/>
      <c r="E19" s="28">
        <f t="shared" si="0"/>
        <v>83</v>
      </c>
      <c r="F19" s="28" t="str">
        <f t="shared" si="1"/>
        <v>B</v>
      </c>
      <c r="G19" s="28">
        <f t="shared" si="2"/>
        <v>83</v>
      </c>
      <c r="H19" s="28" t="str">
        <f t="shared" si="3"/>
        <v>B</v>
      </c>
      <c r="I19" s="36">
        <v>2</v>
      </c>
      <c r="J1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9" s="28">
        <f t="shared" si="5"/>
        <v>84.8</v>
      </c>
      <c r="L19" s="28" t="str">
        <f t="shared" si="6"/>
        <v>A</v>
      </c>
      <c r="M19" s="28">
        <f t="shared" si="7"/>
        <v>84.8</v>
      </c>
      <c r="N19" s="28" t="str">
        <f t="shared" si="8"/>
        <v>A</v>
      </c>
      <c r="O19" s="36">
        <v>1</v>
      </c>
      <c r="P19" s="28" t="str">
        <f t="shared" si="9"/>
        <v xml:space="preserve">Sangat terampil menyajikan dalam bentuk tulisan hasil telaah tentang sejarah sebagai ilmu,peristiwa,kisah, mampu menyajikan hasil kajian ciri-ciri historiografi </v>
      </c>
      <c r="Q19" s="39"/>
      <c r="R19" s="39" t="s">
        <v>8</v>
      </c>
      <c r="S19" s="18"/>
      <c r="T19" s="1">
        <v>88</v>
      </c>
      <c r="U19" s="1">
        <v>92</v>
      </c>
      <c r="V19" s="1">
        <v>75</v>
      </c>
      <c r="W19" s="1">
        <v>80</v>
      </c>
      <c r="X19" s="1">
        <v>82</v>
      </c>
      <c r="Y19" s="1"/>
      <c r="Z19" s="1"/>
      <c r="AA19" s="1"/>
      <c r="AB19" s="1"/>
      <c r="AC19" s="1"/>
      <c r="AD19" s="1"/>
      <c r="AE19" s="18"/>
      <c r="AF19" s="1">
        <v>88</v>
      </c>
      <c r="AG19" s="1">
        <v>92</v>
      </c>
      <c r="AH19" s="1">
        <v>82</v>
      </c>
      <c r="AI19" s="1">
        <v>80</v>
      </c>
      <c r="AJ19" s="1">
        <v>82</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45984</v>
      </c>
      <c r="FK19" s="78">
        <v>45994</v>
      </c>
    </row>
    <row r="20" spans="1:167" x14ac:dyDescent="0.25">
      <c r="A20" s="19">
        <v>10</v>
      </c>
      <c r="B20" s="19">
        <v>125374</v>
      </c>
      <c r="C20" s="19" t="s">
        <v>125</v>
      </c>
      <c r="D20" s="18"/>
      <c r="E20" s="28">
        <f t="shared" si="0"/>
        <v>82</v>
      </c>
      <c r="F20" s="28" t="str">
        <f t="shared" si="1"/>
        <v>B</v>
      </c>
      <c r="G20" s="28">
        <f t="shared" si="2"/>
        <v>82</v>
      </c>
      <c r="H20" s="28" t="str">
        <f t="shared" si="3"/>
        <v>B</v>
      </c>
      <c r="I20" s="36">
        <v>2</v>
      </c>
      <c r="J2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0" s="28">
        <f t="shared" si="5"/>
        <v>83.2</v>
      </c>
      <c r="L20" s="28" t="str">
        <f t="shared" si="6"/>
        <v>B</v>
      </c>
      <c r="M20" s="28">
        <f t="shared" si="7"/>
        <v>83.2</v>
      </c>
      <c r="N20" s="28" t="str">
        <f t="shared" si="8"/>
        <v>B</v>
      </c>
      <c r="O20" s="36">
        <v>2</v>
      </c>
      <c r="P20" s="28" t="str">
        <f t="shared" si="9"/>
        <v xml:space="preserve">Sangat terampil menyajikan hasil kajian ciri-ciri historiografi tradisional,kolonial dan modern namun perlu peningkatan dalam menganalisis  hasil telaah tentang sejarah sebagai ilmu,peristiwa dan kisah. </v>
      </c>
      <c r="Q20" s="39"/>
      <c r="R20" s="39" t="s">
        <v>8</v>
      </c>
      <c r="S20" s="18"/>
      <c r="T20" s="1">
        <v>88</v>
      </c>
      <c r="U20" s="1">
        <v>86</v>
      </c>
      <c r="V20" s="1">
        <v>75</v>
      </c>
      <c r="W20" s="1">
        <v>80</v>
      </c>
      <c r="X20" s="1">
        <v>81</v>
      </c>
      <c r="Y20" s="1"/>
      <c r="Z20" s="1"/>
      <c r="AA20" s="1"/>
      <c r="AB20" s="1"/>
      <c r="AC20" s="1"/>
      <c r="AD20" s="1"/>
      <c r="AE20" s="18"/>
      <c r="AF20" s="1">
        <v>88</v>
      </c>
      <c r="AG20" s="1">
        <v>86</v>
      </c>
      <c r="AH20" s="1">
        <v>81</v>
      </c>
      <c r="AI20" s="1">
        <v>80</v>
      </c>
      <c r="AJ20" s="1">
        <v>81</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125390</v>
      </c>
      <c r="C21" s="19" t="s">
        <v>126</v>
      </c>
      <c r="D21" s="18"/>
      <c r="E21" s="28">
        <f t="shared" si="0"/>
        <v>83</v>
      </c>
      <c r="F21" s="28" t="str">
        <f t="shared" si="1"/>
        <v>B</v>
      </c>
      <c r="G21" s="28">
        <f t="shared" si="2"/>
        <v>83</v>
      </c>
      <c r="H21" s="28" t="str">
        <f t="shared" si="3"/>
        <v>B</v>
      </c>
      <c r="I21" s="36">
        <v>2</v>
      </c>
      <c r="J2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1" s="28">
        <f t="shared" si="5"/>
        <v>84.2</v>
      </c>
      <c r="L21" s="28" t="str">
        <f t="shared" si="6"/>
        <v>A</v>
      </c>
      <c r="M21" s="28">
        <f t="shared" si="7"/>
        <v>84.2</v>
      </c>
      <c r="N21" s="28" t="str">
        <f t="shared" si="8"/>
        <v>A</v>
      </c>
      <c r="O21" s="36">
        <v>1</v>
      </c>
      <c r="P21" s="28" t="str">
        <f t="shared" si="9"/>
        <v xml:space="preserve">Sangat terampil menyajikan dalam bentuk tulisan hasil telaah tentang sejarah sebagai ilmu,peristiwa,kisah, mampu menyajikan hasil kajian ciri-ciri historiografi </v>
      </c>
      <c r="Q21" s="39"/>
      <c r="R21" s="39" t="s">
        <v>8</v>
      </c>
      <c r="S21" s="18"/>
      <c r="T21" s="1">
        <v>88</v>
      </c>
      <c r="U21" s="1">
        <v>92</v>
      </c>
      <c r="V21" s="1">
        <v>75</v>
      </c>
      <c r="W21" s="1">
        <v>75</v>
      </c>
      <c r="X21" s="1">
        <v>83</v>
      </c>
      <c r="Y21" s="1"/>
      <c r="Z21" s="1"/>
      <c r="AA21" s="1"/>
      <c r="AB21" s="1"/>
      <c r="AC21" s="1"/>
      <c r="AD21" s="1"/>
      <c r="AE21" s="18"/>
      <c r="AF21" s="1">
        <v>88</v>
      </c>
      <c r="AG21" s="1">
        <v>92</v>
      </c>
      <c r="AH21" s="1">
        <v>83</v>
      </c>
      <c r="AI21" s="1">
        <v>75</v>
      </c>
      <c r="AJ21" s="1">
        <v>83</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45985</v>
      </c>
      <c r="FK21" s="78">
        <v>45995</v>
      </c>
    </row>
    <row r="22" spans="1:167" x14ac:dyDescent="0.25">
      <c r="A22" s="19">
        <v>12</v>
      </c>
      <c r="B22" s="19">
        <v>125406</v>
      </c>
      <c r="C22" s="19" t="s">
        <v>127</v>
      </c>
      <c r="D22" s="18"/>
      <c r="E22" s="28">
        <f t="shared" si="0"/>
        <v>81</v>
      </c>
      <c r="F22" s="28" t="str">
        <f t="shared" si="1"/>
        <v>B</v>
      </c>
      <c r="G22" s="28">
        <f t="shared" si="2"/>
        <v>81</v>
      </c>
      <c r="H22" s="28" t="str">
        <f t="shared" si="3"/>
        <v>B</v>
      </c>
      <c r="I22" s="36">
        <v>2</v>
      </c>
      <c r="J2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2" s="28">
        <f t="shared" si="5"/>
        <v>82.6</v>
      </c>
      <c r="L22" s="28" t="str">
        <f t="shared" si="6"/>
        <v>B</v>
      </c>
      <c r="M22" s="28">
        <f t="shared" si="7"/>
        <v>82.6</v>
      </c>
      <c r="N22" s="28" t="str">
        <f t="shared" si="8"/>
        <v>B</v>
      </c>
      <c r="O22" s="36">
        <v>2</v>
      </c>
      <c r="P22" s="28" t="str">
        <f t="shared" si="9"/>
        <v xml:space="preserve">Sangat terampil menyajikan hasil kajian ciri-ciri historiografi tradisional,kolonial dan modern namun perlu peningkatan dalam menganalisis  hasil telaah tentang sejarah sebagai ilmu,peristiwa dan kisah. </v>
      </c>
      <c r="Q22" s="39"/>
      <c r="R22" s="39" t="s">
        <v>8</v>
      </c>
      <c r="S22" s="18"/>
      <c r="T22" s="1">
        <v>88</v>
      </c>
      <c r="U22" s="1">
        <v>88</v>
      </c>
      <c r="V22" s="1">
        <v>75</v>
      </c>
      <c r="W22" s="1">
        <v>75</v>
      </c>
      <c r="X22" s="1">
        <v>81</v>
      </c>
      <c r="Y22" s="1"/>
      <c r="Z22" s="1"/>
      <c r="AA22" s="1"/>
      <c r="AB22" s="1"/>
      <c r="AC22" s="1"/>
      <c r="AD22" s="1"/>
      <c r="AE22" s="18"/>
      <c r="AF22" s="1">
        <v>88</v>
      </c>
      <c r="AG22" s="1">
        <v>88</v>
      </c>
      <c r="AH22" s="1">
        <v>81</v>
      </c>
      <c r="AI22" s="1">
        <v>75</v>
      </c>
      <c r="AJ22" s="1">
        <v>81</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125422</v>
      </c>
      <c r="C23" s="19" t="s">
        <v>128</v>
      </c>
      <c r="D23" s="18"/>
      <c r="E23" s="28">
        <f t="shared" si="0"/>
        <v>85</v>
      </c>
      <c r="F23" s="28" t="str">
        <f t="shared" si="1"/>
        <v>A</v>
      </c>
      <c r="G23" s="28">
        <f t="shared" si="2"/>
        <v>85</v>
      </c>
      <c r="H23" s="28" t="str">
        <f t="shared" si="3"/>
        <v>A</v>
      </c>
      <c r="I23" s="36">
        <v>1</v>
      </c>
      <c r="J23" s="28" t="str">
        <f t="shared" si="4"/>
        <v>Memiliki kemampuan menganalisis kehidupan manusia dalam ruang dan waktu ,perubahan dan keberlanjutan ,menganalisis sejarah sebagai ilmu, peristiwa,kisah dan seni serta cara berfikir diakronik dan sinkronik dalam sejarah.</v>
      </c>
      <c r="K23" s="28">
        <f t="shared" si="5"/>
        <v>86</v>
      </c>
      <c r="L23" s="28" t="str">
        <f t="shared" si="6"/>
        <v>A</v>
      </c>
      <c r="M23" s="28">
        <f t="shared" si="7"/>
        <v>86</v>
      </c>
      <c r="N23" s="28" t="str">
        <f t="shared" si="8"/>
        <v>A</v>
      </c>
      <c r="O23" s="36">
        <v>1</v>
      </c>
      <c r="P23" s="28" t="str">
        <f t="shared" si="9"/>
        <v xml:space="preserve">Sangat terampil menyajikan dalam bentuk tulisan hasil telaah tentang sejarah sebagai ilmu,peristiwa,kisah, mampu menyajikan hasil kajian ciri-ciri historiografi </v>
      </c>
      <c r="Q23" s="39"/>
      <c r="R23" s="39" t="s">
        <v>8</v>
      </c>
      <c r="S23" s="18"/>
      <c r="T23" s="1">
        <v>86</v>
      </c>
      <c r="U23" s="1">
        <v>84</v>
      </c>
      <c r="V23" s="1">
        <v>75</v>
      </c>
      <c r="W23" s="1">
        <v>100</v>
      </c>
      <c r="X23" s="1">
        <v>80</v>
      </c>
      <c r="Y23" s="1"/>
      <c r="Z23" s="1"/>
      <c r="AA23" s="1"/>
      <c r="AB23" s="1"/>
      <c r="AC23" s="1"/>
      <c r="AD23" s="1"/>
      <c r="AE23" s="18"/>
      <c r="AF23" s="1">
        <v>86</v>
      </c>
      <c r="AG23" s="1">
        <v>84</v>
      </c>
      <c r="AH23" s="1">
        <v>80</v>
      </c>
      <c r="AI23" s="1">
        <v>100</v>
      </c>
      <c r="AJ23" s="1">
        <v>80</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45986</v>
      </c>
      <c r="FK23" s="78">
        <v>45996</v>
      </c>
    </row>
    <row r="24" spans="1:167" x14ac:dyDescent="0.25">
      <c r="A24" s="19">
        <v>14</v>
      </c>
      <c r="B24" s="19">
        <v>125438</v>
      </c>
      <c r="C24" s="19" t="s">
        <v>129</v>
      </c>
      <c r="D24" s="18"/>
      <c r="E24" s="28">
        <f t="shared" si="0"/>
        <v>81</v>
      </c>
      <c r="F24" s="28" t="str">
        <f t="shared" si="1"/>
        <v>B</v>
      </c>
      <c r="G24" s="28">
        <f t="shared" si="2"/>
        <v>81</v>
      </c>
      <c r="H24" s="28" t="str">
        <f t="shared" si="3"/>
        <v>B</v>
      </c>
      <c r="I24" s="36">
        <v>2</v>
      </c>
      <c r="J2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4" s="28">
        <f t="shared" si="5"/>
        <v>81.599999999999994</v>
      </c>
      <c r="L24" s="28" t="str">
        <f t="shared" si="6"/>
        <v>B</v>
      </c>
      <c r="M24" s="28">
        <f t="shared" si="7"/>
        <v>81.599999999999994</v>
      </c>
      <c r="N24" s="28" t="str">
        <f t="shared" si="8"/>
        <v>B</v>
      </c>
      <c r="O24" s="36">
        <v>2</v>
      </c>
      <c r="P24" s="28" t="str">
        <f t="shared" si="9"/>
        <v xml:space="preserve">Sangat terampil menyajikan hasil kajian ciri-ciri historiografi tradisional,kolonial dan modern namun perlu peningkatan dalam menganalisis  hasil telaah tentang sejarah sebagai ilmu,peristiwa dan kisah. </v>
      </c>
      <c r="Q24" s="39"/>
      <c r="R24" s="39" t="s">
        <v>8</v>
      </c>
      <c r="S24" s="18"/>
      <c r="T24" s="1">
        <v>80</v>
      </c>
      <c r="U24" s="1">
        <v>86</v>
      </c>
      <c r="V24" s="1">
        <v>75</v>
      </c>
      <c r="W24" s="1">
        <v>85</v>
      </c>
      <c r="X24" s="1">
        <v>80</v>
      </c>
      <c r="Y24" s="1"/>
      <c r="Z24" s="1"/>
      <c r="AA24" s="1"/>
      <c r="AB24" s="1"/>
      <c r="AC24" s="1"/>
      <c r="AD24" s="1"/>
      <c r="AE24" s="18"/>
      <c r="AF24" s="1">
        <v>72</v>
      </c>
      <c r="AG24" s="1">
        <v>86</v>
      </c>
      <c r="AH24" s="1">
        <v>80</v>
      </c>
      <c r="AI24" s="1">
        <v>90</v>
      </c>
      <c r="AJ24" s="1">
        <v>80</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125454</v>
      </c>
      <c r="C25" s="19" t="s">
        <v>130</v>
      </c>
      <c r="D25" s="18"/>
      <c r="E25" s="28">
        <f t="shared" si="0"/>
        <v>81</v>
      </c>
      <c r="F25" s="28" t="str">
        <f t="shared" si="1"/>
        <v>B</v>
      </c>
      <c r="G25" s="28">
        <f t="shared" si="2"/>
        <v>81</v>
      </c>
      <c r="H25" s="28" t="str">
        <f t="shared" si="3"/>
        <v>B</v>
      </c>
      <c r="I25" s="36">
        <v>2</v>
      </c>
      <c r="J2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5" s="28">
        <f t="shared" si="5"/>
        <v>83</v>
      </c>
      <c r="L25" s="28" t="str">
        <f t="shared" si="6"/>
        <v>B</v>
      </c>
      <c r="M25" s="28">
        <f t="shared" si="7"/>
        <v>83</v>
      </c>
      <c r="N25" s="28" t="str">
        <f t="shared" si="8"/>
        <v>B</v>
      </c>
      <c r="O25" s="36">
        <v>2</v>
      </c>
      <c r="P25" s="28" t="str">
        <f t="shared" si="9"/>
        <v xml:space="preserve">Sangat terampil menyajikan hasil kajian ciri-ciri historiografi tradisional,kolonial dan modern namun perlu peningkatan dalam menganalisis  hasil telaah tentang sejarah sebagai ilmu,peristiwa dan kisah. </v>
      </c>
      <c r="Q25" s="39"/>
      <c r="R25" s="39" t="s">
        <v>8</v>
      </c>
      <c r="S25" s="18"/>
      <c r="T25" s="1">
        <v>88</v>
      </c>
      <c r="U25" s="1">
        <v>84</v>
      </c>
      <c r="V25" s="1">
        <v>75</v>
      </c>
      <c r="W25" s="1">
        <v>75</v>
      </c>
      <c r="X25" s="1">
        <v>84</v>
      </c>
      <c r="Y25" s="1"/>
      <c r="Z25" s="1"/>
      <c r="AA25" s="1"/>
      <c r="AB25" s="1"/>
      <c r="AC25" s="1"/>
      <c r="AD25" s="1"/>
      <c r="AE25" s="18"/>
      <c r="AF25" s="1">
        <v>88</v>
      </c>
      <c r="AG25" s="1">
        <v>84</v>
      </c>
      <c r="AH25" s="1">
        <v>84</v>
      </c>
      <c r="AI25" s="1">
        <v>75</v>
      </c>
      <c r="AJ25" s="1">
        <v>84</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45987</v>
      </c>
      <c r="FK25" s="78">
        <v>45997</v>
      </c>
    </row>
    <row r="26" spans="1:167" x14ac:dyDescent="0.25">
      <c r="A26" s="19">
        <v>16</v>
      </c>
      <c r="B26" s="19">
        <v>125470</v>
      </c>
      <c r="C26" s="19" t="s">
        <v>131</v>
      </c>
      <c r="D26" s="18"/>
      <c r="E26" s="28">
        <f t="shared" si="0"/>
        <v>83</v>
      </c>
      <c r="F26" s="28" t="str">
        <f t="shared" si="1"/>
        <v>B</v>
      </c>
      <c r="G26" s="28">
        <f t="shared" si="2"/>
        <v>83</v>
      </c>
      <c r="H26" s="28" t="str">
        <f t="shared" si="3"/>
        <v>B</v>
      </c>
      <c r="I26" s="36">
        <v>2</v>
      </c>
      <c r="J2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6" s="28">
        <f t="shared" si="5"/>
        <v>85</v>
      </c>
      <c r="L26" s="28" t="str">
        <f t="shared" si="6"/>
        <v>A</v>
      </c>
      <c r="M26" s="28">
        <f t="shared" si="7"/>
        <v>85</v>
      </c>
      <c r="N26" s="28" t="str">
        <f t="shared" si="8"/>
        <v>A</v>
      </c>
      <c r="O26" s="36">
        <v>1</v>
      </c>
      <c r="P26" s="28" t="str">
        <f t="shared" si="9"/>
        <v xml:space="preserve">Sangat terampil menyajikan dalam bentuk tulisan hasil telaah tentang sejarah sebagai ilmu,peristiwa,kisah, mampu menyajikan hasil kajian ciri-ciri historiografi </v>
      </c>
      <c r="Q26" s="39"/>
      <c r="R26" s="39" t="s">
        <v>8</v>
      </c>
      <c r="S26" s="18"/>
      <c r="T26" s="1">
        <v>86</v>
      </c>
      <c r="U26" s="1">
        <v>84</v>
      </c>
      <c r="V26" s="1">
        <v>75</v>
      </c>
      <c r="W26" s="1">
        <v>87</v>
      </c>
      <c r="X26" s="1">
        <v>84</v>
      </c>
      <c r="Y26" s="1"/>
      <c r="Z26" s="1"/>
      <c r="AA26" s="1"/>
      <c r="AB26" s="1"/>
      <c r="AC26" s="1"/>
      <c r="AD26" s="1"/>
      <c r="AE26" s="18"/>
      <c r="AF26" s="1">
        <v>86</v>
      </c>
      <c r="AG26" s="1">
        <v>84</v>
      </c>
      <c r="AH26" s="1">
        <v>84</v>
      </c>
      <c r="AI26" s="1">
        <v>87</v>
      </c>
      <c r="AJ26" s="1">
        <v>84</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125486</v>
      </c>
      <c r="C27" s="19" t="s">
        <v>132</v>
      </c>
      <c r="D27" s="18"/>
      <c r="E27" s="28">
        <f t="shared" si="0"/>
        <v>79</v>
      </c>
      <c r="F27" s="28" t="str">
        <f t="shared" si="1"/>
        <v>B</v>
      </c>
      <c r="G27" s="28">
        <f t="shared" si="2"/>
        <v>79</v>
      </c>
      <c r="H27" s="28" t="str">
        <f t="shared" si="3"/>
        <v>B</v>
      </c>
      <c r="I27" s="36">
        <v>2</v>
      </c>
      <c r="J2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7" s="28">
        <f t="shared" si="5"/>
        <v>79.8</v>
      </c>
      <c r="L27" s="28" t="str">
        <f t="shared" si="6"/>
        <v>B</v>
      </c>
      <c r="M27" s="28">
        <f t="shared" si="7"/>
        <v>79.8</v>
      </c>
      <c r="N27" s="28" t="str">
        <f t="shared" si="8"/>
        <v>B</v>
      </c>
      <c r="O27" s="36">
        <v>2</v>
      </c>
      <c r="P27" s="28" t="str">
        <f t="shared" si="9"/>
        <v xml:space="preserve">Sangat terampil menyajikan hasil kajian ciri-ciri historiografi tradisional,kolonial dan modern namun perlu peningkatan dalam menganalisis  hasil telaah tentang sejarah sebagai ilmu,peristiwa dan kisah. </v>
      </c>
      <c r="Q27" s="39"/>
      <c r="R27" s="39" t="s">
        <v>8</v>
      </c>
      <c r="S27" s="18"/>
      <c r="T27" s="1">
        <v>86</v>
      </c>
      <c r="U27" s="1">
        <v>79</v>
      </c>
      <c r="V27" s="1">
        <v>75</v>
      </c>
      <c r="W27" s="1">
        <v>80</v>
      </c>
      <c r="X27" s="1">
        <v>75</v>
      </c>
      <c r="Y27" s="1"/>
      <c r="Z27" s="1"/>
      <c r="AA27" s="1"/>
      <c r="AB27" s="1"/>
      <c r="AC27" s="1"/>
      <c r="AD27" s="1"/>
      <c r="AE27" s="18"/>
      <c r="AF27" s="1">
        <v>86</v>
      </c>
      <c r="AG27" s="1">
        <v>88</v>
      </c>
      <c r="AH27" s="1">
        <v>75</v>
      </c>
      <c r="AI27" s="1">
        <v>75</v>
      </c>
      <c r="AJ27" s="1">
        <v>75</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45988</v>
      </c>
      <c r="FK27" s="78">
        <v>45998</v>
      </c>
    </row>
    <row r="28" spans="1:167" x14ac:dyDescent="0.25">
      <c r="A28" s="19">
        <v>18</v>
      </c>
      <c r="B28" s="19">
        <v>125502</v>
      </c>
      <c r="C28" s="19" t="s">
        <v>133</v>
      </c>
      <c r="D28" s="18"/>
      <c r="E28" s="28">
        <f t="shared" si="0"/>
        <v>81</v>
      </c>
      <c r="F28" s="28" t="str">
        <f t="shared" si="1"/>
        <v>B</v>
      </c>
      <c r="G28" s="28">
        <f t="shared" si="2"/>
        <v>81</v>
      </c>
      <c r="H28" s="28" t="str">
        <f t="shared" si="3"/>
        <v>B</v>
      </c>
      <c r="I28" s="36">
        <v>2</v>
      </c>
      <c r="J2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8" s="28">
        <f t="shared" si="5"/>
        <v>81.2</v>
      </c>
      <c r="L28" s="28" t="str">
        <f t="shared" si="6"/>
        <v>B</v>
      </c>
      <c r="M28" s="28">
        <f t="shared" si="7"/>
        <v>81.2</v>
      </c>
      <c r="N28" s="28" t="str">
        <f t="shared" si="8"/>
        <v>B</v>
      </c>
      <c r="O28" s="36">
        <v>2</v>
      </c>
      <c r="P28" s="28" t="str">
        <f t="shared" si="9"/>
        <v xml:space="preserve">Sangat terampil menyajikan hasil kajian ciri-ciri historiografi tradisional,kolonial dan modern namun perlu peningkatan dalam menganalisis  hasil telaah tentang sejarah sebagai ilmu,peristiwa dan kisah. </v>
      </c>
      <c r="Q28" s="39"/>
      <c r="R28" s="39" t="s">
        <v>8</v>
      </c>
      <c r="S28" s="18"/>
      <c r="T28" s="1">
        <v>86</v>
      </c>
      <c r="U28" s="1">
        <v>84</v>
      </c>
      <c r="V28" s="1">
        <v>78</v>
      </c>
      <c r="W28" s="1">
        <v>80</v>
      </c>
      <c r="X28" s="1">
        <v>78</v>
      </c>
      <c r="Y28" s="1"/>
      <c r="Z28" s="1"/>
      <c r="AA28" s="1"/>
      <c r="AB28" s="1"/>
      <c r="AC28" s="1"/>
      <c r="AD28" s="1"/>
      <c r="AE28" s="18"/>
      <c r="AF28" s="1">
        <v>86</v>
      </c>
      <c r="AG28" s="1">
        <v>84</v>
      </c>
      <c r="AH28" s="1">
        <v>78</v>
      </c>
      <c r="AI28" s="1">
        <v>80</v>
      </c>
      <c r="AJ28" s="1">
        <v>78</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125518</v>
      </c>
      <c r="C29" s="19" t="s">
        <v>134</v>
      </c>
      <c r="D29" s="18"/>
      <c r="E29" s="28">
        <f t="shared" si="0"/>
        <v>84</v>
      </c>
      <c r="F29" s="28" t="str">
        <f t="shared" si="1"/>
        <v>B</v>
      </c>
      <c r="G29" s="28">
        <f t="shared" si="2"/>
        <v>84</v>
      </c>
      <c r="H29" s="28" t="str">
        <f t="shared" si="3"/>
        <v>B</v>
      </c>
      <c r="I29" s="36">
        <v>2</v>
      </c>
      <c r="J2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9" s="28">
        <f t="shared" si="5"/>
        <v>86.4</v>
      </c>
      <c r="L29" s="28" t="str">
        <f t="shared" si="6"/>
        <v>A</v>
      </c>
      <c r="M29" s="28">
        <f t="shared" si="7"/>
        <v>86.4</v>
      </c>
      <c r="N29" s="28" t="str">
        <f t="shared" si="8"/>
        <v>A</v>
      </c>
      <c r="O29" s="36">
        <v>1</v>
      </c>
      <c r="P29" s="28" t="str">
        <f t="shared" si="9"/>
        <v xml:space="preserve">Sangat terampil menyajikan dalam bentuk tulisan hasil telaah tentang sejarah sebagai ilmu,peristiwa,kisah, mampu menyajikan hasil kajian ciri-ciri historiografi </v>
      </c>
      <c r="Q29" s="39"/>
      <c r="R29" s="39" t="s">
        <v>8</v>
      </c>
      <c r="S29" s="18"/>
      <c r="T29" s="1">
        <v>80</v>
      </c>
      <c r="U29" s="1">
        <v>82</v>
      </c>
      <c r="V29" s="1">
        <v>75</v>
      </c>
      <c r="W29" s="1">
        <v>100</v>
      </c>
      <c r="X29" s="1">
        <v>82</v>
      </c>
      <c r="Y29" s="1"/>
      <c r="Z29" s="1"/>
      <c r="AA29" s="1"/>
      <c r="AB29" s="1"/>
      <c r="AC29" s="1"/>
      <c r="AD29" s="1"/>
      <c r="AE29" s="18"/>
      <c r="AF29" s="1">
        <v>88</v>
      </c>
      <c r="AG29" s="1">
        <v>92</v>
      </c>
      <c r="AH29" s="1">
        <v>70</v>
      </c>
      <c r="AI29" s="1">
        <v>100</v>
      </c>
      <c r="AJ29" s="1">
        <v>82</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45989</v>
      </c>
      <c r="FK29" s="78">
        <v>45999</v>
      </c>
    </row>
    <row r="30" spans="1:167" x14ac:dyDescent="0.25">
      <c r="A30" s="19">
        <v>20</v>
      </c>
      <c r="B30" s="19">
        <v>125534</v>
      </c>
      <c r="C30" s="19" t="s">
        <v>135</v>
      </c>
      <c r="D30" s="18"/>
      <c r="E30" s="28">
        <f t="shared" si="0"/>
        <v>82</v>
      </c>
      <c r="F30" s="28" t="str">
        <f t="shared" si="1"/>
        <v>B</v>
      </c>
      <c r="G30" s="28">
        <f t="shared" si="2"/>
        <v>82</v>
      </c>
      <c r="H30" s="28" t="str">
        <f t="shared" si="3"/>
        <v>B</v>
      </c>
      <c r="I30" s="36">
        <v>2</v>
      </c>
      <c r="J3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0" s="28">
        <f t="shared" si="5"/>
        <v>84</v>
      </c>
      <c r="L30" s="28" t="str">
        <f t="shared" si="6"/>
        <v>B</v>
      </c>
      <c r="M30" s="28">
        <f t="shared" si="7"/>
        <v>84</v>
      </c>
      <c r="N30" s="28" t="str">
        <f t="shared" si="8"/>
        <v>B</v>
      </c>
      <c r="O30" s="36">
        <v>2</v>
      </c>
      <c r="P30" s="28" t="str">
        <f t="shared" si="9"/>
        <v xml:space="preserve">Sangat terampil menyajikan hasil kajian ciri-ciri historiografi tradisional,kolonial dan modern namun perlu peningkatan dalam menganalisis  hasil telaah tentang sejarah sebagai ilmu,peristiwa dan kisah. </v>
      </c>
      <c r="Q30" s="39"/>
      <c r="R30" s="39" t="s">
        <v>8</v>
      </c>
      <c r="S30" s="18"/>
      <c r="T30" s="1">
        <v>70</v>
      </c>
      <c r="U30" s="1">
        <v>84</v>
      </c>
      <c r="V30" s="1">
        <v>75</v>
      </c>
      <c r="W30" s="1">
        <v>100</v>
      </c>
      <c r="X30" s="1">
        <v>83</v>
      </c>
      <c r="Y30" s="1"/>
      <c r="Z30" s="1"/>
      <c r="AA30" s="1"/>
      <c r="AB30" s="1"/>
      <c r="AC30" s="1"/>
      <c r="AD30" s="1"/>
      <c r="AE30" s="18"/>
      <c r="AF30" s="1">
        <v>70</v>
      </c>
      <c r="AG30" s="1">
        <v>84</v>
      </c>
      <c r="AH30" s="1">
        <v>83</v>
      </c>
      <c r="AI30" s="1">
        <v>100</v>
      </c>
      <c r="AJ30" s="1">
        <v>83</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125550</v>
      </c>
      <c r="C31" s="19" t="s">
        <v>136</v>
      </c>
      <c r="D31" s="18"/>
      <c r="E31" s="28">
        <f t="shared" si="0"/>
        <v>85</v>
      </c>
      <c r="F31" s="28" t="str">
        <f t="shared" si="1"/>
        <v>A</v>
      </c>
      <c r="G31" s="28">
        <f t="shared" si="2"/>
        <v>85</v>
      </c>
      <c r="H31" s="28" t="str">
        <f t="shared" si="3"/>
        <v>A</v>
      </c>
      <c r="I31" s="36">
        <v>1</v>
      </c>
      <c r="J31" s="28" t="str">
        <f t="shared" si="4"/>
        <v>Memiliki kemampuan menganalisis kehidupan manusia dalam ruang dan waktu ,perubahan dan keberlanjutan ,menganalisis sejarah sebagai ilmu, peristiwa,kisah dan seni serta cara berfikir diakronik dan sinkronik dalam sejarah.</v>
      </c>
      <c r="K31" s="28">
        <f t="shared" si="5"/>
        <v>86.4</v>
      </c>
      <c r="L31" s="28" t="str">
        <f t="shared" si="6"/>
        <v>A</v>
      </c>
      <c r="M31" s="28">
        <f t="shared" si="7"/>
        <v>86.4</v>
      </c>
      <c r="N31" s="28" t="str">
        <f t="shared" si="8"/>
        <v>A</v>
      </c>
      <c r="O31" s="36">
        <v>1</v>
      </c>
      <c r="P31" s="28" t="str">
        <f t="shared" si="9"/>
        <v xml:space="preserve">Sangat terampil menyajikan dalam bentuk tulisan hasil telaah tentang sejarah sebagai ilmu,peristiwa,kisah, mampu menyajikan hasil kajian ciri-ciri historiografi </v>
      </c>
      <c r="Q31" s="39"/>
      <c r="R31" s="39" t="s">
        <v>8</v>
      </c>
      <c r="S31" s="18"/>
      <c r="T31" s="1">
        <v>86</v>
      </c>
      <c r="U31" s="1">
        <v>80</v>
      </c>
      <c r="V31" s="1">
        <v>75</v>
      </c>
      <c r="W31" s="1">
        <v>100</v>
      </c>
      <c r="X31" s="1">
        <v>85</v>
      </c>
      <c r="Y31" s="1"/>
      <c r="Z31" s="1"/>
      <c r="AA31" s="1"/>
      <c r="AB31" s="1"/>
      <c r="AC31" s="1"/>
      <c r="AD31" s="1"/>
      <c r="AE31" s="18"/>
      <c r="AF31" s="1">
        <v>86</v>
      </c>
      <c r="AG31" s="1">
        <v>86</v>
      </c>
      <c r="AH31" s="1">
        <v>75</v>
      </c>
      <c r="AI31" s="1">
        <v>100</v>
      </c>
      <c r="AJ31" s="1">
        <v>85</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45990</v>
      </c>
      <c r="FK31" s="78">
        <v>46000</v>
      </c>
    </row>
    <row r="32" spans="1:167" x14ac:dyDescent="0.25">
      <c r="A32" s="19">
        <v>22</v>
      </c>
      <c r="B32" s="19">
        <v>125566</v>
      </c>
      <c r="C32" s="19" t="s">
        <v>137</v>
      </c>
      <c r="D32" s="18"/>
      <c r="E32" s="28">
        <f t="shared" si="0"/>
        <v>85</v>
      </c>
      <c r="F32" s="28" t="str">
        <f t="shared" si="1"/>
        <v>A</v>
      </c>
      <c r="G32" s="28">
        <f t="shared" si="2"/>
        <v>85</v>
      </c>
      <c r="H32" s="28" t="str">
        <f t="shared" si="3"/>
        <v>A</v>
      </c>
      <c r="I32" s="36">
        <v>1</v>
      </c>
      <c r="J32" s="28" t="str">
        <f t="shared" si="4"/>
        <v>Memiliki kemampuan menganalisis kehidupan manusia dalam ruang dan waktu ,perubahan dan keberlanjutan ,menganalisis sejarah sebagai ilmu, peristiwa,kisah dan seni serta cara berfikir diakronik dan sinkronik dalam sejarah.</v>
      </c>
      <c r="K32" s="28">
        <f t="shared" si="5"/>
        <v>84.2</v>
      </c>
      <c r="L32" s="28" t="str">
        <f t="shared" si="6"/>
        <v>A</v>
      </c>
      <c r="M32" s="28">
        <f t="shared" si="7"/>
        <v>84.2</v>
      </c>
      <c r="N32" s="28" t="str">
        <f t="shared" si="8"/>
        <v>A</v>
      </c>
      <c r="O32" s="36">
        <v>1</v>
      </c>
      <c r="P32" s="28" t="str">
        <f t="shared" si="9"/>
        <v xml:space="preserve">Sangat terampil menyajikan dalam bentuk tulisan hasil telaah tentang sejarah sebagai ilmu,peristiwa,kisah, mampu menyajikan hasil kajian ciri-ciri historiografi </v>
      </c>
      <c r="Q32" s="39"/>
      <c r="R32" s="39" t="s">
        <v>8</v>
      </c>
      <c r="S32" s="18"/>
      <c r="T32" s="1">
        <v>88</v>
      </c>
      <c r="U32" s="1">
        <v>85</v>
      </c>
      <c r="V32" s="1">
        <v>75</v>
      </c>
      <c r="W32" s="1">
        <v>95</v>
      </c>
      <c r="X32" s="1">
        <v>84</v>
      </c>
      <c r="Y32" s="1"/>
      <c r="Z32" s="1"/>
      <c r="AA32" s="1"/>
      <c r="AB32" s="1"/>
      <c r="AC32" s="1"/>
      <c r="AD32" s="1"/>
      <c r="AE32" s="18"/>
      <c r="AF32" s="1">
        <v>88</v>
      </c>
      <c r="AG32" s="1">
        <v>70</v>
      </c>
      <c r="AH32" s="1">
        <v>84</v>
      </c>
      <c r="AI32" s="1">
        <v>95</v>
      </c>
      <c r="AJ32" s="1">
        <v>84</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125582</v>
      </c>
      <c r="C33" s="19" t="s">
        <v>138</v>
      </c>
      <c r="D33" s="18"/>
      <c r="E33" s="28">
        <f t="shared" si="0"/>
        <v>77</v>
      </c>
      <c r="F33" s="28" t="str">
        <f t="shared" si="1"/>
        <v>B</v>
      </c>
      <c r="G33" s="28">
        <f t="shared" si="2"/>
        <v>77</v>
      </c>
      <c r="H33" s="28" t="str">
        <f t="shared" si="3"/>
        <v>B</v>
      </c>
      <c r="I33" s="36">
        <v>2</v>
      </c>
      <c r="J3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3" s="28">
        <f t="shared" si="5"/>
        <v>77.400000000000006</v>
      </c>
      <c r="L33" s="28" t="str">
        <f t="shared" si="6"/>
        <v>B</v>
      </c>
      <c r="M33" s="28">
        <f t="shared" si="7"/>
        <v>77.400000000000006</v>
      </c>
      <c r="N33" s="28" t="str">
        <f t="shared" si="8"/>
        <v>B</v>
      </c>
      <c r="O33" s="36">
        <v>1</v>
      </c>
      <c r="P33" s="28" t="str">
        <f t="shared" si="9"/>
        <v xml:space="preserve">Sangat terampil menyajikan dalam bentuk tulisan hasil telaah tentang sejarah sebagai ilmu,peristiwa,kisah, mampu menyajikan hasil kajian ciri-ciri historiografi </v>
      </c>
      <c r="Q33" s="39"/>
      <c r="R33" s="39" t="s">
        <v>8</v>
      </c>
      <c r="S33" s="18"/>
      <c r="T33" s="1">
        <v>70</v>
      </c>
      <c r="U33" s="1">
        <v>88</v>
      </c>
      <c r="V33" s="1">
        <v>75</v>
      </c>
      <c r="W33" s="1">
        <v>75</v>
      </c>
      <c r="X33" s="1">
        <v>77</v>
      </c>
      <c r="Y33" s="1"/>
      <c r="Z33" s="1"/>
      <c r="AA33" s="1"/>
      <c r="AB33" s="1"/>
      <c r="AC33" s="1"/>
      <c r="AD33" s="1"/>
      <c r="AE33" s="18"/>
      <c r="AF33" s="1">
        <v>70</v>
      </c>
      <c r="AG33" s="1">
        <v>88</v>
      </c>
      <c r="AH33" s="1">
        <v>77</v>
      </c>
      <c r="AI33" s="1">
        <v>75</v>
      </c>
      <c r="AJ33" s="1">
        <v>77</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125598</v>
      </c>
      <c r="C34" s="19" t="s">
        <v>139</v>
      </c>
      <c r="D34" s="18"/>
      <c r="E34" s="28">
        <f t="shared" si="0"/>
        <v>80</v>
      </c>
      <c r="F34" s="28" t="str">
        <f t="shared" si="1"/>
        <v>B</v>
      </c>
      <c r="G34" s="28">
        <f t="shared" si="2"/>
        <v>80</v>
      </c>
      <c r="H34" s="28" t="str">
        <f t="shared" si="3"/>
        <v>B</v>
      </c>
      <c r="I34" s="36">
        <v>2</v>
      </c>
      <c r="J3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4" s="28">
        <f t="shared" si="5"/>
        <v>81.8</v>
      </c>
      <c r="L34" s="28" t="str">
        <f t="shared" si="6"/>
        <v>B</v>
      </c>
      <c r="M34" s="28">
        <f t="shared" si="7"/>
        <v>81.8</v>
      </c>
      <c r="N34" s="28" t="str">
        <f t="shared" si="8"/>
        <v>B</v>
      </c>
      <c r="O34" s="36">
        <v>2</v>
      </c>
      <c r="P34" s="28" t="str">
        <f t="shared" si="9"/>
        <v xml:space="preserve">Sangat terampil menyajikan hasil kajian ciri-ciri historiografi tradisional,kolonial dan modern namun perlu peningkatan dalam menganalisis  hasil telaah tentang sejarah sebagai ilmu,peristiwa dan kisah. </v>
      </c>
      <c r="Q34" s="39"/>
      <c r="R34" s="39" t="s">
        <v>8</v>
      </c>
      <c r="S34" s="18"/>
      <c r="T34" s="1">
        <v>86</v>
      </c>
      <c r="U34" s="1">
        <v>84</v>
      </c>
      <c r="V34" s="1">
        <v>75</v>
      </c>
      <c r="W34" s="1">
        <v>75</v>
      </c>
      <c r="X34" s="1">
        <v>82</v>
      </c>
      <c r="Y34" s="1"/>
      <c r="Z34" s="1"/>
      <c r="AA34" s="1"/>
      <c r="AB34" s="1"/>
      <c r="AC34" s="1"/>
      <c r="AD34" s="1"/>
      <c r="AE34" s="18"/>
      <c r="AF34" s="1">
        <v>86</v>
      </c>
      <c r="AG34" s="1">
        <v>84</v>
      </c>
      <c r="AH34" s="1">
        <v>82</v>
      </c>
      <c r="AI34" s="1">
        <v>75</v>
      </c>
      <c r="AJ34" s="1">
        <v>82</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125614</v>
      </c>
      <c r="C35" s="19" t="s">
        <v>140</v>
      </c>
      <c r="D35" s="18"/>
      <c r="E35" s="28">
        <f t="shared" si="0"/>
        <v>85</v>
      </c>
      <c r="F35" s="28" t="str">
        <f t="shared" si="1"/>
        <v>A</v>
      </c>
      <c r="G35" s="28">
        <f t="shared" si="2"/>
        <v>85</v>
      </c>
      <c r="H35" s="28" t="str">
        <f t="shared" si="3"/>
        <v>A</v>
      </c>
      <c r="I35" s="36">
        <v>1</v>
      </c>
      <c r="J35" s="28" t="str">
        <f t="shared" si="4"/>
        <v>Memiliki kemampuan menganalisis kehidupan manusia dalam ruang dan waktu ,perubahan dan keberlanjutan ,menganalisis sejarah sebagai ilmu, peristiwa,kisah dan seni serta cara berfikir diakronik dan sinkronik dalam sejarah.</v>
      </c>
      <c r="K35" s="28">
        <f t="shared" si="5"/>
        <v>85.2</v>
      </c>
      <c r="L35" s="28" t="str">
        <f t="shared" si="6"/>
        <v>A</v>
      </c>
      <c r="M35" s="28">
        <f t="shared" si="7"/>
        <v>85.2</v>
      </c>
      <c r="N35" s="28" t="str">
        <f t="shared" si="8"/>
        <v>A</v>
      </c>
      <c r="O35" s="36">
        <v>1</v>
      </c>
      <c r="P35" s="28" t="str">
        <f t="shared" si="9"/>
        <v xml:space="preserve">Sangat terampil menyajikan dalam bentuk tulisan hasil telaah tentang sejarah sebagai ilmu,peristiwa,kisah, mampu menyajikan hasil kajian ciri-ciri historiografi </v>
      </c>
      <c r="Q35" s="39"/>
      <c r="R35" s="39" t="s">
        <v>8</v>
      </c>
      <c r="S35" s="18"/>
      <c r="T35" s="1">
        <v>86</v>
      </c>
      <c r="U35" s="1">
        <v>84</v>
      </c>
      <c r="V35" s="1">
        <v>75</v>
      </c>
      <c r="W35" s="1">
        <v>98</v>
      </c>
      <c r="X35" s="1">
        <v>83</v>
      </c>
      <c r="Y35" s="1"/>
      <c r="Z35" s="1"/>
      <c r="AA35" s="1"/>
      <c r="AB35" s="1"/>
      <c r="AC35" s="1"/>
      <c r="AD35" s="1"/>
      <c r="AE35" s="18"/>
      <c r="AF35" s="1">
        <v>86</v>
      </c>
      <c r="AG35" s="1">
        <v>74</v>
      </c>
      <c r="AH35" s="1">
        <v>83</v>
      </c>
      <c r="AI35" s="1">
        <v>100</v>
      </c>
      <c r="AJ35" s="1">
        <v>83</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125630</v>
      </c>
      <c r="C36" s="19" t="s">
        <v>141</v>
      </c>
      <c r="D36" s="18"/>
      <c r="E36" s="28">
        <f t="shared" si="0"/>
        <v>82</v>
      </c>
      <c r="F36" s="28" t="str">
        <f t="shared" si="1"/>
        <v>B</v>
      </c>
      <c r="G36" s="28">
        <f t="shared" si="2"/>
        <v>82</v>
      </c>
      <c r="H36" s="28" t="str">
        <f t="shared" si="3"/>
        <v>B</v>
      </c>
      <c r="I36" s="36">
        <v>2</v>
      </c>
      <c r="J3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6" s="28">
        <f t="shared" si="5"/>
        <v>83</v>
      </c>
      <c r="L36" s="28" t="str">
        <f t="shared" si="6"/>
        <v>B</v>
      </c>
      <c r="M36" s="28">
        <f t="shared" si="7"/>
        <v>83</v>
      </c>
      <c r="N36" s="28" t="str">
        <f t="shared" si="8"/>
        <v>B</v>
      </c>
      <c r="O36" s="36">
        <v>2</v>
      </c>
      <c r="P36" s="28" t="str">
        <f t="shared" si="9"/>
        <v xml:space="preserve">Sangat terampil menyajikan hasil kajian ciri-ciri historiografi tradisional,kolonial dan modern namun perlu peningkatan dalam menganalisis  hasil telaah tentang sejarah sebagai ilmu,peristiwa dan kisah. </v>
      </c>
      <c r="Q36" s="39"/>
      <c r="R36" s="39" t="s">
        <v>8</v>
      </c>
      <c r="S36" s="18"/>
      <c r="T36" s="1">
        <v>88</v>
      </c>
      <c r="U36" s="1">
        <v>92</v>
      </c>
      <c r="V36" s="1">
        <v>75</v>
      </c>
      <c r="W36" s="1">
        <v>75</v>
      </c>
      <c r="X36" s="1">
        <v>80</v>
      </c>
      <c r="Y36" s="1"/>
      <c r="Z36" s="1"/>
      <c r="AA36" s="1"/>
      <c r="AB36" s="1"/>
      <c r="AC36" s="1"/>
      <c r="AD36" s="1"/>
      <c r="AE36" s="18"/>
      <c r="AF36" s="1">
        <v>88</v>
      </c>
      <c r="AG36" s="1">
        <v>92</v>
      </c>
      <c r="AH36" s="1">
        <v>80</v>
      </c>
      <c r="AI36" s="1">
        <v>75</v>
      </c>
      <c r="AJ36" s="1">
        <v>80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125646</v>
      </c>
      <c r="C37" s="19" t="s">
        <v>142</v>
      </c>
      <c r="D37" s="18"/>
      <c r="E37" s="28">
        <f t="shared" si="0"/>
        <v>85</v>
      </c>
      <c r="F37" s="28" t="str">
        <f t="shared" si="1"/>
        <v>A</v>
      </c>
      <c r="G37" s="28">
        <f t="shared" si="2"/>
        <v>85</v>
      </c>
      <c r="H37" s="28" t="str">
        <f t="shared" si="3"/>
        <v>A</v>
      </c>
      <c r="I37" s="36">
        <v>1</v>
      </c>
      <c r="J37" s="28" t="str">
        <f t="shared" si="4"/>
        <v>Memiliki kemampuan menganalisis kehidupan manusia dalam ruang dan waktu ,perubahan dan keberlanjutan ,menganalisis sejarah sebagai ilmu, peristiwa,kisah dan seni serta cara berfikir diakronik dan sinkronik dalam sejarah.</v>
      </c>
      <c r="K37" s="28">
        <f t="shared" si="5"/>
        <v>85.6</v>
      </c>
      <c r="L37" s="28" t="str">
        <f t="shared" si="6"/>
        <v>A</v>
      </c>
      <c r="M37" s="28">
        <f t="shared" si="7"/>
        <v>85.6</v>
      </c>
      <c r="N37" s="28" t="str">
        <f t="shared" si="8"/>
        <v>A</v>
      </c>
      <c r="O37" s="36">
        <v>1</v>
      </c>
      <c r="P37" s="28" t="str">
        <f t="shared" si="9"/>
        <v xml:space="preserve">Sangat terampil menyajikan dalam bentuk tulisan hasil telaah tentang sejarah sebagai ilmu,peristiwa,kisah, mampu menyajikan hasil kajian ciri-ciri historiografi </v>
      </c>
      <c r="Q37" s="39"/>
      <c r="R37" s="39" t="s">
        <v>8</v>
      </c>
      <c r="S37" s="18"/>
      <c r="T37" s="1">
        <v>86</v>
      </c>
      <c r="U37" s="1">
        <v>76</v>
      </c>
      <c r="V37" s="1">
        <v>80</v>
      </c>
      <c r="W37" s="1">
        <v>100</v>
      </c>
      <c r="X37" s="1">
        <v>81</v>
      </c>
      <c r="Y37" s="1"/>
      <c r="Z37" s="1"/>
      <c r="AA37" s="1"/>
      <c r="AB37" s="1"/>
      <c r="AC37" s="1"/>
      <c r="AD37" s="1"/>
      <c r="AE37" s="18"/>
      <c r="AF37" s="1">
        <v>86</v>
      </c>
      <c r="AG37" s="1">
        <v>78</v>
      </c>
      <c r="AH37" s="1">
        <v>83</v>
      </c>
      <c r="AI37" s="1">
        <v>100</v>
      </c>
      <c r="AJ37" s="1">
        <v>81</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125662</v>
      </c>
      <c r="C38" s="19" t="s">
        <v>143</v>
      </c>
      <c r="D38" s="18"/>
      <c r="E38" s="28">
        <f t="shared" si="0"/>
        <v>81</v>
      </c>
      <c r="F38" s="28" t="str">
        <f t="shared" si="1"/>
        <v>B</v>
      </c>
      <c r="G38" s="28">
        <f t="shared" si="2"/>
        <v>81</v>
      </c>
      <c r="H38" s="28" t="str">
        <f t="shared" si="3"/>
        <v>B</v>
      </c>
      <c r="I38" s="36">
        <v>2</v>
      </c>
      <c r="J3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8" s="28">
        <f t="shared" si="5"/>
        <v>81.2</v>
      </c>
      <c r="L38" s="28" t="str">
        <f t="shared" si="6"/>
        <v>B</v>
      </c>
      <c r="M38" s="28">
        <f t="shared" si="7"/>
        <v>81.2</v>
      </c>
      <c r="N38" s="28" t="str">
        <f t="shared" si="8"/>
        <v>B</v>
      </c>
      <c r="O38" s="36">
        <v>2</v>
      </c>
      <c r="P38" s="28" t="str">
        <f t="shared" si="9"/>
        <v xml:space="preserve">Sangat terampil menyajikan hasil kajian ciri-ciri historiografi tradisional,kolonial dan modern namun perlu peningkatan dalam menganalisis  hasil telaah tentang sejarah sebagai ilmu,peristiwa dan kisah. </v>
      </c>
      <c r="Q38" s="39"/>
      <c r="R38" s="39" t="s">
        <v>8</v>
      </c>
      <c r="S38" s="18"/>
      <c r="T38" s="1">
        <v>86</v>
      </c>
      <c r="U38" s="1">
        <v>88</v>
      </c>
      <c r="V38" s="1">
        <v>75</v>
      </c>
      <c r="W38" s="1">
        <v>80</v>
      </c>
      <c r="X38" s="1">
        <v>76</v>
      </c>
      <c r="Y38" s="1"/>
      <c r="Z38" s="1"/>
      <c r="AA38" s="1"/>
      <c r="AB38" s="1"/>
      <c r="AC38" s="1"/>
      <c r="AD38" s="1"/>
      <c r="AE38" s="18"/>
      <c r="AF38" s="1">
        <v>86</v>
      </c>
      <c r="AG38" s="1">
        <v>88</v>
      </c>
      <c r="AH38" s="1">
        <v>76</v>
      </c>
      <c r="AI38" s="1">
        <v>80</v>
      </c>
      <c r="AJ38" s="1">
        <v>76</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125678</v>
      </c>
      <c r="C39" s="19" t="s">
        <v>144</v>
      </c>
      <c r="D39" s="18"/>
      <c r="E39" s="28">
        <f t="shared" si="0"/>
        <v>72</v>
      </c>
      <c r="F39" s="28" t="str">
        <f t="shared" si="1"/>
        <v>C</v>
      </c>
      <c r="G39" s="28">
        <f t="shared" si="2"/>
        <v>72</v>
      </c>
      <c r="H39" s="28" t="str">
        <f t="shared" si="3"/>
        <v>C</v>
      </c>
      <c r="I39" s="36">
        <v>3</v>
      </c>
      <c r="J39" s="28" t="str">
        <f t="shared" si="4"/>
        <v>Memiliki kemampuan menganalisis kehidupan manusia dalam ruang dan waktu namun perlu peningkatan dalam menganalisis perubahan dan keberlanjutan dan menganalisis sejarah sebagai ilmu, peristiwa,kisah dan seni serta cara berfikir diakronik dan sinkronik dalam sejarah.</v>
      </c>
      <c r="K39" s="28">
        <f t="shared" si="5"/>
        <v>73.400000000000006</v>
      </c>
      <c r="L39" s="28" t="str">
        <f t="shared" si="6"/>
        <v>C</v>
      </c>
      <c r="M39" s="28">
        <f t="shared" si="7"/>
        <v>73.400000000000006</v>
      </c>
      <c r="N39" s="28" t="str">
        <f t="shared" si="8"/>
        <v>C</v>
      </c>
      <c r="O39" s="36">
        <v>2</v>
      </c>
      <c r="P39" s="28" t="str">
        <f t="shared" si="9"/>
        <v xml:space="preserve">Sangat terampil menyajikan hasil kajian ciri-ciri historiografi tradisional,kolonial dan modern namun perlu peningkatan dalam menganalisis  hasil telaah tentang sejarah sebagai ilmu,peristiwa dan kisah. </v>
      </c>
      <c r="Q39" s="39"/>
      <c r="R39" s="39" t="s">
        <v>9</v>
      </c>
      <c r="S39" s="18"/>
      <c r="T39" s="1">
        <v>68</v>
      </c>
      <c r="U39" s="1">
        <v>75</v>
      </c>
      <c r="V39" s="1">
        <v>65</v>
      </c>
      <c r="W39" s="1">
        <v>75</v>
      </c>
      <c r="X39" s="1">
        <v>75</v>
      </c>
      <c r="Y39" s="1"/>
      <c r="Z39" s="1"/>
      <c r="AA39" s="1"/>
      <c r="AB39" s="1"/>
      <c r="AC39" s="1"/>
      <c r="AD39" s="1"/>
      <c r="AE39" s="18"/>
      <c r="AF39" s="1">
        <v>68</v>
      </c>
      <c r="AG39" s="1">
        <v>70</v>
      </c>
      <c r="AH39" s="1">
        <v>77</v>
      </c>
      <c r="AI39" s="1">
        <v>75</v>
      </c>
      <c r="AJ39" s="1">
        <v>77</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125694</v>
      </c>
      <c r="C40" s="19" t="s">
        <v>145</v>
      </c>
      <c r="D40" s="18"/>
      <c r="E40" s="28">
        <f t="shared" si="0"/>
        <v>82</v>
      </c>
      <c r="F40" s="28" t="str">
        <f t="shared" si="1"/>
        <v>B</v>
      </c>
      <c r="G40" s="28">
        <f t="shared" si="2"/>
        <v>82</v>
      </c>
      <c r="H40" s="28" t="str">
        <f t="shared" si="3"/>
        <v>B</v>
      </c>
      <c r="I40" s="36">
        <v>2</v>
      </c>
      <c r="J4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0" s="28">
        <f t="shared" si="5"/>
        <v>86.8</v>
      </c>
      <c r="L40" s="28" t="str">
        <f t="shared" si="6"/>
        <v>A</v>
      </c>
      <c r="M40" s="28">
        <f t="shared" si="7"/>
        <v>86.8</v>
      </c>
      <c r="N40" s="28" t="str">
        <f t="shared" si="8"/>
        <v>A</v>
      </c>
      <c r="O40" s="36">
        <v>1</v>
      </c>
      <c r="P40" s="28" t="str">
        <f t="shared" si="9"/>
        <v xml:space="preserve">Sangat terampil menyajikan dalam bentuk tulisan hasil telaah tentang sejarah sebagai ilmu,peristiwa,kisah, mampu menyajikan hasil kajian ciri-ciri historiografi </v>
      </c>
      <c r="Q40" s="39"/>
      <c r="R40" s="39" t="s">
        <v>8</v>
      </c>
      <c r="S40" s="18"/>
      <c r="T40" s="1">
        <v>80</v>
      </c>
      <c r="U40" s="1">
        <v>82</v>
      </c>
      <c r="V40" s="1">
        <v>75</v>
      </c>
      <c r="W40" s="1">
        <v>100</v>
      </c>
      <c r="X40" s="1">
        <v>75</v>
      </c>
      <c r="Y40" s="1"/>
      <c r="Z40" s="1"/>
      <c r="AA40" s="1"/>
      <c r="AB40" s="1"/>
      <c r="AC40" s="1"/>
      <c r="AD40" s="1"/>
      <c r="AE40" s="18"/>
      <c r="AF40" s="1">
        <v>88</v>
      </c>
      <c r="AG40" s="1">
        <v>88</v>
      </c>
      <c r="AH40" s="1">
        <v>79</v>
      </c>
      <c r="AI40" s="1">
        <v>100</v>
      </c>
      <c r="AJ40" s="1">
        <v>79</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125710</v>
      </c>
      <c r="C41" s="19" t="s">
        <v>146</v>
      </c>
      <c r="D41" s="18"/>
      <c r="E41" s="28">
        <f t="shared" si="0"/>
        <v>85</v>
      </c>
      <c r="F41" s="28" t="str">
        <f t="shared" si="1"/>
        <v>A</v>
      </c>
      <c r="G41" s="28">
        <f t="shared" si="2"/>
        <v>85</v>
      </c>
      <c r="H41" s="28" t="str">
        <f t="shared" si="3"/>
        <v>A</v>
      </c>
      <c r="I41" s="36">
        <v>1</v>
      </c>
      <c r="J41" s="28" t="str">
        <f t="shared" si="4"/>
        <v>Memiliki kemampuan menganalisis kehidupan manusia dalam ruang dan waktu ,perubahan dan keberlanjutan ,menganalisis sejarah sebagai ilmu, peristiwa,kisah dan seni serta cara berfikir diakronik dan sinkronik dalam sejarah.</v>
      </c>
      <c r="K41" s="28">
        <f t="shared" si="5"/>
        <v>88</v>
      </c>
      <c r="L41" s="28" t="str">
        <f t="shared" si="6"/>
        <v>A</v>
      </c>
      <c r="M41" s="28">
        <f t="shared" si="7"/>
        <v>88</v>
      </c>
      <c r="N41" s="28" t="str">
        <f t="shared" si="8"/>
        <v>A</v>
      </c>
      <c r="O41" s="36">
        <v>1</v>
      </c>
      <c r="P41" s="28" t="str">
        <f t="shared" si="9"/>
        <v xml:space="preserve">Sangat terampil menyajikan dalam bentuk tulisan hasil telaah tentang sejarah sebagai ilmu,peristiwa,kisah, mampu menyajikan hasil kajian ciri-ciri historiografi </v>
      </c>
      <c r="Q41" s="39"/>
      <c r="R41" s="39" t="s">
        <v>8</v>
      </c>
      <c r="S41" s="18"/>
      <c r="T41" s="1">
        <v>85</v>
      </c>
      <c r="U41" s="1">
        <v>85</v>
      </c>
      <c r="V41" s="1">
        <v>75</v>
      </c>
      <c r="W41" s="1">
        <v>100</v>
      </c>
      <c r="X41" s="1">
        <v>82</v>
      </c>
      <c r="Y41" s="1"/>
      <c r="Z41" s="1"/>
      <c r="AA41" s="1"/>
      <c r="AB41" s="1"/>
      <c r="AC41" s="1"/>
      <c r="AD41" s="1"/>
      <c r="AE41" s="18"/>
      <c r="AF41" s="1">
        <v>88</v>
      </c>
      <c r="AG41" s="1">
        <v>88</v>
      </c>
      <c r="AH41" s="1">
        <v>82</v>
      </c>
      <c r="AI41" s="1">
        <v>100</v>
      </c>
      <c r="AJ41" s="1">
        <v>82</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125726</v>
      </c>
      <c r="C42" s="19" t="s">
        <v>147</v>
      </c>
      <c r="D42" s="18"/>
      <c r="E42" s="28">
        <f t="shared" si="0"/>
        <v>85</v>
      </c>
      <c r="F42" s="28" t="str">
        <f t="shared" si="1"/>
        <v>A</v>
      </c>
      <c r="G42" s="28">
        <f t="shared" si="2"/>
        <v>85</v>
      </c>
      <c r="H42" s="28" t="str">
        <f t="shared" si="3"/>
        <v>A</v>
      </c>
      <c r="I42" s="36">
        <v>1</v>
      </c>
      <c r="J42" s="28" t="str">
        <f t="shared" si="4"/>
        <v>Memiliki kemampuan menganalisis kehidupan manusia dalam ruang dan waktu ,perubahan dan keberlanjutan ,menganalisis sejarah sebagai ilmu, peristiwa,kisah dan seni serta cara berfikir diakronik dan sinkronik dalam sejarah.</v>
      </c>
      <c r="K42" s="28">
        <f t="shared" si="5"/>
        <v>85</v>
      </c>
      <c r="L42" s="28" t="str">
        <f t="shared" si="6"/>
        <v>A</v>
      </c>
      <c r="M42" s="28">
        <f t="shared" si="7"/>
        <v>85</v>
      </c>
      <c r="N42" s="28" t="str">
        <f t="shared" si="8"/>
        <v>A</v>
      </c>
      <c r="O42" s="36">
        <v>1</v>
      </c>
      <c r="P42" s="28" t="str">
        <f t="shared" si="9"/>
        <v xml:space="preserve">Sangat terampil menyajikan dalam bentuk tulisan hasil telaah tentang sejarah sebagai ilmu,peristiwa,kisah, mampu menyajikan hasil kajian ciri-ciri historiografi </v>
      </c>
      <c r="Q42" s="39"/>
      <c r="R42" s="39" t="s">
        <v>8</v>
      </c>
      <c r="S42" s="18"/>
      <c r="T42" s="1">
        <v>90</v>
      </c>
      <c r="U42" s="1">
        <v>78</v>
      </c>
      <c r="V42" s="1">
        <v>75</v>
      </c>
      <c r="W42" s="1">
        <v>100</v>
      </c>
      <c r="X42" s="1">
        <v>84</v>
      </c>
      <c r="Y42" s="1"/>
      <c r="Z42" s="1"/>
      <c r="AA42" s="1"/>
      <c r="AB42" s="1"/>
      <c r="AC42" s="1"/>
      <c r="AD42" s="1"/>
      <c r="AE42" s="18"/>
      <c r="AF42" s="1">
        <v>90</v>
      </c>
      <c r="AG42" s="1">
        <v>76</v>
      </c>
      <c r="AH42" s="1">
        <v>75</v>
      </c>
      <c r="AI42" s="1">
        <v>100</v>
      </c>
      <c r="AJ42" s="1">
        <v>84</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125742</v>
      </c>
      <c r="C43" s="19" t="s">
        <v>148</v>
      </c>
      <c r="D43" s="18"/>
      <c r="E43" s="28">
        <f t="shared" si="0"/>
        <v>81</v>
      </c>
      <c r="F43" s="28" t="str">
        <f t="shared" si="1"/>
        <v>B</v>
      </c>
      <c r="G43" s="28">
        <f t="shared" si="2"/>
        <v>81</v>
      </c>
      <c r="H43" s="28" t="str">
        <f t="shared" si="3"/>
        <v>B</v>
      </c>
      <c r="I43" s="36">
        <v>2</v>
      </c>
      <c r="J4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3" s="28">
        <f t="shared" si="5"/>
        <v>84</v>
      </c>
      <c r="L43" s="28" t="str">
        <f t="shared" si="6"/>
        <v>B</v>
      </c>
      <c r="M43" s="28">
        <f t="shared" si="7"/>
        <v>84</v>
      </c>
      <c r="N43" s="28" t="str">
        <f t="shared" si="8"/>
        <v>B</v>
      </c>
      <c r="O43" s="36">
        <v>2</v>
      </c>
      <c r="P43" s="28" t="str">
        <f t="shared" si="9"/>
        <v xml:space="preserve">Sangat terampil menyajikan hasil kajian ciri-ciri historiografi tradisional,kolonial dan modern namun perlu peningkatan dalam menganalisis  hasil telaah tentang sejarah sebagai ilmu,peristiwa dan kisah. </v>
      </c>
      <c r="Q43" s="39"/>
      <c r="R43" s="39" t="s">
        <v>8</v>
      </c>
      <c r="S43" s="18"/>
      <c r="T43" s="1">
        <v>86</v>
      </c>
      <c r="U43" s="1">
        <v>74</v>
      </c>
      <c r="V43" s="1">
        <v>72</v>
      </c>
      <c r="W43" s="1">
        <v>100</v>
      </c>
      <c r="X43" s="1">
        <v>75</v>
      </c>
      <c r="Y43" s="1"/>
      <c r="Z43" s="1"/>
      <c r="AA43" s="1"/>
      <c r="AB43" s="1"/>
      <c r="AC43" s="1"/>
      <c r="AD43" s="1"/>
      <c r="AE43" s="18"/>
      <c r="AF43" s="1">
        <v>86</v>
      </c>
      <c r="AG43" s="1">
        <v>84</v>
      </c>
      <c r="AH43" s="1">
        <v>70</v>
      </c>
      <c r="AI43" s="1">
        <v>100</v>
      </c>
      <c r="AJ43" s="1">
        <v>80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125758</v>
      </c>
      <c r="C44" s="19" t="s">
        <v>149</v>
      </c>
      <c r="D44" s="18"/>
      <c r="E44" s="28">
        <f t="shared" si="0"/>
        <v>82</v>
      </c>
      <c r="F44" s="28" t="str">
        <f t="shared" si="1"/>
        <v>B</v>
      </c>
      <c r="G44" s="28">
        <f t="shared" si="2"/>
        <v>82</v>
      </c>
      <c r="H44" s="28" t="str">
        <f t="shared" si="3"/>
        <v>B</v>
      </c>
      <c r="I44" s="36">
        <v>2</v>
      </c>
      <c r="J4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4" s="28">
        <f t="shared" si="5"/>
        <v>82.8</v>
      </c>
      <c r="L44" s="28" t="str">
        <f t="shared" si="6"/>
        <v>B</v>
      </c>
      <c r="M44" s="28">
        <f t="shared" si="7"/>
        <v>82.8</v>
      </c>
      <c r="N44" s="28" t="str">
        <f t="shared" si="8"/>
        <v>B</v>
      </c>
      <c r="O44" s="36">
        <v>2</v>
      </c>
      <c r="P44" s="28" t="str">
        <f t="shared" si="9"/>
        <v xml:space="preserve">Sangat terampil menyajikan hasil kajian ciri-ciri historiografi tradisional,kolonial dan modern namun perlu peningkatan dalam menganalisis  hasil telaah tentang sejarah sebagai ilmu,peristiwa dan kisah. </v>
      </c>
      <c r="Q44" s="39"/>
      <c r="R44" s="39" t="s">
        <v>8</v>
      </c>
      <c r="S44" s="18"/>
      <c r="T44" s="1">
        <v>72</v>
      </c>
      <c r="U44" s="1">
        <v>88</v>
      </c>
      <c r="V44" s="1">
        <v>75</v>
      </c>
      <c r="W44" s="1">
        <v>100</v>
      </c>
      <c r="X44" s="1">
        <v>77</v>
      </c>
      <c r="Y44" s="1"/>
      <c r="Z44" s="1"/>
      <c r="AA44" s="1"/>
      <c r="AB44" s="1"/>
      <c r="AC44" s="1"/>
      <c r="AD44" s="1"/>
      <c r="AE44" s="18"/>
      <c r="AF44" s="1">
        <v>72</v>
      </c>
      <c r="AG44" s="1">
        <v>88</v>
      </c>
      <c r="AH44" s="1">
        <v>77</v>
      </c>
      <c r="AI44" s="1">
        <v>100</v>
      </c>
      <c r="AJ44" s="1">
        <v>77</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125774</v>
      </c>
      <c r="C45" s="19" t="s">
        <v>150</v>
      </c>
      <c r="D45" s="18"/>
      <c r="E45" s="28">
        <f t="shared" si="0"/>
        <v>85</v>
      </c>
      <c r="F45" s="28" t="str">
        <f t="shared" si="1"/>
        <v>A</v>
      </c>
      <c r="G45" s="28">
        <f t="shared" si="2"/>
        <v>85</v>
      </c>
      <c r="H45" s="28" t="str">
        <f t="shared" si="3"/>
        <v>A</v>
      </c>
      <c r="I45" s="36">
        <v>1</v>
      </c>
      <c r="J45" s="28" t="str">
        <f t="shared" si="4"/>
        <v>Memiliki kemampuan menganalisis kehidupan manusia dalam ruang dan waktu ,perubahan dan keberlanjutan ,menganalisis sejarah sebagai ilmu, peristiwa,kisah dan seni serta cara berfikir diakronik dan sinkronik dalam sejarah.</v>
      </c>
      <c r="K45" s="28">
        <f t="shared" si="5"/>
        <v>84.8</v>
      </c>
      <c r="L45" s="28" t="str">
        <f t="shared" si="6"/>
        <v>A</v>
      </c>
      <c r="M45" s="28">
        <f t="shared" si="7"/>
        <v>84.8</v>
      </c>
      <c r="N45" s="28" t="str">
        <f t="shared" si="8"/>
        <v>A</v>
      </c>
      <c r="O45" s="36">
        <v>1</v>
      </c>
      <c r="P45" s="28" t="str">
        <f t="shared" si="9"/>
        <v xml:space="preserve">Sangat terampil menyajikan dalam bentuk tulisan hasil telaah tentang sejarah sebagai ilmu,peristiwa,kisah, mampu menyajikan hasil kajian ciri-ciri historiografi </v>
      </c>
      <c r="Q45" s="39"/>
      <c r="R45" s="39" t="s">
        <v>8</v>
      </c>
      <c r="S45" s="18"/>
      <c r="T45" s="1">
        <v>85</v>
      </c>
      <c r="U45" s="1">
        <v>80</v>
      </c>
      <c r="V45" s="1">
        <v>75</v>
      </c>
      <c r="W45" s="1">
        <v>100</v>
      </c>
      <c r="X45" s="1">
        <v>86</v>
      </c>
      <c r="Y45" s="1"/>
      <c r="Z45" s="1"/>
      <c r="AA45" s="1"/>
      <c r="AB45" s="1"/>
      <c r="AC45" s="1"/>
      <c r="AD45" s="1"/>
      <c r="AE45" s="18"/>
      <c r="AF45" s="1">
        <v>88</v>
      </c>
      <c r="AG45" s="1">
        <v>88</v>
      </c>
      <c r="AH45" s="1">
        <v>70</v>
      </c>
      <c r="AI45" s="1">
        <v>100</v>
      </c>
      <c r="AJ45" s="1">
        <v>78</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82.028571428571425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1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1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1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1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1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1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1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1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1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1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1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1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1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1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1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1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1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1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1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1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1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1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1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1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1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1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1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1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1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1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1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1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1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1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1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1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1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1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1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1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1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1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1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1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1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1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1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1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1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1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1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1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1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1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1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1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1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1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1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1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1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1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1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1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1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1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1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1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1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1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1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1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1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1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1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1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1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1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1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1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1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1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1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1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1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1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1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1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1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1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1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1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1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1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1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1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1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1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1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1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1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1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1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1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1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1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1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1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1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1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1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1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1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1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1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1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1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1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1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1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1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1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1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1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1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1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1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1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1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1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1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1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1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1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1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1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1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1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1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1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1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1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1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1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1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1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1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1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1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1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1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1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1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1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1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1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1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1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1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1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1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1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1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1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1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1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1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1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1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1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1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1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1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1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1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1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1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1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1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1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1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1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1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1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1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1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1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1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1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1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1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1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1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1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1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1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1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1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1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1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1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1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1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1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1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1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1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1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1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1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1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1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1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1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1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1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1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1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1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1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1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1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1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1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1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1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1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1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1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1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1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1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1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1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1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1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1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1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1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1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1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1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1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1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1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1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1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1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1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1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1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1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1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1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1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1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1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1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1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1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1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1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1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1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1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1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1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1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1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1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1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1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1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1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1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1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1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1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1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1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1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1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1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1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1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1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1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1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1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1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1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1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1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1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1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1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1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1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1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1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1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1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1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1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1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1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1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1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1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1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1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1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1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1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1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1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1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1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1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1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1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1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1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1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1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1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1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1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1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1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1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1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1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1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1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1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1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1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1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1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1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1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1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1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1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1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1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1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1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1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1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1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1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1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1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1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1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1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1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1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1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1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1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1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1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1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1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1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1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1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1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1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1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1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1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1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1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1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1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1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1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1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1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1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1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1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1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1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1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1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1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1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1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1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1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1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1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1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1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1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100-000090010000}">
      <formula1>0</formula1>
      <formula2>100</formula2>
    </dataValidation>
    <dataValidation showDropDown="1" showInputMessage="1" showErrorMessage="1" errorTitle="Masukan salah" error="Isian Anda salah!" promptTitle="Input yg diisikan" prompt="HURUF _x000a_A / B / C / D / E" sqref="BA11:BA50" xr:uid="{00000000-0002-0000-0100-0000D804000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K72"/>
  <sheetViews>
    <sheetView zoomScale="60" zoomScaleNormal="60" workbookViewId="0">
      <pane xSplit="3" ySplit="10" topLeftCell="Z11" activePane="bottomRight" state="frozen"/>
      <selection pane="topRight"/>
      <selection pane="bottomLeft"/>
      <selection pane="bottomRight" activeCell="FH13" sqref="FH13:FI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5.5703125" customWidth="1"/>
    <col min="18" max="18" width="8.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964</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224</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125806</v>
      </c>
      <c r="C11" s="19" t="s">
        <v>152</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kehidupan manusia dalam ruang dan waktu ,perubahan dan keberlanjutan ,menganalisis sejarah sebagai ilmu, peristiwa,kisah dan seni namun perlu peningkatan dalam menganalisis cara berfikir diakronik dan sinkronik dalam sejarah.</v>
      </c>
      <c r="K11" s="28">
        <f t="shared" ref="K11:K50" si="5">IF((COUNTA(AF11:AO11)&gt;0),AVERAGE(AF11:AO11),"")</f>
        <v>82.4</v>
      </c>
      <c r="L11" s="28" t="str">
        <f t="shared" ref="L11:L50" si="6">IF(AND(ISNUMBER(K11),K11&gt;=1), IF(K11&lt;=$FD$27,$FE$27,IF(K11&lt;=$FD$28,$FE$28,IF(K11&lt;=$FD$29,$FE$29,IF(K11&lt;=$FD$30,$FE$30,)))), "")</f>
        <v>B</v>
      </c>
      <c r="M11" s="28">
        <f t="shared" ref="M11:M50" si="7">IF((COUNTA(AF11:AO11)&gt;0),AVERAGE(AF11:AO11),"")</f>
        <v>82.4</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Sangat terampil menyajikan hasil kajian ciri-ciri historiografi tradisional,kolonial dan modern namun perlu peningkatan dalam menganalisis  hasil telaah tentang sejarah sebagai ilmu,peristiwa dan kisah. </v>
      </c>
      <c r="Q11" s="39"/>
      <c r="R11" s="41" t="s">
        <v>8</v>
      </c>
      <c r="S11" s="18"/>
      <c r="T11" s="1">
        <v>85</v>
      </c>
      <c r="U11" s="1">
        <v>80</v>
      </c>
      <c r="V11" s="1">
        <v>72</v>
      </c>
      <c r="W11" s="1">
        <v>95</v>
      </c>
      <c r="X11" s="1">
        <v>80</v>
      </c>
      <c r="Y11" s="1"/>
      <c r="Z11" s="1"/>
      <c r="AA11" s="1"/>
      <c r="AB11" s="1"/>
      <c r="AC11" s="1"/>
      <c r="AD11" s="1"/>
      <c r="AE11" s="18"/>
      <c r="AF11" s="1">
        <v>85</v>
      </c>
      <c r="AG11" s="1">
        <v>80</v>
      </c>
      <c r="AH11" s="1">
        <v>72</v>
      </c>
      <c r="AI11" s="1">
        <v>95</v>
      </c>
      <c r="AJ11" s="1">
        <v>80</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125822</v>
      </c>
      <c r="C12" s="19" t="s">
        <v>153</v>
      </c>
      <c r="D12" s="18"/>
      <c r="E12" s="28">
        <f t="shared" si="0"/>
        <v>80</v>
      </c>
      <c r="F12" s="28" t="str">
        <f t="shared" si="1"/>
        <v>B</v>
      </c>
      <c r="G12" s="28">
        <f t="shared" si="2"/>
        <v>80</v>
      </c>
      <c r="H12" s="28" t="str">
        <f t="shared" si="3"/>
        <v>B</v>
      </c>
      <c r="I12" s="36">
        <v>2</v>
      </c>
      <c r="J1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2" s="28">
        <f t="shared" si="5"/>
        <v>81.8</v>
      </c>
      <c r="L12" s="28" t="str">
        <f t="shared" si="6"/>
        <v>B</v>
      </c>
      <c r="M12" s="28">
        <f t="shared" si="7"/>
        <v>81.8</v>
      </c>
      <c r="N12" s="28" t="str">
        <f t="shared" si="8"/>
        <v>B</v>
      </c>
      <c r="O12" s="36">
        <v>2</v>
      </c>
      <c r="P12" s="28" t="str">
        <f t="shared" si="9"/>
        <v xml:space="preserve">Sangat terampil menyajikan hasil kajian ciri-ciri historiografi tradisional,kolonial dan modern namun perlu peningkatan dalam menganalisis  hasil telaah tentang sejarah sebagai ilmu,peristiwa dan kisah. </v>
      </c>
      <c r="Q12" s="39"/>
      <c r="R12" s="41" t="s">
        <v>8</v>
      </c>
      <c r="S12" s="18"/>
      <c r="T12" s="1">
        <v>80</v>
      </c>
      <c r="U12" s="1">
        <v>80</v>
      </c>
      <c r="V12" s="1">
        <v>70</v>
      </c>
      <c r="W12" s="1">
        <v>90</v>
      </c>
      <c r="X12" s="1">
        <v>79</v>
      </c>
      <c r="Y12" s="1"/>
      <c r="Z12" s="1"/>
      <c r="AA12" s="1"/>
      <c r="AB12" s="1"/>
      <c r="AC12" s="1"/>
      <c r="AD12" s="1"/>
      <c r="AE12" s="18"/>
      <c r="AF12" s="1">
        <v>80</v>
      </c>
      <c r="AG12" s="1">
        <v>80</v>
      </c>
      <c r="AH12" s="1">
        <v>70</v>
      </c>
      <c r="AI12" s="1">
        <v>100</v>
      </c>
      <c r="AJ12" s="1">
        <v>79</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125838</v>
      </c>
      <c r="C13" s="19" t="s">
        <v>154</v>
      </c>
      <c r="D13" s="18"/>
      <c r="E13" s="28">
        <f t="shared" si="0"/>
        <v>77</v>
      </c>
      <c r="F13" s="28" t="str">
        <f t="shared" si="1"/>
        <v>B</v>
      </c>
      <c r="G13" s="28">
        <f t="shared" si="2"/>
        <v>77</v>
      </c>
      <c r="H13" s="28" t="str">
        <f t="shared" si="3"/>
        <v>B</v>
      </c>
      <c r="I13" s="36">
        <v>2</v>
      </c>
      <c r="J1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3" s="28">
        <f t="shared" si="5"/>
        <v>79.8</v>
      </c>
      <c r="L13" s="28" t="str">
        <f t="shared" si="6"/>
        <v>B</v>
      </c>
      <c r="M13" s="28">
        <f t="shared" si="7"/>
        <v>79.8</v>
      </c>
      <c r="N13" s="28" t="str">
        <f t="shared" si="8"/>
        <v>B</v>
      </c>
      <c r="O13" s="36">
        <v>2</v>
      </c>
      <c r="P13" s="28" t="str">
        <f t="shared" si="9"/>
        <v xml:space="preserve">Sangat terampil menyajikan hasil kajian ciri-ciri historiografi tradisional,kolonial dan modern namun perlu peningkatan dalam menganalisis  hasil telaah tentang sejarah sebagai ilmu,peristiwa dan kisah. </v>
      </c>
      <c r="Q13" s="39"/>
      <c r="R13" s="41" t="s">
        <v>8</v>
      </c>
      <c r="S13" s="18"/>
      <c r="T13" s="1">
        <v>75</v>
      </c>
      <c r="U13" s="1">
        <v>75</v>
      </c>
      <c r="V13" s="1">
        <v>70</v>
      </c>
      <c r="W13" s="1">
        <v>90</v>
      </c>
      <c r="X13" s="1">
        <v>75</v>
      </c>
      <c r="Y13" s="1"/>
      <c r="Z13" s="1"/>
      <c r="AA13" s="1"/>
      <c r="AB13" s="1"/>
      <c r="AC13" s="1"/>
      <c r="AD13" s="1"/>
      <c r="AE13" s="18"/>
      <c r="AF13" s="1">
        <v>80</v>
      </c>
      <c r="AG13" s="1">
        <v>75</v>
      </c>
      <c r="AH13" s="1">
        <v>70</v>
      </c>
      <c r="AI13" s="1">
        <v>95</v>
      </c>
      <c r="AJ13" s="1">
        <v>79</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224</v>
      </c>
      <c r="FI13" s="77" t="s">
        <v>229</v>
      </c>
      <c r="FJ13" s="78">
        <v>46001</v>
      </c>
      <c r="FK13" s="78">
        <v>46011</v>
      </c>
    </row>
    <row r="14" spans="1:167" x14ac:dyDescent="0.25">
      <c r="A14" s="19">
        <v>4</v>
      </c>
      <c r="B14" s="19">
        <v>125854</v>
      </c>
      <c r="C14" s="19" t="s">
        <v>155</v>
      </c>
      <c r="D14" s="18"/>
      <c r="E14" s="28">
        <f t="shared" si="0"/>
        <v>85</v>
      </c>
      <c r="F14" s="28" t="str">
        <f t="shared" si="1"/>
        <v>A</v>
      </c>
      <c r="G14" s="28">
        <f t="shared" si="2"/>
        <v>85</v>
      </c>
      <c r="H14" s="28" t="str">
        <f t="shared" si="3"/>
        <v>A</v>
      </c>
      <c r="I14" s="36">
        <v>1</v>
      </c>
      <c r="J14" s="28" t="str">
        <f t="shared" si="4"/>
        <v>Memiliki kemampuan menganalisis kehidupan manusia dalam ruang dan waktu ,perubahan dan keberlanjutan ,menganalisis sejarah sebagai ilmu, peristiwa,kisah dan seni serta cara berfikir diakronik dan sinkronik dalam sejarah.</v>
      </c>
      <c r="K14" s="28">
        <f t="shared" si="5"/>
        <v>82.8</v>
      </c>
      <c r="L14" s="28" t="str">
        <f t="shared" si="6"/>
        <v>B</v>
      </c>
      <c r="M14" s="28">
        <f t="shared" si="7"/>
        <v>82.8</v>
      </c>
      <c r="N14" s="28" t="str">
        <f t="shared" si="8"/>
        <v>B</v>
      </c>
      <c r="O14" s="36">
        <v>2</v>
      </c>
      <c r="P14" s="28" t="str">
        <f t="shared" si="9"/>
        <v xml:space="preserve">Sangat terampil menyajikan hasil kajian ciri-ciri historiografi tradisional,kolonial dan modern namun perlu peningkatan dalam menganalisis  hasil telaah tentang sejarah sebagai ilmu,peristiwa dan kisah. </v>
      </c>
      <c r="Q14" s="39"/>
      <c r="R14" s="41" t="s">
        <v>8</v>
      </c>
      <c r="S14" s="18"/>
      <c r="T14" s="1">
        <v>85</v>
      </c>
      <c r="U14" s="1">
        <v>75</v>
      </c>
      <c r="V14" s="1">
        <v>80</v>
      </c>
      <c r="W14" s="1">
        <v>100</v>
      </c>
      <c r="X14" s="1">
        <v>85</v>
      </c>
      <c r="Y14" s="1"/>
      <c r="Z14" s="1"/>
      <c r="AA14" s="1"/>
      <c r="AB14" s="1"/>
      <c r="AC14" s="1"/>
      <c r="AD14" s="1"/>
      <c r="AE14" s="18"/>
      <c r="AF14" s="1">
        <v>85</v>
      </c>
      <c r="AG14" s="1">
        <v>75</v>
      </c>
      <c r="AH14" s="1">
        <v>74</v>
      </c>
      <c r="AI14" s="1">
        <v>95</v>
      </c>
      <c r="AJ14" s="1">
        <v>85</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125870</v>
      </c>
      <c r="C15" s="19" t="s">
        <v>156</v>
      </c>
      <c r="D15" s="18"/>
      <c r="E15" s="28">
        <f t="shared" si="0"/>
        <v>85</v>
      </c>
      <c r="F15" s="28" t="str">
        <f t="shared" si="1"/>
        <v>A</v>
      </c>
      <c r="G15" s="28">
        <f t="shared" si="2"/>
        <v>85</v>
      </c>
      <c r="H15" s="28" t="str">
        <f t="shared" si="3"/>
        <v>A</v>
      </c>
      <c r="I15" s="36">
        <v>1</v>
      </c>
      <c r="J15" s="28" t="str">
        <f t="shared" si="4"/>
        <v>Memiliki kemampuan menganalisis kehidupan manusia dalam ruang dan waktu ,perubahan dan keberlanjutan ,menganalisis sejarah sebagai ilmu, peristiwa,kisah dan seni serta cara berfikir diakronik dan sinkronik dalam sejarah.</v>
      </c>
      <c r="K15" s="28">
        <f t="shared" si="5"/>
        <v>86.8</v>
      </c>
      <c r="L15" s="28" t="str">
        <f t="shared" si="6"/>
        <v>A</v>
      </c>
      <c r="M15" s="28">
        <f t="shared" si="7"/>
        <v>86.8</v>
      </c>
      <c r="N15" s="28" t="str">
        <f t="shared" si="8"/>
        <v>A</v>
      </c>
      <c r="O15" s="36">
        <v>1</v>
      </c>
      <c r="P15" s="28" t="str">
        <f t="shared" si="9"/>
        <v xml:space="preserve">Sangat terampil menyajikan dalam bentuk tulisan hasil telaah tentang sejarah sebagai ilmu,peristiwa,kisah, mampu menyajikan hasil kajian ciri-ciri historiografi </v>
      </c>
      <c r="Q15" s="39"/>
      <c r="R15" s="41" t="s">
        <v>8</v>
      </c>
      <c r="S15" s="18"/>
      <c r="T15" s="1">
        <v>85</v>
      </c>
      <c r="U15" s="1">
        <v>80</v>
      </c>
      <c r="V15" s="1">
        <v>75</v>
      </c>
      <c r="W15" s="1">
        <v>100</v>
      </c>
      <c r="X15" s="1">
        <v>84</v>
      </c>
      <c r="Y15" s="1"/>
      <c r="Z15" s="1"/>
      <c r="AA15" s="1"/>
      <c r="AB15" s="1"/>
      <c r="AC15" s="1"/>
      <c r="AD15" s="1"/>
      <c r="AE15" s="18"/>
      <c r="AF15" s="1">
        <v>85</v>
      </c>
      <c r="AG15" s="1">
        <v>85</v>
      </c>
      <c r="AH15" s="1">
        <v>85</v>
      </c>
      <c r="AI15" s="1">
        <v>95</v>
      </c>
      <c r="AJ15" s="1">
        <v>84</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225</v>
      </c>
      <c r="FI15" s="77" t="s">
        <v>228</v>
      </c>
      <c r="FJ15" s="78">
        <v>46002</v>
      </c>
      <c r="FK15" s="78">
        <v>46012</v>
      </c>
    </row>
    <row r="16" spans="1:167" x14ac:dyDescent="0.25">
      <c r="A16" s="19">
        <v>6</v>
      </c>
      <c r="B16" s="19">
        <v>125886</v>
      </c>
      <c r="C16" s="19" t="s">
        <v>157</v>
      </c>
      <c r="D16" s="18"/>
      <c r="E16" s="28">
        <f t="shared" si="0"/>
        <v>78</v>
      </c>
      <c r="F16" s="28" t="str">
        <f t="shared" si="1"/>
        <v>B</v>
      </c>
      <c r="G16" s="28">
        <f t="shared" si="2"/>
        <v>78</v>
      </c>
      <c r="H16" s="28" t="str">
        <f t="shared" si="3"/>
        <v>B</v>
      </c>
      <c r="I16" s="36">
        <v>2</v>
      </c>
      <c r="J1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6" s="28">
        <f t="shared" si="5"/>
        <v>81.2</v>
      </c>
      <c r="L16" s="28" t="str">
        <f t="shared" si="6"/>
        <v>B</v>
      </c>
      <c r="M16" s="28">
        <f t="shared" si="7"/>
        <v>81.2</v>
      </c>
      <c r="N16" s="28" t="str">
        <f t="shared" si="8"/>
        <v>B</v>
      </c>
      <c r="O16" s="36">
        <v>2</v>
      </c>
      <c r="P16" s="28" t="str">
        <f t="shared" si="9"/>
        <v xml:space="preserve">Sangat terampil menyajikan hasil kajian ciri-ciri historiografi tradisional,kolonial dan modern namun perlu peningkatan dalam menganalisis  hasil telaah tentang sejarah sebagai ilmu,peristiwa dan kisah. </v>
      </c>
      <c r="Q16" s="39"/>
      <c r="R16" s="41" t="s">
        <v>8</v>
      </c>
      <c r="S16" s="18"/>
      <c r="T16" s="1">
        <v>85</v>
      </c>
      <c r="U16" s="1">
        <v>75</v>
      </c>
      <c r="V16" s="1">
        <v>70</v>
      </c>
      <c r="W16" s="1">
        <v>80</v>
      </c>
      <c r="X16" s="1">
        <v>81</v>
      </c>
      <c r="Y16" s="1"/>
      <c r="Z16" s="1"/>
      <c r="AA16" s="1"/>
      <c r="AB16" s="1"/>
      <c r="AC16" s="1"/>
      <c r="AD16" s="1"/>
      <c r="AE16" s="18"/>
      <c r="AF16" s="1">
        <v>85</v>
      </c>
      <c r="AG16" s="1">
        <v>75</v>
      </c>
      <c r="AH16" s="1">
        <v>70</v>
      </c>
      <c r="AI16" s="1">
        <v>95</v>
      </c>
      <c r="AJ16" s="1">
        <v>81</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125902</v>
      </c>
      <c r="C17" s="19" t="s">
        <v>158</v>
      </c>
      <c r="D17" s="18"/>
      <c r="E17" s="28">
        <f t="shared" si="0"/>
        <v>82</v>
      </c>
      <c r="F17" s="28" t="str">
        <f t="shared" si="1"/>
        <v>B</v>
      </c>
      <c r="G17" s="28">
        <f t="shared" si="2"/>
        <v>82</v>
      </c>
      <c r="H17" s="28" t="str">
        <f t="shared" si="3"/>
        <v>B</v>
      </c>
      <c r="I17" s="36">
        <v>2</v>
      </c>
      <c r="J1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7" s="28">
        <f t="shared" si="5"/>
        <v>80.400000000000006</v>
      </c>
      <c r="L17" s="28" t="str">
        <f t="shared" si="6"/>
        <v>B</v>
      </c>
      <c r="M17" s="28">
        <f t="shared" si="7"/>
        <v>80.400000000000006</v>
      </c>
      <c r="N17" s="28" t="str">
        <f t="shared" si="8"/>
        <v>B</v>
      </c>
      <c r="O17" s="36">
        <v>2</v>
      </c>
      <c r="P17" s="28" t="str">
        <f t="shared" si="9"/>
        <v xml:space="preserve">Sangat terampil menyajikan hasil kajian ciri-ciri historiografi tradisional,kolonial dan modern namun perlu peningkatan dalam menganalisis  hasil telaah tentang sejarah sebagai ilmu,peristiwa dan kisah. </v>
      </c>
      <c r="Q17" s="39"/>
      <c r="R17" s="41" t="s">
        <v>8</v>
      </c>
      <c r="S17" s="18"/>
      <c r="T17" s="1">
        <v>85</v>
      </c>
      <c r="U17" s="1">
        <v>75</v>
      </c>
      <c r="V17" s="1">
        <v>72</v>
      </c>
      <c r="W17" s="1">
        <v>100</v>
      </c>
      <c r="X17" s="1">
        <v>80</v>
      </c>
      <c r="Y17" s="1"/>
      <c r="Z17" s="1"/>
      <c r="AA17" s="1"/>
      <c r="AB17" s="1"/>
      <c r="AC17" s="1"/>
      <c r="AD17" s="1"/>
      <c r="AE17" s="18"/>
      <c r="AF17" s="1">
        <v>85</v>
      </c>
      <c r="AG17" s="1">
        <v>75</v>
      </c>
      <c r="AH17" s="1">
        <v>72</v>
      </c>
      <c r="AI17" s="1">
        <v>90</v>
      </c>
      <c r="AJ17" s="1">
        <v>80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226</v>
      </c>
      <c r="FI17" s="77"/>
      <c r="FJ17" s="78">
        <v>46003</v>
      </c>
      <c r="FK17" s="78">
        <v>46013</v>
      </c>
    </row>
    <row r="18" spans="1:167" x14ac:dyDescent="0.25">
      <c r="A18" s="19">
        <v>8</v>
      </c>
      <c r="B18" s="19">
        <v>125918</v>
      </c>
      <c r="C18" s="19" t="s">
        <v>159</v>
      </c>
      <c r="D18" s="18"/>
      <c r="E18" s="28">
        <f t="shared" si="0"/>
        <v>84</v>
      </c>
      <c r="F18" s="28" t="str">
        <f t="shared" si="1"/>
        <v>B</v>
      </c>
      <c r="G18" s="28">
        <f t="shared" si="2"/>
        <v>84</v>
      </c>
      <c r="H18" s="28" t="str">
        <f t="shared" si="3"/>
        <v>B</v>
      </c>
      <c r="I18" s="36">
        <v>1</v>
      </c>
      <c r="J18" s="28" t="str">
        <f t="shared" si="4"/>
        <v>Memiliki kemampuan menganalisis kehidupan manusia dalam ruang dan waktu ,perubahan dan keberlanjutan ,menganalisis sejarah sebagai ilmu, peristiwa,kisah dan seni serta cara berfikir diakronik dan sinkronik dalam sejarah.</v>
      </c>
      <c r="K18" s="28">
        <f t="shared" si="5"/>
        <v>83.2</v>
      </c>
      <c r="L18" s="28" t="str">
        <f t="shared" si="6"/>
        <v>B</v>
      </c>
      <c r="M18" s="28">
        <f t="shared" si="7"/>
        <v>83.2</v>
      </c>
      <c r="N18" s="28" t="str">
        <f t="shared" si="8"/>
        <v>B</v>
      </c>
      <c r="O18" s="36">
        <v>2</v>
      </c>
      <c r="P18" s="28" t="str">
        <f t="shared" si="9"/>
        <v xml:space="preserve">Sangat terampil menyajikan hasil kajian ciri-ciri historiografi tradisional,kolonial dan modern namun perlu peningkatan dalam menganalisis  hasil telaah tentang sejarah sebagai ilmu,peristiwa dan kisah. </v>
      </c>
      <c r="Q18" s="39"/>
      <c r="R18" s="41" t="s">
        <v>8</v>
      </c>
      <c r="S18" s="18"/>
      <c r="T18" s="1">
        <v>85</v>
      </c>
      <c r="U18" s="1">
        <v>80</v>
      </c>
      <c r="V18" s="1">
        <v>72</v>
      </c>
      <c r="W18" s="1">
        <v>100</v>
      </c>
      <c r="X18" s="1">
        <v>84</v>
      </c>
      <c r="Y18" s="1"/>
      <c r="Z18" s="1"/>
      <c r="AA18" s="1"/>
      <c r="AB18" s="1"/>
      <c r="AC18" s="1"/>
      <c r="AD18" s="1"/>
      <c r="AE18" s="18"/>
      <c r="AF18" s="1">
        <v>85</v>
      </c>
      <c r="AG18" s="1">
        <v>80</v>
      </c>
      <c r="AH18" s="1">
        <v>72</v>
      </c>
      <c r="AI18" s="1">
        <v>95</v>
      </c>
      <c r="AJ18" s="1">
        <v>84</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125934</v>
      </c>
      <c r="C19" s="19" t="s">
        <v>160</v>
      </c>
      <c r="D19" s="18"/>
      <c r="E19" s="28">
        <f t="shared" si="0"/>
        <v>82</v>
      </c>
      <c r="F19" s="28" t="str">
        <f t="shared" si="1"/>
        <v>B</v>
      </c>
      <c r="G19" s="28">
        <f t="shared" si="2"/>
        <v>82</v>
      </c>
      <c r="H19" s="28" t="str">
        <f t="shared" si="3"/>
        <v>B</v>
      </c>
      <c r="I19" s="36">
        <v>2</v>
      </c>
      <c r="J1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9" s="28">
        <f t="shared" si="5"/>
        <v>82.6</v>
      </c>
      <c r="L19" s="28" t="str">
        <f t="shared" si="6"/>
        <v>B</v>
      </c>
      <c r="M19" s="28">
        <f t="shared" si="7"/>
        <v>82.6</v>
      </c>
      <c r="N19" s="28" t="str">
        <f t="shared" si="8"/>
        <v>B</v>
      </c>
      <c r="O19" s="36">
        <v>2</v>
      </c>
      <c r="P19" s="28" t="str">
        <f t="shared" si="9"/>
        <v xml:space="preserve">Sangat terampil menyajikan hasil kajian ciri-ciri historiografi tradisional,kolonial dan modern namun perlu peningkatan dalam menganalisis  hasil telaah tentang sejarah sebagai ilmu,peristiwa dan kisah. </v>
      </c>
      <c r="Q19" s="39"/>
      <c r="R19" s="41" t="s">
        <v>8</v>
      </c>
      <c r="S19" s="18"/>
      <c r="T19" s="1">
        <v>75</v>
      </c>
      <c r="U19" s="1">
        <v>85</v>
      </c>
      <c r="V19" s="1">
        <v>76</v>
      </c>
      <c r="W19" s="1">
        <v>90</v>
      </c>
      <c r="X19" s="1">
        <v>82</v>
      </c>
      <c r="Y19" s="1"/>
      <c r="Z19" s="1"/>
      <c r="AA19" s="1"/>
      <c r="AB19" s="1"/>
      <c r="AC19" s="1"/>
      <c r="AD19" s="1"/>
      <c r="AE19" s="18"/>
      <c r="AF19" s="1">
        <v>75</v>
      </c>
      <c r="AG19" s="1">
        <v>85</v>
      </c>
      <c r="AH19" s="1">
        <v>76</v>
      </c>
      <c r="AI19" s="1">
        <v>95</v>
      </c>
      <c r="AJ19" s="1">
        <v>82</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46004</v>
      </c>
      <c r="FK19" s="78">
        <v>46014</v>
      </c>
    </row>
    <row r="20" spans="1:167" x14ac:dyDescent="0.25">
      <c r="A20" s="19">
        <v>10</v>
      </c>
      <c r="B20" s="19">
        <v>125950</v>
      </c>
      <c r="C20" s="19" t="s">
        <v>161</v>
      </c>
      <c r="D20" s="18"/>
      <c r="E20" s="28">
        <f t="shared" si="0"/>
        <v>82</v>
      </c>
      <c r="F20" s="28" t="str">
        <f t="shared" si="1"/>
        <v>B</v>
      </c>
      <c r="G20" s="28">
        <f t="shared" si="2"/>
        <v>82</v>
      </c>
      <c r="H20" s="28" t="str">
        <f t="shared" si="3"/>
        <v>B</v>
      </c>
      <c r="I20" s="36">
        <v>2</v>
      </c>
      <c r="J2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0" s="28">
        <f t="shared" si="5"/>
        <v>83.2</v>
      </c>
      <c r="L20" s="28" t="str">
        <f t="shared" si="6"/>
        <v>B</v>
      </c>
      <c r="M20" s="28">
        <f t="shared" si="7"/>
        <v>83.2</v>
      </c>
      <c r="N20" s="28" t="str">
        <f t="shared" si="8"/>
        <v>B</v>
      </c>
      <c r="O20" s="36">
        <v>2</v>
      </c>
      <c r="P20" s="28" t="str">
        <f t="shared" si="9"/>
        <v xml:space="preserve">Sangat terampil menyajikan hasil kajian ciri-ciri historiografi tradisional,kolonial dan modern namun perlu peningkatan dalam menganalisis  hasil telaah tentang sejarah sebagai ilmu,peristiwa dan kisah. </v>
      </c>
      <c r="Q20" s="39"/>
      <c r="R20" s="41" t="s">
        <v>8</v>
      </c>
      <c r="S20" s="18"/>
      <c r="T20" s="1">
        <v>79</v>
      </c>
      <c r="U20" s="1">
        <v>75</v>
      </c>
      <c r="V20" s="1">
        <v>85</v>
      </c>
      <c r="W20" s="1">
        <v>100</v>
      </c>
      <c r="X20" s="1">
        <v>73</v>
      </c>
      <c r="Y20" s="1"/>
      <c r="Z20" s="1"/>
      <c r="AA20" s="1"/>
      <c r="AB20" s="1"/>
      <c r="AC20" s="1"/>
      <c r="AD20" s="1"/>
      <c r="AE20" s="18"/>
      <c r="AF20" s="1">
        <v>79</v>
      </c>
      <c r="AG20" s="1">
        <v>85</v>
      </c>
      <c r="AH20" s="1">
        <v>85</v>
      </c>
      <c r="AI20" s="1">
        <v>84</v>
      </c>
      <c r="AJ20" s="1">
        <v>83</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125966</v>
      </c>
      <c r="C21" s="19" t="s">
        <v>162</v>
      </c>
      <c r="D21" s="18"/>
      <c r="E21" s="28">
        <f t="shared" si="0"/>
        <v>84</v>
      </c>
      <c r="F21" s="28" t="str">
        <f t="shared" si="1"/>
        <v>B</v>
      </c>
      <c r="G21" s="28">
        <f t="shared" si="2"/>
        <v>84</v>
      </c>
      <c r="H21" s="28" t="str">
        <f t="shared" si="3"/>
        <v>B</v>
      </c>
      <c r="I21" s="36">
        <v>1</v>
      </c>
      <c r="J21" s="28" t="str">
        <f t="shared" si="4"/>
        <v>Memiliki kemampuan menganalisis kehidupan manusia dalam ruang dan waktu ,perubahan dan keberlanjutan ,menganalisis sejarah sebagai ilmu, peristiwa,kisah dan seni serta cara berfikir diakronik dan sinkronik dalam sejarah.</v>
      </c>
      <c r="K21" s="28">
        <f t="shared" si="5"/>
        <v>85.6</v>
      </c>
      <c r="L21" s="28" t="str">
        <f t="shared" si="6"/>
        <v>A</v>
      </c>
      <c r="M21" s="28">
        <f t="shared" si="7"/>
        <v>85.6</v>
      </c>
      <c r="N21" s="28" t="str">
        <f t="shared" si="8"/>
        <v>A</v>
      </c>
      <c r="O21" s="36">
        <v>1</v>
      </c>
      <c r="P21" s="28" t="str">
        <f t="shared" si="9"/>
        <v xml:space="preserve">Sangat terampil menyajikan dalam bentuk tulisan hasil telaah tentang sejarah sebagai ilmu,peristiwa,kisah, mampu menyajikan hasil kajian ciri-ciri historiografi </v>
      </c>
      <c r="Q21" s="39"/>
      <c r="R21" s="41" t="s">
        <v>8</v>
      </c>
      <c r="S21" s="18"/>
      <c r="T21" s="1">
        <v>75</v>
      </c>
      <c r="U21" s="1">
        <v>80</v>
      </c>
      <c r="V21" s="1">
        <v>80</v>
      </c>
      <c r="W21" s="1">
        <v>100</v>
      </c>
      <c r="X21" s="1">
        <v>83</v>
      </c>
      <c r="Y21" s="1"/>
      <c r="Z21" s="1"/>
      <c r="AA21" s="1"/>
      <c r="AB21" s="1"/>
      <c r="AC21" s="1"/>
      <c r="AD21" s="1"/>
      <c r="AE21" s="18"/>
      <c r="AF21" s="1">
        <v>75</v>
      </c>
      <c r="AG21" s="1">
        <v>80</v>
      </c>
      <c r="AH21" s="1">
        <v>95</v>
      </c>
      <c r="AI21" s="1">
        <v>95</v>
      </c>
      <c r="AJ21" s="1">
        <v>83</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46005</v>
      </c>
      <c r="FK21" s="78">
        <v>46015</v>
      </c>
    </row>
    <row r="22" spans="1:167" x14ac:dyDescent="0.25">
      <c r="A22" s="19">
        <v>12</v>
      </c>
      <c r="B22" s="19">
        <v>125982</v>
      </c>
      <c r="C22" s="19" t="s">
        <v>163</v>
      </c>
      <c r="D22" s="18"/>
      <c r="E22" s="28">
        <f t="shared" si="0"/>
        <v>83</v>
      </c>
      <c r="F22" s="28" t="str">
        <f t="shared" si="1"/>
        <v>B</v>
      </c>
      <c r="G22" s="28">
        <f t="shared" si="2"/>
        <v>83</v>
      </c>
      <c r="H22" s="28" t="str">
        <f t="shared" si="3"/>
        <v>B</v>
      </c>
      <c r="I22" s="36">
        <v>2</v>
      </c>
      <c r="J2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2" s="28">
        <f t="shared" si="5"/>
        <v>82.4</v>
      </c>
      <c r="L22" s="28" t="str">
        <f t="shared" si="6"/>
        <v>B</v>
      </c>
      <c r="M22" s="28">
        <f t="shared" si="7"/>
        <v>82.4</v>
      </c>
      <c r="N22" s="28" t="str">
        <f t="shared" si="8"/>
        <v>B</v>
      </c>
      <c r="O22" s="36">
        <v>2</v>
      </c>
      <c r="P22" s="28" t="str">
        <f t="shared" si="9"/>
        <v xml:space="preserve">Sangat terampil menyajikan hasil kajian ciri-ciri historiografi tradisional,kolonial dan modern namun perlu peningkatan dalam menganalisis  hasil telaah tentang sejarah sebagai ilmu,peristiwa dan kisah. </v>
      </c>
      <c r="Q22" s="39"/>
      <c r="R22" s="41" t="s">
        <v>8</v>
      </c>
      <c r="S22" s="18"/>
      <c r="T22" s="1">
        <v>79</v>
      </c>
      <c r="U22" s="1">
        <v>75</v>
      </c>
      <c r="V22" s="1">
        <v>80</v>
      </c>
      <c r="W22" s="1">
        <v>100</v>
      </c>
      <c r="X22" s="1">
        <v>83</v>
      </c>
      <c r="Y22" s="1"/>
      <c r="Z22" s="1"/>
      <c r="AA22" s="1"/>
      <c r="AB22" s="1"/>
      <c r="AC22" s="1"/>
      <c r="AD22" s="1"/>
      <c r="AE22" s="18"/>
      <c r="AF22" s="1">
        <v>79</v>
      </c>
      <c r="AG22" s="1">
        <v>75</v>
      </c>
      <c r="AH22" s="1">
        <v>80</v>
      </c>
      <c r="AI22" s="1">
        <v>95</v>
      </c>
      <c r="AJ22" s="1">
        <v>83</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125998</v>
      </c>
      <c r="C23" s="19" t="s">
        <v>164</v>
      </c>
      <c r="D23" s="18"/>
      <c r="E23" s="28">
        <f t="shared" si="0"/>
        <v>81</v>
      </c>
      <c r="F23" s="28" t="str">
        <f t="shared" si="1"/>
        <v>B</v>
      </c>
      <c r="G23" s="28">
        <f t="shared" si="2"/>
        <v>81</v>
      </c>
      <c r="H23" s="28" t="str">
        <f t="shared" si="3"/>
        <v>B</v>
      </c>
      <c r="I23" s="36">
        <v>2</v>
      </c>
      <c r="J2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3" s="28">
        <f t="shared" si="5"/>
        <v>83.4</v>
      </c>
      <c r="L23" s="28" t="str">
        <f t="shared" si="6"/>
        <v>B</v>
      </c>
      <c r="M23" s="28">
        <f t="shared" si="7"/>
        <v>83.4</v>
      </c>
      <c r="N23" s="28" t="str">
        <f t="shared" si="8"/>
        <v>B</v>
      </c>
      <c r="O23" s="36">
        <v>2</v>
      </c>
      <c r="P23" s="28" t="str">
        <f t="shared" si="9"/>
        <v xml:space="preserve">Sangat terampil menyajikan hasil kajian ciri-ciri historiografi tradisional,kolonial dan modern namun perlu peningkatan dalam menganalisis  hasil telaah tentang sejarah sebagai ilmu,peristiwa dan kisah. </v>
      </c>
      <c r="Q23" s="39"/>
      <c r="R23" s="41" t="s">
        <v>8</v>
      </c>
      <c r="S23" s="18"/>
      <c r="T23" s="1">
        <v>80</v>
      </c>
      <c r="U23" s="1">
        <v>75</v>
      </c>
      <c r="V23" s="1">
        <v>75</v>
      </c>
      <c r="W23" s="1">
        <v>100</v>
      </c>
      <c r="X23" s="1">
        <v>77</v>
      </c>
      <c r="Y23" s="1"/>
      <c r="Z23" s="1"/>
      <c r="AA23" s="1"/>
      <c r="AB23" s="1"/>
      <c r="AC23" s="1"/>
      <c r="AD23" s="1"/>
      <c r="AE23" s="18"/>
      <c r="AF23" s="1">
        <v>80</v>
      </c>
      <c r="AG23" s="1">
        <v>85</v>
      </c>
      <c r="AH23" s="1">
        <v>85</v>
      </c>
      <c r="AI23" s="1">
        <v>90</v>
      </c>
      <c r="AJ23" s="1">
        <v>77</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46006</v>
      </c>
      <c r="FK23" s="78">
        <v>46016</v>
      </c>
    </row>
    <row r="24" spans="1:167" x14ac:dyDescent="0.25">
      <c r="A24" s="19">
        <v>14</v>
      </c>
      <c r="B24" s="19">
        <v>126014</v>
      </c>
      <c r="C24" s="19" t="s">
        <v>165</v>
      </c>
      <c r="D24" s="18"/>
      <c r="E24" s="28">
        <f t="shared" si="0"/>
        <v>83</v>
      </c>
      <c r="F24" s="28" t="str">
        <f t="shared" si="1"/>
        <v>B</v>
      </c>
      <c r="G24" s="28">
        <f t="shared" si="2"/>
        <v>83</v>
      </c>
      <c r="H24" s="28" t="str">
        <f t="shared" si="3"/>
        <v>B</v>
      </c>
      <c r="I24" s="36">
        <v>2</v>
      </c>
      <c r="J2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4" s="28">
        <f t="shared" si="5"/>
        <v>84.8</v>
      </c>
      <c r="L24" s="28" t="str">
        <f t="shared" si="6"/>
        <v>A</v>
      </c>
      <c r="M24" s="28">
        <f t="shared" si="7"/>
        <v>84.8</v>
      </c>
      <c r="N24" s="28" t="str">
        <f t="shared" si="8"/>
        <v>A</v>
      </c>
      <c r="O24" s="36">
        <v>1</v>
      </c>
      <c r="P24" s="28" t="str">
        <f t="shared" si="9"/>
        <v xml:space="preserve">Sangat terampil menyajikan dalam bentuk tulisan hasil telaah tentang sejarah sebagai ilmu,peristiwa,kisah, mampu menyajikan hasil kajian ciri-ciri historiografi </v>
      </c>
      <c r="Q24" s="39"/>
      <c r="R24" s="41" t="s">
        <v>8</v>
      </c>
      <c r="S24" s="18"/>
      <c r="T24" s="1">
        <v>75</v>
      </c>
      <c r="U24" s="1">
        <v>75</v>
      </c>
      <c r="V24" s="1">
        <v>80</v>
      </c>
      <c r="W24" s="1">
        <v>100</v>
      </c>
      <c r="X24" s="1">
        <v>84</v>
      </c>
      <c r="Y24" s="1"/>
      <c r="Z24" s="1"/>
      <c r="AA24" s="1"/>
      <c r="AB24" s="1"/>
      <c r="AC24" s="1"/>
      <c r="AD24" s="1"/>
      <c r="AE24" s="18"/>
      <c r="AF24" s="1">
        <v>75</v>
      </c>
      <c r="AG24" s="1">
        <v>75</v>
      </c>
      <c r="AH24" s="1">
        <v>90</v>
      </c>
      <c r="AI24" s="1">
        <v>100</v>
      </c>
      <c r="AJ24" s="1">
        <v>84</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126030</v>
      </c>
      <c r="C25" s="19" t="s">
        <v>166</v>
      </c>
      <c r="D25" s="18"/>
      <c r="E25" s="28">
        <f t="shared" si="0"/>
        <v>83</v>
      </c>
      <c r="F25" s="28" t="str">
        <f t="shared" si="1"/>
        <v>B</v>
      </c>
      <c r="G25" s="28">
        <f t="shared" si="2"/>
        <v>83</v>
      </c>
      <c r="H25" s="28" t="str">
        <f t="shared" si="3"/>
        <v>B</v>
      </c>
      <c r="I25" s="36">
        <v>2</v>
      </c>
      <c r="J2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5" s="28">
        <f t="shared" si="5"/>
        <v>83.4</v>
      </c>
      <c r="L25" s="28" t="str">
        <f t="shared" si="6"/>
        <v>B</v>
      </c>
      <c r="M25" s="28">
        <f t="shared" si="7"/>
        <v>83.4</v>
      </c>
      <c r="N25" s="28" t="str">
        <f t="shared" si="8"/>
        <v>B</v>
      </c>
      <c r="O25" s="36">
        <v>2</v>
      </c>
      <c r="P25" s="28" t="str">
        <f t="shared" si="9"/>
        <v xml:space="preserve">Sangat terampil menyajikan hasil kajian ciri-ciri historiografi tradisional,kolonial dan modern namun perlu peningkatan dalam menganalisis  hasil telaah tentang sejarah sebagai ilmu,peristiwa dan kisah. </v>
      </c>
      <c r="Q25" s="39"/>
      <c r="R25" s="41" t="s">
        <v>8</v>
      </c>
      <c r="S25" s="18"/>
      <c r="T25" s="1">
        <v>85</v>
      </c>
      <c r="U25" s="1">
        <v>75</v>
      </c>
      <c r="V25" s="1">
        <v>78</v>
      </c>
      <c r="W25" s="1">
        <v>95</v>
      </c>
      <c r="X25" s="1">
        <v>84</v>
      </c>
      <c r="Y25" s="1"/>
      <c r="Z25" s="1"/>
      <c r="AA25" s="1"/>
      <c r="AB25" s="1"/>
      <c r="AC25" s="1"/>
      <c r="AD25" s="1"/>
      <c r="AE25" s="18"/>
      <c r="AF25" s="1">
        <v>85</v>
      </c>
      <c r="AG25" s="1">
        <v>75</v>
      </c>
      <c r="AH25" s="1">
        <v>78</v>
      </c>
      <c r="AI25" s="1">
        <v>95</v>
      </c>
      <c r="AJ25" s="1">
        <v>84</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46007</v>
      </c>
      <c r="FK25" s="78">
        <v>46017</v>
      </c>
    </row>
    <row r="26" spans="1:167" x14ac:dyDescent="0.25">
      <c r="A26" s="19">
        <v>16</v>
      </c>
      <c r="B26" s="19">
        <v>126046</v>
      </c>
      <c r="C26" s="19" t="s">
        <v>167</v>
      </c>
      <c r="D26" s="18"/>
      <c r="E26" s="28">
        <f t="shared" si="0"/>
        <v>82</v>
      </c>
      <c r="F26" s="28" t="str">
        <f t="shared" si="1"/>
        <v>B</v>
      </c>
      <c r="G26" s="28">
        <f t="shared" si="2"/>
        <v>82</v>
      </c>
      <c r="H26" s="28" t="str">
        <f t="shared" si="3"/>
        <v>B</v>
      </c>
      <c r="I26" s="36">
        <v>2</v>
      </c>
      <c r="J2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6" s="28">
        <f t="shared" si="5"/>
        <v>83.2</v>
      </c>
      <c r="L26" s="28" t="str">
        <f t="shared" si="6"/>
        <v>B</v>
      </c>
      <c r="M26" s="28">
        <f t="shared" si="7"/>
        <v>83.2</v>
      </c>
      <c r="N26" s="28" t="str">
        <f t="shared" si="8"/>
        <v>B</v>
      </c>
      <c r="O26" s="36">
        <v>2</v>
      </c>
      <c r="P26" s="28" t="str">
        <f t="shared" si="9"/>
        <v xml:space="preserve">Sangat terampil menyajikan hasil kajian ciri-ciri historiografi tradisional,kolonial dan modern namun perlu peningkatan dalam menganalisis  hasil telaah tentang sejarah sebagai ilmu,peristiwa dan kisah. </v>
      </c>
      <c r="Q26" s="39"/>
      <c r="R26" s="41" t="s">
        <v>8</v>
      </c>
      <c r="S26" s="18"/>
      <c r="T26" s="1">
        <v>70</v>
      </c>
      <c r="U26" s="1">
        <v>75</v>
      </c>
      <c r="V26" s="1">
        <v>85</v>
      </c>
      <c r="W26" s="1">
        <v>100</v>
      </c>
      <c r="X26" s="1">
        <v>81</v>
      </c>
      <c r="Y26" s="1"/>
      <c r="Z26" s="1"/>
      <c r="AA26" s="1"/>
      <c r="AB26" s="1"/>
      <c r="AC26" s="1"/>
      <c r="AD26" s="1"/>
      <c r="AE26" s="18"/>
      <c r="AF26" s="1">
        <v>80</v>
      </c>
      <c r="AG26" s="1">
        <v>85</v>
      </c>
      <c r="AH26" s="1">
        <v>85</v>
      </c>
      <c r="AI26" s="1">
        <v>85</v>
      </c>
      <c r="AJ26" s="1">
        <v>81</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126062</v>
      </c>
      <c r="C27" s="19" t="s">
        <v>168</v>
      </c>
      <c r="D27" s="18"/>
      <c r="E27" s="28">
        <f t="shared" si="0"/>
        <v>79</v>
      </c>
      <c r="F27" s="28" t="str">
        <f t="shared" si="1"/>
        <v>B</v>
      </c>
      <c r="G27" s="28">
        <f t="shared" si="2"/>
        <v>79</v>
      </c>
      <c r="H27" s="28" t="str">
        <f t="shared" si="3"/>
        <v>B</v>
      </c>
      <c r="I27" s="36">
        <v>2</v>
      </c>
      <c r="J2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7" s="28">
        <f t="shared" si="5"/>
        <v>81.599999999999994</v>
      </c>
      <c r="L27" s="28" t="str">
        <f t="shared" si="6"/>
        <v>B</v>
      </c>
      <c r="M27" s="28">
        <f t="shared" si="7"/>
        <v>81.599999999999994</v>
      </c>
      <c r="N27" s="28" t="str">
        <f t="shared" si="8"/>
        <v>B</v>
      </c>
      <c r="O27" s="36">
        <v>2</v>
      </c>
      <c r="P27" s="28" t="str">
        <f t="shared" si="9"/>
        <v xml:space="preserve">Sangat terampil menyajikan hasil kajian ciri-ciri historiografi tradisional,kolonial dan modern namun perlu peningkatan dalam menganalisis  hasil telaah tentang sejarah sebagai ilmu,peristiwa dan kisah. </v>
      </c>
      <c r="Q27" s="39"/>
      <c r="R27" s="41" t="s">
        <v>8</v>
      </c>
      <c r="S27" s="18"/>
      <c r="T27" s="1">
        <v>80</v>
      </c>
      <c r="U27" s="1">
        <v>75</v>
      </c>
      <c r="V27" s="1">
        <v>80</v>
      </c>
      <c r="W27" s="1">
        <v>80</v>
      </c>
      <c r="X27" s="1">
        <v>78</v>
      </c>
      <c r="Y27" s="1"/>
      <c r="Z27" s="1"/>
      <c r="AA27" s="1"/>
      <c r="AB27" s="1"/>
      <c r="AC27" s="1"/>
      <c r="AD27" s="1"/>
      <c r="AE27" s="18"/>
      <c r="AF27" s="1">
        <v>80</v>
      </c>
      <c r="AG27" s="1">
        <v>75</v>
      </c>
      <c r="AH27" s="1">
        <v>80</v>
      </c>
      <c r="AI27" s="1">
        <v>95</v>
      </c>
      <c r="AJ27" s="1">
        <v>78</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46008</v>
      </c>
      <c r="FK27" s="78">
        <v>46018</v>
      </c>
    </row>
    <row r="28" spans="1:167" x14ac:dyDescent="0.25">
      <c r="A28" s="19">
        <v>18</v>
      </c>
      <c r="B28" s="19">
        <v>126078</v>
      </c>
      <c r="C28" s="19" t="s">
        <v>169</v>
      </c>
      <c r="D28" s="18"/>
      <c r="E28" s="28">
        <f t="shared" si="0"/>
        <v>84</v>
      </c>
      <c r="F28" s="28" t="str">
        <f t="shared" si="1"/>
        <v>B</v>
      </c>
      <c r="G28" s="28">
        <f t="shared" si="2"/>
        <v>84</v>
      </c>
      <c r="H28" s="28" t="str">
        <f t="shared" si="3"/>
        <v>B</v>
      </c>
      <c r="I28" s="36">
        <v>1</v>
      </c>
      <c r="J28" s="28" t="str">
        <f t="shared" si="4"/>
        <v>Memiliki kemampuan menganalisis kehidupan manusia dalam ruang dan waktu ,perubahan dan keberlanjutan ,menganalisis sejarah sebagai ilmu, peristiwa,kisah dan seni serta cara berfikir diakronik dan sinkronik dalam sejarah.</v>
      </c>
      <c r="K28" s="28">
        <f t="shared" si="5"/>
        <v>82.8</v>
      </c>
      <c r="L28" s="28" t="str">
        <f t="shared" si="6"/>
        <v>B</v>
      </c>
      <c r="M28" s="28">
        <f t="shared" si="7"/>
        <v>82.8</v>
      </c>
      <c r="N28" s="28" t="str">
        <f t="shared" si="8"/>
        <v>B</v>
      </c>
      <c r="O28" s="36">
        <v>2</v>
      </c>
      <c r="P28" s="28" t="str">
        <f t="shared" si="9"/>
        <v xml:space="preserve">Sangat terampil menyajikan hasil kajian ciri-ciri historiografi tradisional,kolonial dan modern namun perlu peningkatan dalam menganalisis  hasil telaah tentang sejarah sebagai ilmu,peristiwa dan kisah. </v>
      </c>
      <c r="Q28" s="39"/>
      <c r="R28" s="41" t="s">
        <v>8</v>
      </c>
      <c r="S28" s="18"/>
      <c r="T28" s="1">
        <v>75</v>
      </c>
      <c r="U28" s="1">
        <v>75</v>
      </c>
      <c r="V28" s="1">
        <v>85</v>
      </c>
      <c r="W28" s="1">
        <v>100</v>
      </c>
      <c r="X28" s="1">
        <v>84</v>
      </c>
      <c r="Y28" s="1"/>
      <c r="Z28" s="1"/>
      <c r="AA28" s="1"/>
      <c r="AB28" s="1"/>
      <c r="AC28" s="1"/>
      <c r="AD28" s="1"/>
      <c r="AE28" s="18"/>
      <c r="AF28" s="1">
        <v>75</v>
      </c>
      <c r="AG28" s="1">
        <v>75</v>
      </c>
      <c r="AH28" s="1">
        <v>85</v>
      </c>
      <c r="AI28" s="1">
        <v>95</v>
      </c>
      <c r="AJ28" s="1">
        <v>84</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126094</v>
      </c>
      <c r="C29" s="19" t="s">
        <v>170</v>
      </c>
      <c r="D29" s="18"/>
      <c r="E29" s="28">
        <f t="shared" si="0"/>
        <v>82</v>
      </c>
      <c r="F29" s="28" t="str">
        <f t="shared" si="1"/>
        <v>B</v>
      </c>
      <c r="G29" s="28">
        <f t="shared" si="2"/>
        <v>82</v>
      </c>
      <c r="H29" s="28" t="str">
        <f t="shared" si="3"/>
        <v>B</v>
      </c>
      <c r="I29" s="36">
        <v>2</v>
      </c>
      <c r="J2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9" s="28">
        <f t="shared" si="5"/>
        <v>83.4</v>
      </c>
      <c r="L29" s="28" t="str">
        <f t="shared" si="6"/>
        <v>B</v>
      </c>
      <c r="M29" s="28">
        <f t="shared" si="7"/>
        <v>83.4</v>
      </c>
      <c r="N29" s="28" t="str">
        <f t="shared" si="8"/>
        <v>B</v>
      </c>
      <c r="O29" s="36">
        <v>2</v>
      </c>
      <c r="P29" s="28" t="str">
        <f t="shared" si="9"/>
        <v xml:space="preserve">Sangat terampil menyajikan hasil kajian ciri-ciri historiografi tradisional,kolonial dan modern namun perlu peningkatan dalam menganalisis  hasil telaah tentang sejarah sebagai ilmu,peristiwa dan kisah. </v>
      </c>
      <c r="Q29" s="39"/>
      <c r="R29" s="41" t="s">
        <v>8</v>
      </c>
      <c r="S29" s="18"/>
      <c r="T29" s="1">
        <v>75</v>
      </c>
      <c r="U29" s="1">
        <v>75</v>
      </c>
      <c r="V29" s="1">
        <v>80</v>
      </c>
      <c r="W29" s="1">
        <v>100</v>
      </c>
      <c r="X29" s="1">
        <v>80</v>
      </c>
      <c r="Y29" s="1"/>
      <c r="Z29" s="1"/>
      <c r="AA29" s="1"/>
      <c r="AB29" s="1"/>
      <c r="AC29" s="1"/>
      <c r="AD29" s="1"/>
      <c r="AE29" s="18"/>
      <c r="AF29" s="1">
        <v>80</v>
      </c>
      <c r="AG29" s="1">
        <v>75</v>
      </c>
      <c r="AH29" s="1">
        <v>85</v>
      </c>
      <c r="AI29" s="1">
        <v>95</v>
      </c>
      <c r="AJ29" s="1">
        <v>82</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46009</v>
      </c>
      <c r="FK29" s="78">
        <v>46019</v>
      </c>
    </row>
    <row r="30" spans="1:167" x14ac:dyDescent="0.25">
      <c r="A30" s="19">
        <v>20</v>
      </c>
      <c r="B30" s="19">
        <v>126110</v>
      </c>
      <c r="C30" s="19" t="s">
        <v>171</v>
      </c>
      <c r="D30" s="18"/>
      <c r="E30" s="28">
        <f t="shared" si="0"/>
        <v>80</v>
      </c>
      <c r="F30" s="28" t="str">
        <f t="shared" si="1"/>
        <v>B</v>
      </c>
      <c r="G30" s="28">
        <f t="shared" si="2"/>
        <v>80</v>
      </c>
      <c r="H30" s="28" t="str">
        <f t="shared" si="3"/>
        <v>B</v>
      </c>
      <c r="I30" s="36">
        <v>2</v>
      </c>
      <c r="J3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0" s="28">
        <f t="shared" si="5"/>
        <v>83.6</v>
      </c>
      <c r="L30" s="28" t="str">
        <f t="shared" si="6"/>
        <v>B</v>
      </c>
      <c r="M30" s="28">
        <f t="shared" si="7"/>
        <v>83.6</v>
      </c>
      <c r="N30" s="28" t="str">
        <f t="shared" si="8"/>
        <v>B</v>
      </c>
      <c r="O30" s="36">
        <v>2</v>
      </c>
      <c r="P30" s="28" t="str">
        <f t="shared" si="9"/>
        <v xml:space="preserve">Sangat terampil menyajikan hasil kajian ciri-ciri historiografi tradisional,kolonial dan modern namun perlu peningkatan dalam menganalisis  hasil telaah tentang sejarah sebagai ilmu,peristiwa dan kisah. </v>
      </c>
      <c r="Q30" s="39"/>
      <c r="R30" s="41" t="s">
        <v>8</v>
      </c>
      <c r="S30" s="18"/>
      <c r="T30" s="1">
        <v>80</v>
      </c>
      <c r="U30" s="1">
        <v>75</v>
      </c>
      <c r="V30" s="1">
        <v>70</v>
      </c>
      <c r="W30" s="1">
        <v>95</v>
      </c>
      <c r="X30" s="1">
        <v>78</v>
      </c>
      <c r="Y30" s="1"/>
      <c r="Z30" s="1"/>
      <c r="AA30" s="1"/>
      <c r="AB30" s="1"/>
      <c r="AC30" s="1"/>
      <c r="AD30" s="1"/>
      <c r="AE30" s="18"/>
      <c r="AF30" s="1">
        <v>80</v>
      </c>
      <c r="AG30" s="1">
        <v>75</v>
      </c>
      <c r="AH30" s="1">
        <v>90</v>
      </c>
      <c r="AI30" s="1">
        <v>95</v>
      </c>
      <c r="AJ30" s="1">
        <v>78</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126126</v>
      </c>
      <c r="C31" s="19" t="s">
        <v>172</v>
      </c>
      <c r="D31" s="18"/>
      <c r="E31" s="28">
        <f t="shared" si="0"/>
        <v>81</v>
      </c>
      <c r="F31" s="28" t="str">
        <f t="shared" si="1"/>
        <v>B</v>
      </c>
      <c r="G31" s="28">
        <f t="shared" si="2"/>
        <v>81</v>
      </c>
      <c r="H31" s="28" t="str">
        <f t="shared" si="3"/>
        <v>B</v>
      </c>
      <c r="I31" s="36">
        <v>2</v>
      </c>
      <c r="J3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1" s="28">
        <f t="shared" si="5"/>
        <v>83.2</v>
      </c>
      <c r="L31" s="28" t="str">
        <f t="shared" si="6"/>
        <v>B</v>
      </c>
      <c r="M31" s="28">
        <f t="shared" si="7"/>
        <v>83.2</v>
      </c>
      <c r="N31" s="28" t="str">
        <f t="shared" si="8"/>
        <v>B</v>
      </c>
      <c r="O31" s="36">
        <v>2</v>
      </c>
      <c r="P31" s="28" t="str">
        <f t="shared" si="9"/>
        <v xml:space="preserve">Sangat terampil menyajikan hasil kajian ciri-ciri historiografi tradisional,kolonial dan modern namun perlu peningkatan dalam menganalisis  hasil telaah tentang sejarah sebagai ilmu,peristiwa dan kisah. </v>
      </c>
      <c r="Q31" s="39"/>
      <c r="R31" s="41" t="s">
        <v>8</v>
      </c>
      <c r="S31" s="18"/>
      <c r="T31" s="1">
        <v>80</v>
      </c>
      <c r="U31" s="1">
        <v>75</v>
      </c>
      <c r="V31" s="1">
        <v>70</v>
      </c>
      <c r="W31" s="1">
        <v>100</v>
      </c>
      <c r="X31" s="1">
        <v>81</v>
      </c>
      <c r="Y31" s="1"/>
      <c r="Z31" s="1"/>
      <c r="AA31" s="1"/>
      <c r="AB31" s="1"/>
      <c r="AC31" s="1"/>
      <c r="AD31" s="1"/>
      <c r="AE31" s="18"/>
      <c r="AF31" s="1">
        <v>80</v>
      </c>
      <c r="AG31" s="1">
        <v>75</v>
      </c>
      <c r="AH31" s="1">
        <v>90</v>
      </c>
      <c r="AI31" s="1">
        <v>90</v>
      </c>
      <c r="AJ31" s="1">
        <v>81</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46010</v>
      </c>
      <c r="FK31" s="78">
        <v>46020</v>
      </c>
    </row>
    <row r="32" spans="1:167" x14ac:dyDescent="0.25">
      <c r="A32" s="19">
        <v>22</v>
      </c>
      <c r="B32" s="19">
        <v>126142</v>
      </c>
      <c r="C32" s="19" t="s">
        <v>173</v>
      </c>
      <c r="D32" s="18"/>
      <c r="E32" s="28">
        <f t="shared" si="0"/>
        <v>84</v>
      </c>
      <c r="F32" s="28" t="str">
        <f t="shared" si="1"/>
        <v>B</v>
      </c>
      <c r="G32" s="28">
        <f t="shared" si="2"/>
        <v>84</v>
      </c>
      <c r="H32" s="28" t="str">
        <f t="shared" si="3"/>
        <v>B</v>
      </c>
      <c r="I32" s="36">
        <v>1</v>
      </c>
      <c r="J32" s="28" t="str">
        <f t="shared" si="4"/>
        <v>Memiliki kemampuan menganalisis kehidupan manusia dalam ruang dan waktu ,perubahan dan keberlanjutan ,menganalisis sejarah sebagai ilmu, peristiwa,kisah dan seni serta cara berfikir diakronik dan sinkronik dalam sejarah.</v>
      </c>
      <c r="K32" s="28">
        <f t="shared" si="5"/>
        <v>84.4</v>
      </c>
      <c r="L32" s="28" t="str">
        <f t="shared" si="6"/>
        <v>A</v>
      </c>
      <c r="M32" s="28">
        <f t="shared" si="7"/>
        <v>84.4</v>
      </c>
      <c r="N32" s="28" t="str">
        <f t="shared" si="8"/>
        <v>A</v>
      </c>
      <c r="O32" s="36">
        <v>1</v>
      </c>
      <c r="P32" s="28" t="str">
        <f t="shared" si="9"/>
        <v xml:space="preserve">Sangat terampil menyajikan dalam bentuk tulisan hasil telaah tentang sejarah sebagai ilmu,peristiwa,kisah, mampu menyajikan hasil kajian ciri-ciri historiografi </v>
      </c>
      <c r="Q32" s="39"/>
      <c r="R32" s="41" t="s">
        <v>8</v>
      </c>
      <c r="S32" s="18"/>
      <c r="T32" s="1">
        <v>80</v>
      </c>
      <c r="U32" s="1">
        <v>75</v>
      </c>
      <c r="V32" s="1">
        <v>85</v>
      </c>
      <c r="W32" s="1">
        <v>100</v>
      </c>
      <c r="X32" s="1">
        <v>82</v>
      </c>
      <c r="Y32" s="1"/>
      <c r="Z32" s="1"/>
      <c r="AA32" s="1"/>
      <c r="AB32" s="1"/>
      <c r="AC32" s="1"/>
      <c r="AD32" s="1"/>
      <c r="AE32" s="18"/>
      <c r="AF32" s="1">
        <v>80</v>
      </c>
      <c r="AG32" s="1">
        <v>75</v>
      </c>
      <c r="AH32" s="1">
        <v>90</v>
      </c>
      <c r="AI32" s="1">
        <v>95</v>
      </c>
      <c r="AJ32" s="1">
        <v>82</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126158</v>
      </c>
      <c r="C33" s="19" t="s">
        <v>174</v>
      </c>
      <c r="D33" s="18"/>
      <c r="E33" s="28">
        <f t="shared" si="0"/>
        <v>83</v>
      </c>
      <c r="F33" s="28" t="str">
        <f t="shared" si="1"/>
        <v>B</v>
      </c>
      <c r="G33" s="28">
        <f t="shared" si="2"/>
        <v>83</v>
      </c>
      <c r="H33" s="28" t="str">
        <f t="shared" si="3"/>
        <v>B</v>
      </c>
      <c r="I33" s="36">
        <v>2</v>
      </c>
      <c r="J3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3" s="28">
        <f t="shared" si="5"/>
        <v>84</v>
      </c>
      <c r="L33" s="28" t="str">
        <f t="shared" si="6"/>
        <v>B</v>
      </c>
      <c r="M33" s="28">
        <f t="shared" si="7"/>
        <v>84</v>
      </c>
      <c r="N33" s="28" t="str">
        <f t="shared" si="8"/>
        <v>B</v>
      </c>
      <c r="O33" s="36">
        <v>1</v>
      </c>
      <c r="P33" s="28" t="str">
        <f t="shared" si="9"/>
        <v xml:space="preserve">Sangat terampil menyajikan dalam bentuk tulisan hasil telaah tentang sejarah sebagai ilmu,peristiwa,kisah, mampu menyajikan hasil kajian ciri-ciri historiografi </v>
      </c>
      <c r="Q33" s="39"/>
      <c r="R33" s="41" t="s">
        <v>8</v>
      </c>
      <c r="S33" s="18"/>
      <c r="T33" s="1">
        <v>85</v>
      </c>
      <c r="U33" s="1">
        <v>75</v>
      </c>
      <c r="V33" s="1">
        <v>70</v>
      </c>
      <c r="W33" s="1">
        <v>100</v>
      </c>
      <c r="X33" s="1">
        <v>85</v>
      </c>
      <c r="Y33" s="1"/>
      <c r="Z33" s="1"/>
      <c r="AA33" s="1"/>
      <c r="AB33" s="1"/>
      <c r="AC33" s="1"/>
      <c r="AD33" s="1"/>
      <c r="AE33" s="18"/>
      <c r="AF33" s="1">
        <v>85</v>
      </c>
      <c r="AG33" s="1">
        <v>75</v>
      </c>
      <c r="AH33" s="1">
        <v>80</v>
      </c>
      <c r="AI33" s="1">
        <v>95</v>
      </c>
      <c r="AJ33" s="1">
        <v>85</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126174</v>
      </c>
      <c r="C34" s="19" t="s">
        <v>175</v>
      </c>
      <c r="D34" s="18"/>
      <c r="E34" s="28">
        <f t="shared" si="0"/>
        <v>80</v>
      </c>
      <c r="F34" s="28" t="str">
        <f t="shared" si="1"/>
        <v>B</v>
      </c>
      <c r="G34" s="28">
        <f t="shared" si="2"/>
        <v>80</v>
      </c>
      <c r="H34" s="28" t="str">
        <f t="shared" si="3"/>
        <v>B</v>
      </c>
      <c r="I34" s="36">
        <v>2</v>
      </c>
      <c r="J3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4" s="28">
        <f t="shared" si="5"/>
        <v>81</v>
      </c>
      <c r="L34" s="28" t="str">
        <f t="shared" si="6"/>
        <v>B</v>
      </c>
      <c r="M34" s="28">
        <f t="shared" si="7"/>
        <v>81</v>
      </c>
      <c r="N34" s="28" t="str">
        <f t="shared" si="8"/>
        <v>B</v>
      </c>
      <c r="O34" s="36">
        <v>2</v>
      </c>
      <c r="P34" s="28" t="str">
        <f t="shared" si="9"/>
        <v xml:space="preserve">Sangat terampil menyajikan hasil kajian ciri-ciri historiografi tradisional,kolonial dan modern namun perlu peningkatan dalam menganalisis  hasil telaah tentang sejarah sebagai ilmu,peristiwa dan kisah. </v>
      </c>
      <c r="Q34" s="39"/>
      <c r="R34" s="41" t="s">
        <v>8</v>
      </c>
      <c r="S34" s="18"/>
      <c r="T34" s="1">
        <v>80</v>
      </c>
      <c r="U34" s="1">
        <v>80</v>
      </c>
      <c r="V34" s="1">
        <v>80</v>
      </c>
      <c r="W34" s="1">
        <v>80</v>
      </c>
      <c r="X34" s="1">
        <v>80</v>
      </c>
      <c r="Y34" s="1"/>
      <c r="Z34" s="1"/>
      <c r="AA34" s="1"/>
      <c r="AB34" s="1"/>
      <c r="AC34" s="1"/>
      <c r="AD34" s="1"/>
      <c r="AE34" s="18"/>
      <c r="AF34" s="1">
        <v>80</v>
      </c>
      <c r="AG34" s="1">
        <v>80</v>
      </c>
      <c r="AH34" s="1">
        <v>85</v>
      </c>
      <c r="AI34" s="1">
        <v>80</v>
      </c>
      <c r="AJ34" s="1">
        <v>80</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126190</v>
      </c>
      <c r="C35" s="19" t="s">
        <v>176</v>
      </c>
      <c r="D35" s="18"/>
      <c r="E35" s="28">
        <f t="shared" si="0"/>
        <v>71</v>
      </c>
      <c r="F35" s="28" t="str">
        <f t="shared" si="1"/>
        <v>C</v>
      </c>
      <c r="G35" s="28">
        <f t="shared" si="2"/>
        <v>71</v>
      </c>
      <c r="H35" s="28" t="str">
        <f t="shared" si="3"/>
        <v>C</v>
      </c>
      <c r="I35" s="36">
        <v>3</v>
      </c>
      <c r="J35" s="28" t="str">
        <f t="shared" si="4"/>
        <v>Memiliki kemampuan menganalisis kehidupan manusia dalam ruang dan waktu namun perlu peningkatan dalam menganalisis perubahan dan keberlanjutan dan menganalisis sejarah sebagai ilmu, peristiwa,kisah dan seni serta cara berfikir diakronik dan sinkronik dalam sejarah.</v>
      </c>
      <c r="K35" s="28">
        <f t="shared" si="5"/>
        <v>71.400000000000006</v>
      </c>
      <c r="L35" s="28" t="str">
        <f t="shared" si="6"/>
        <v>C</v>
      </c>
      <c r="M35" s="28">
        <f t="shared" si="7"/>
        <v>71.400000000000006</v>
      </c>
      <c r="N35" s="28" t="str">
        <f t="shared" si="8"/>
        <v>C</v>
      </c>
      <c r="O35" s="36">
        <v>2</v>
      </c>
      <c r="P35" s="28" t="str">
        <f t="shared" si="9"/>
        <v xml:space="preserve">Sangat terampil menyajikan hasil kajian ciri-ciri historiografi tradisional,kolonial dan modern namun perlu peningkatan dalam menganalisis  hasil telaah tentang sejarah sebagai ilmu,peristiwa dan kisah. </v>
      </c>
      <c r="Q35" s="39"/>
      <c r="R35" s="41" t="s">
        <v>9</v>
      </c>
      <c r="S35" s="18"/>
      <c r="T35" s="1">
        <v>70</v>
      </c>
      <c r="U35" s="1">
        <v>70</v>
      </c>
      <c r="V35" s="1">
        <v>70</v>
      </c>
      <c r="W35" s="1">
        <v>70</v>
      </c>
      <c r="X35" s="1">
        <v>77</v>
      </c>
      <c r="Y35" s="1"/>
      <c r="Z35" s="1"/>
      <c r="AA35" s="1"/>
      <c r="AB35" s="1"/>
      <c r="AC35" s="1"/>
      <c r="AD35" s="1"/>
      <c r="AE35" s="18"/>
      <c r="AF35" s="1">
        <v>70</v>
      </c>
      <c r="AG35" s="1">
        <v>70</v>
      </c>
      <c r="AH35" s="1">
        <v>70</v>
      </c>
      <c r="AI35" s="1">
        <v>70</v>
      </c>
      <c r="AJ35" s="1">
        <v>77</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126206</v>
      </c>
      <c r="C36" s="19" t="s">
        <v>177</v>
      </c>
      <c r="D36" s="18"/>
      <c r="E36" s="28">
        <f t="shared" si="0"/>
        <v>78</v>
      </c>
      <c r="F36" s="28" t="str">
        <f t="shared" si="1"/>
        <v>B</v>
      </c>
      <c r="G36" s="28">
        <f t="shared" si="2"/>
        <v>78</v>
      </c>
      <c r="H36" s="28" t="str">
        <f t="shared" si="3"/>
        <v>B</v>
      </c>
      <c r="I36" s="36">
        <v>2</v>
      </c>
      <c r="J3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6" s="28">
        <f t="shared" si="5"/>
        <v>78.599999999999994</v>
      </c>
      <c r="L36" s="28" t="str">
        <f t="shared" si="6"/>
        <v>B</v>
      </c>
      <c r="M36" s="28">
        <f t="shared" si="7"/>
        <v>78.599999999999994</v>
      </c>
      <c r="N36" s="28" t="str">
        <f t="shared" si="8"/>
        <v>B</v>
      </c>
      <c r="O36" s="36">
        <v>2</v>
      </c>
      <c r="P36" s="28" t="str">
        <f t="shared" si="9"/>
        <v xml:space="preserve">Sangat terampil menyajikan hasil kajian ciri-ciri historiografi tradisional,kolonial dan modern namun perlu peningkatan dalam menganalisis  hasil telaah tentang sejarah sebagai ilmu,peristiwa dan kisah. </v>
      </c>
      <c r="Q36" s="39"/>
      <c r="R36" s="41" t="s">
        <v>8</v>
      </c>
      <c r="S36" s="18"/>
      <c r="T36" s="1">
        <v>85</v>
      </c>
      <c r="U36" s="1">
        <v>75</v>
      </c>
      <c r="V36" s="1">
        <v>72</v>
      </c>
      <c r="W36" s="1">
        <v>80</v>
      </c>
      <c r="X36" s="1">
        <v>76</v>
      </c>
      <c r="Y36" s="1"/>
      <c r="Z36" s="1"/>
      <c r="AA36" s="1"/>
      <c r="AB36" s="1"/>
      <c r="AC36" s="1"/>
      <c r="AD36" s="1"/>
      <c r="AE36" s="18"/>
      <c r="AF36" s="1">
        <v>85</v>
      </c>
      <c r="AG36" s="1">
        <v>75</v>
      </c>
      <c r="AH36" s="1">
        <v>72</v>
      </c>
      <c r="AI36" s="1">
        <v>85</v>
      </c>
      <c r="AJ36" s="1">
        <v>76</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126222</v>
      </c>
      <c r="C37" s="19" t="s">
        <v>178</v>
      </c>
      <c r="D37" s="18"/>
      <c r="E37" s="28">
        <f t="shared" si="0"/>
        <v>82</v>
      </c>
      <c r="F37" s="28" t="str">
        <f t="shared" si="1"/>
        <v>B</v>
      </c>
      <c r="G37" s="28">
        <f t="shared" si="2"/>
        <v>82</v>
      </c>
      <c r="H37" s="28" t="str">
        <f t="shared" si="3"/>
        <v>B</v>
      </c>
      <c r="I37" s="36">
        <v>2</v>
      </c>
      <c r="J3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7" s="28">
        <f t="shared" si="5"/>
        <v>82.8</v>
      </c>
      <c r="L37" s="28" t="str">
        <f t="shared" si="6"/>
        <v>B</v>
      </c>
      <c r="M37" s="28">
        <f t="shared" si="7"/>
        <v>82.8</v>
      </c>
      <c r="N37" s="28" t="str">
        <f t="shared" si="8"/>
        <v>B</v>
      </c>
      <c r="O37" s="36">
        <v>2</v>
      </c>
      <c r="P37" s="28" t="str">
        <f t="shared" si="9"/>
        <v xml:space="preserve">Sangat terampil menyajikan hasil kajian ciri-ciri historiografi tradisional,kolonial dan modern namun perlu peningkatan dalam menganalisis  hasil telaah tentang sejarah sebagai ilmu,peristiwa dan kisah. </v>
      </c>
      <c r="Q37" s="39"/>
      <c r="R37" s="41" t="s">
        <v>8</v>
      </c>
      <c r="S37" s="18"/>
      <c r="T37" s="1">
        <v>85</v>
      </c>
      <c r="U37" s="1">
        <v>75</v>
      </c>
      <c r="V37" s="1">
        <v>70</v>
      </c>
      <c r="W37" s="1">
        <v>95</v>
      </c>
      <c r="X37" s="1">
        <v>84</v>
      </c>
      <c r="Y37" s="1"/>
      <c r="Z37" s="1"/>
      <c r="AA37" s="1"/>
      <c r="AB37" s="1"/>
      <c r="AC37" s="1"/>
      <c r="AD37" s="1"/>
      <c r="AE37" s="18"/>
      <c r="AF37" s="1">
        <v>85</v>
      </c>
      <c r="AG37" s="1">
        <v>75</v>
      </c>
      <c r="AH37" s="1">
        <v>80</v>
      </c>
      <c r="AI37" s="1">
        <v>90</v>
      </c>
      <c r="AJ37" s="1">
        <v>84</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126238</v>
      </c>
      <c r="C38" s="19" t="s">
        <v>179</v>
      </c>
      <c r="D38" s="18"/>
      <c r="E38" s="28">
        <f t="shared" si="0"/>
        <v>82</v>
      </c>
      <c r="F38" s="28" t="str">
        <f t="shared" si="1"/>
        <v>B</v>
      </c>
      <c r="G38" s="28">
        <f t="shared" si="2"/>
        <v>82</v>
      </c>
      <c r="H38" s="28" t="str">
        <f t="shared" si="3"/>
        <v>B</v>
      </c>
      <c r="I38" s="36">
        <v>2</v>
      </c>
      <c r="J3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8" s="28">
        <f t="shared" si="5"/>
        <v>83.2</v>
      </c>
      <c r="L38" s="28" t="str">
        <f t="shared" si="6"/>
        <v>B</v>
      </c>
      <c r="M38" s="28">
        <f t="shared" si="7"/>
        <v>83.2</v>
      </c>
      <c r="N38" s="28" t="str">
        <f t="shared" si="8"/>
        <v>B</v>
      </c>
      <c r="O38" s="36">
        <v>2</v>
      </c>
      <c r="P38" s="28" t="str">
        <f t="shared" si="9"/>
        <v xml:space="preserve">Sangat terampil menyajikan hasil kajian ciri-ciri historiografi tradisional,kolonial dan modern namun perlu peningkatan dalam menganalisis  hasil telaah tentang sejarah sebagai ilmu,peristiwa dan kisah. </v>
      </c>
      <c r="Q38" s="39"/>
      <c r="R38" s="41" t="s">
        <v>8</v>
      </c>
      <c r="S38" s="18"/>
      <c r="T38" s="1">
        <v>80</v>
      </c>
      <c r="U38" s="1">
        <v>85</v>
      </c>
      <c r="V38" s="1">
        <v>70</v>
      </c>
      <c r="W38" s="1">
        <v>100</v>
      </c>
      <c r="X38" s="1">
        <v>77</v>
      </c>
      <c r="Y38" s="1"/>
      <c r="Z38" s="1"/>
      <c r="AA38" s="1"/>
      <c r="AB38" s="1"/>
      <c r="AC38" s="1"/>
      <c r="AD38" s="1"/>
      <c r="AE38" s="18"/>
      <c r="AF38" s="1">
        <v>80</v>
      </c>
      <c r="AG38" s="1">
        <v>75</v>
      </c>
      <c r="AH38" s="1">
        <v>89</v>
      </c>
      <c r="AI38" s="1">
        <v>95</v>
      </c>
      <c r="AJ38" s="1">
        <v>77</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126254</v>
      </c>
      <c r="C39" s="19" t="s">
        <v>180</v>
      </c>
      <c r="D39" s="18"/>
      <c r="E39" s="28">
        <f t="shared" si="0"/>
        <v>81</v>
      </c>
      <c r="F39" s="28" t="str">
        <f t="shared" si="1"/>
        <v>B</v>
      </c>
      <c r="G39" s="28">
        <f t="shared" si="2"/>
        <v>81</v>
      </c>
      <c r="H39" s="28" t="str">
        <f t="shared" si="3"/>
        <v>B</v>
      </c>
      <c r="I39" s="36">
        <v>2</v>
      </c>
      <c r="J3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9" s="28">
        <f t="shared" si="5"/>
        <v>81.2</v>
      </c>
      <c r="L39" s="28" t="str">
        <f t="shared" si="6"/>
        <v>B</v>
      </c>
      <c r="M39" s="28">
        <f t="shared" si="7"/>
        <v>81.2</v>
      </c>
      <c r="N39" s="28" t="str">
        <f t="shared" si="8"/>
        <v>B</v>
      </c>
      <c r="O39" s="36">
        <v>2</v>
      </c>
      <c r="P39" s="28" t="str">
        <f t="shared" si="9"/>
        <v xml:space="preserve">Sangat terampil menyajikan hasil kajian ciri-ciri historiografi tradisional,kolonial dan modern namun perlu peningkatan dalam menganalisis  hasil telaah tentang sejarah sebagai ilmu,peristiwa dan kisah. </v>
      </c>
      <c r="Q39" s="39"/>
      <c r="R39" s="41" t="s">
        <v>8</v>
      </c>
      <c r="S39" s="18"/>
      <c r="T39" s="1">
        <v>85</v>
      </c>
      <c r="U39" s="1">
        <v>75</v>
      </c>
      <c r="V39" s="1">
        <v>70</v>
      </c>
      <c r="W39" s="1">
        <v>95</v>
      </c>
      <c r="X39" s="1">
        <v>81</v>
      </c>
      <c r="Y39" s="1"/>
      <c r="Z39" s="1"/>
      <c r="AA39" s="1"/>
      <c r="AB39" s="1"/>
      <c r="AC39" s="1"/>
      <c r="AD39" s="1"/>
      <c r="AE39" s="18"/>
      <c r="AF39" s="1">
        <v>85</v>
      </c>
      <c r="AG39" s="1">
        <v>75</v>
      </c>
      <c r="AH39" s="1">
        <v>70</v>
      </c>
      <c r="AI39" s="1">
        <v>95</v>
      </c>
      <c r="AJ39" s="1">
        <v>81</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126270</v>
      </c>
      <c r="C40" s="19" t="s">
        <v>181</v>
      </c>
      <c r="D40" s="18"/>
      <c r="E40" s="28">
        <f t="shared" si="0"/>
        <v>82</v>
      </c>
      <c r="F40" s="28" t="str">
        <f t="shared" si="1"/>
        <v>B</v>
      </c>
      <c r="G40" s="28">
        <f t="shared" si="2"/>
        <v>82</v>
      </c>
      <c r="H40" s="28" t="str">
        <f t="shared" si="3"/>
        <v>B</v>
      </c>
      <c r="I40" s="36">
        <v>2</v>
      </c>
      <c r="J4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0" s="28">
        <f t="shared" si="5"/>
        <v>81.2</v>
      </c>
      <c r="L40" s="28" t="str">
        <f t="shared" si="6"/>
        <v>B</v>
      </c>
      <c r="M40" s="28">
        <f t="shared" si="7"/>
        <v>81.2</v>
      </c>
      <c r="N40" s="28" t="str">
        <f t="shared" si="8"/>
        <v>B</v>
      </c>
      <c r="O40" s="36">
        <v>2</v>
      </c>
      <c r="P40" s="28" t="str">
        <f t="shared" si="9"/>
        <v xml:space="preserve">Sangat terampil menyajikan hasil kajian ciri-ciri historiografi tradisional,kolonial dan modern namun perlu peningkatan dalam menganalisis  hasil telaah tentang sejarah sebagai ilmu,peristiwa dan kisah. </v>
      </c>
      <c r="Q40" s="39"/>
      <c r="R40" s="41" t="s">
        <v>8</v>
      </c>
      <c r="S40" s="18"/>
      <c r="T40" s="1">
        <v>85</v>
      </c>
      <c r="U40" s="1">
        <v>75</v>
      </c>
      <c r="V40" s="1">
        <v>70</v>
      </c>
      <c r="W40" s="1">
        <v>100</v>
      </c>
      <c r="X40" s="1">
        <v>81</v>
      </c>
      <c r="Y40" s="1"/>
      <c r="Z40" s="1"/>
      <c r="AA40" s="1"/>
      <c r="AB40" s="1"/>
      <c r="AC40" s="1"/>
      <c r="AD40" s="1"/>
      <c r="AE40" s="18"/>
      <c r="AF40" s="1">
        <v>85</v>
      </c>
      <c r="AG40" s="1">
        <v>75</v>
      </c>
      <c r="AH40" s="1">
        <v>70</v>
      </c>
      <c r="AI40" s="1">
        <v>95</v>
      </c>
      <c r="AJ40" s="1">
        <v>81</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126286</v>
      </c>
      <c r="C41" s="19" t="s">
        <v>182</v>
      </c>
      <c r="D41" s="18"/>
      <c r="E41" s="28">
        <f t="shared" si="0"/>
        <v>82</v>
      </c>
      <c r="F41" s="28" t="str">
        <f t="shared" si="1"/>
        <v>B</v>
      </c>
      <c r="G41" s="28">
        <f t="shared" si="2"/>
        <v>82</v>
      </c>
      <c r="H41" s="28" t="str">
        <f t="shared" si="3"/>
        <v>B</v>
      </c>
      <c r="I41" s="36">
        <v>2</v>
      </c>
      <c r="J4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1" s="28">
        <f t="shared" si="5"/>
        <v>82.4</v>
      </c>
      <c r="L41" s="28" t="str">
        <f t="shared" si="6"/>
        <v>B</v>
      </c>
      <c r="M41" s="28">
        <f t="shared" si="7"/>
        <v>82.4</v>
      </c>
      <c r="N41" s="28" t="str">
        <f t="shared" si="8"/>
        <v>B</v>
      </c>
      <c r="O41" s="36">
        <v>2</v>
      </c>
      <c r="P41" s="28" t="str">
        <f t="shared" si="9"/>
        <v xml:space="preserve">Sangat terampil menyajikan hasil kajian ciri-ciri historiografi tradisional,kolonial dan modern namun perlu peningkatan dalam menganalisis  hasil telaah tentang sejarah sebagai ilmu,peristiwa dan kisah. </v>
      </c>
      <c r="Q41" s="39"/>
      <c r="R41" s="41" t="s">
        <v>8</v>
      </c>
      <c r="S41" s="18"/>
      <c r="T41" s="1">
        <v>80</v>
      </c>
      <c r="U41" s="1">
        <v>75</v>
      </c>
      <c r="V41" s="1">
        <v>85</v>
      </c>
      <c r="W41" s="1">
        <v>95</v>
      </c>
      <c r="X41" s="1">
        <v>77</v>
      </c>
      <c r="Y41" s="1"/>
      <c r="Z41" s="1"/>
      <c r="AA41" s="1"/>
      <c r="AB41" s="1"/>
      <c r="AC41" s="1"/>
      <c r="AD41" s="1"/>
      <c r="AE41" s="18"/>
      <c r="AF41" s="1">
        <v>80</v>
      </c>
      <c r="AG41" s="1">
        <v>75</v>
      </c>
      <c r="AH41" s="1">
        <v>85</v>
      </c>
      <c r="AI41" s="1">
        <v>95</v>
      </c>
      <c r="AJ41" s="1">
        <v>77</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126302</v>
      </c>
      <c r="C42" s="19" t="s">
        <v>183</v>
      </c>
      <c r="D42" s="18"/>
      <c r="E42" s="28">
        <f t="shared" si="0"/>
        <v>84</v>
      </c>
      <c r="F42" s="28" t="str">
        <f t="shared" si="1"/>
        <v>B</v>
      </c>
      <c r="G42" s="28">
        <f t="shared" si="2"/>
        <v>84</v>
      </c>
      <c r="H42" s="28" t="str">
        <f t="shared" si="3"/>
        <v>B</v>
      </c>
      <c r="I42" s="36">
        <v>1</v>
      </c>
      <c r="J42" s="28" t="str">
        <f t="shared" si="4"/>
        <v>Memiliki kemampuan menganalisis kehidupan manusia dalam ruang dan waktu ,perubahan dan keberlanjutan ,menganalisis sejarah sebagai ilmu, peristiwa,kisah dan seni serta cara berfikir diakronik dan sinkronik dalam sejarah.</v>
      </c>
      <c r="K42" s="28">
        <f t="shared" si="5"/>
        <v>80.2</v>
      </c>
      <c r="L42" s="28" t="str">
        <f t="shared" si="6"/>
        <v>B</v>
      </c>
      <c r="M42" s="28">
        <f t="shared" si="7"/>
        <v>80.2</v>
      </c>
      <c r="N42" s="28" t="str">
        <f t="shared" si="8"/>
        <v>B</v>
      </c>
      <c r="O42" s="36">
        <v>2</v>
      </c>
      <c r="P42" s="28" t="str">
        <f t="shared" si="9"/>
        <v xml:space="preserve">Sangat terampil menyajikan hasil kajian ciri-ciri historiografi tradisional,kolonial dan modern namun perlu peningkatan dalam menganalisis  hasil telaah tentang sejarah sebagai ilmu,peristiwa dan kisah. </v>
      </c>
      <c r="Q42" s="39"/>
      <c r="R42" s="41" t="s">
        <v>8</v>
      </c>
      <c r="S42" s="18"/>
      <c r="T42" s="1">
        <v>80</v>
      </c>
      <c r="U42" s="1">
        <v>75</v>
      </c>
      <c r="V42" s="1">
        <v>85</v>
      </c>
      <c r="W42" s="1">
        <v>100</v>
      </c>
      <c r="X42" s="1">
        <v>81</v>
      </c>
      <c r="Y42" s="1"/>
      <c r="Z42" s="1"/>
      <c r="AA42" s="1"/>
      <c r="AB42" s="1"/>
      <c r="AC42" s="1"/>
      <c r="AD42" s="1"/>
      <c r="AE42" s="18"/>
      <c r="AF42" s="1">
        <v>80</v>
      </c>
      <c r="AG42" s="1">
        <v>75</v>
      </c>
      <c r="AH42" s="1">
        <v>70</v>
      </c>
      <c r="AI42" s="1">
        <v>95</v>
      </c>
      <c r="AJ42" s="1">
        <v>81</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126318</v>
      </c>
      <c r="C43" s="19" t="s">
        <v>184</v>
      </c>
      <c r="D43" s="18"/>
      <c r="E43" s="28">
        <f t="shared" si="0"/>
        <v>81</v>
      </c>
      <c r="F43" s="28" t="str">
        <f t="shared" si="1"/>
        <v>B</v>
      </c>
      <c r="G43" s="28">
        <f t="shared" si="2"/>
        <v>81</v>
      </c>
      <c r="H43" s="28" t="str">
        <f t="shared" si="3"/>
        <v>B</v>
      </c>
      <c r="I43" s="36">
        <v>2</v>
      </c>
      <c r="J4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3" s="28">
        <f t="shared" si="5"/>
        <v>83.4</v>
      </c>
      <c r="L43" s="28" t="str">
        <f t="shared" si="6"/>
        <v>B</v>
      </c>
      <c r="M43" s="28">
        <f t="shared" si="7"/>
        <v>83.4</v>
      </c>
      <c r="N43" s="28" t="str">
        <f t="shared" si="8"/>
        <v>B</v>
      </c>
      <c r="O43" s="36">
        <v>2</v>
      </c>
      <c r="P43" s="28" t="str">
        <f t="shared" si="9"/>
        <v xml:space="preserve">Sangat terampil menyajikan hasil kajian ciri-ciri historiografi tradisional,kolonial dan modern namun perlu peningkatan dalam menganalisis  hasil telaah tentang sejarah sebagai ilmu,peristiwa dan kisah. </v>
      </c>
      <c r="Q43" s="39"/>
      <c r="R43" s="41" t="s">
        <v>8</v>
      </c>
      <c r="S43" s="18"/>
      <c r="T43" s="1">
        <v>80</v>
      </c>
      <c r="U43" s="1">
        <v>75</v>
      </c>
      <c r="V43" s="1">
        <v>75</v>
      </c>
      <c r="W43" s="1">
        <v>100</v>
      </c>
      <c r="X43" s="1">
        <v>77</v>
      </c>
      <c r="Y43" s="1"/>
      <c r="Z43" s="1"/>
      <c r="AA43" s="1"/>
      <c r="AB43" s="1"/>
      <c r="AC43" s="1"/>
      <c r="AD43" s="1"/>
      <c r="AE43" s="18"/>
      <c r="AF43" s="1">
        <v>80</v>
      </c>
      <c r="AG43" s="1">
        <v>95</v>
      </c>
      <c r="AH43" s="1">
        <v>75</v>
      </c>
      <c r="AI43" s="1">
        <v>90</v>
      </c>
      <c r="AJ43" s="1">
        <v>77</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126334</v>
      </c>
      <c r="C44" s="19" t="s">
        <v>185</v>
      </c>
      <c r="D44" s="18"/>
      <c r="E44" s="28">
        <f t="shared" si="0"/>
        <v>84</v>
      </c>
      <c r="F44" s="28" t="str">
        <f t="shared" si="1"/>
        <v>B</v>
      </c>
      <c r="G44" s="28">
        <f t="shared" si="2"/>
        <v>84</v>
      </c>
      <c r="H44" s="28" t="str">
        <f t="shared" si="3"/>
        <v>B</v>
      </c>
      <c r="I44" s="36">
        <v>1</v>
      </c>
      <c r="J44" s="28" t="str">
        <f t="shared" si="4"/>
        <v>Memiliki kemampuan menganalisis kehidupan manusia dalam ruang dan waktu ,perubahan dan keberlanjutan ,menganalisis sejarah sebagai ilmu, peristiwa,kisah dan seni serta cara berfikir diakronik dan sinkronik dalam sejarah.</v>
      </c>
      <c r="K44" s="28">
        <f t="shared" si="5"/>
        <v>85.8</v>
      </c>
      <c r="L44" s="28" t="str">
        <f t="shared" si="6"/>
        <v>A</v>
      </c>
      <c r="M44" s="28">
        <f t="shared" si="7"/>
        <v>85.8</v>
      </c>
      <c r="N44" s="28" t="str">
        <f t="shared" si="8"/>
        <v>A</v>
      </c>
      <c r="O44" s="36">
        <v>1</v>
      </c>
      <c r="P44" s="28" t="str">
        <f t="shared" si="9"/>
        <v xml:space="preserve">Sangat terampil menyajikan dalam bentuk tulisan hasil telaah tentang sejarah sebagai ilmu,peristiwa,kisah, mampu menyajikan hasil kajian ciri-ciri historiografi </v>
      </c>
      <c r="Q44" s="39"/>
      <c r="R44" s="41" t="s">
        <v>8</v>
      </c>
      <c r="S44" s="18"/>
      <c r="T44" s="1">
        <v>80</v>
      </c>
      <c r="U44" s="1">
        <v>75</v>
      </c>
      <c r="V44" s="1">
        <v>80</v>
      </c>
      <c r="W44" s="1">
        <v>100</v>
      </c>
      <c r="X44" s="1">
        <v>84</v>
      </c>
      <c r="Y44" s="1"/>
      <c r="Z44" s="1"/>
      <c r="AA44" s="1"/>
      <c r="AB44" s="1"/>
      <c r="AC44" s="1"/>
      <c r="AD44" s="1"/>
      <c r="AE44" s="18"/>
      <c r="AF44" s="1">
        <v>90</v>
      </c>
      <c r="AG44" s="1">
        <v>85</v>
      </c>
      <c r="AH44" s="1">
        <v>80</v>
      </c>
      <c r="AI44" s="1">
        <v>90</v>
      </c>
      <c r="AJ44" s="1">
        <v>84</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126350</v>
      </c>
      <c r="C45" s="19" t="s">
        <v>186</v>
      </c>
      <c r="D45" s="18"/>
      <c r="E45" s="28">
        <f t="shared" si="0"/>
        <v>82</v>
      </c>
      <c r="F45" s="28" t="str">
        <f t="shared" si="1"/>
        <v>B</v>
      </c>
      <c r="G45" s="28">
        <f t="shared" si="2"/>
        <v>82</v>
      </c>
      <c r="H45" s="28" t="str">
        <f t="shared" si="3"/>
        <v>B</v>
      </c>
      <c r="I45" s="36">
        <v>2</v>
      </c>
      <c r="J4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5" s="28">
        <f t="shared" si="5"/>
        <v>83</v>
      </c>
      <c r="L45" s="28" t="str">
        <f t="shared" si="6"/>
        <v>B</v>
      </c>
      <c r="M45" s="28">
        <f t="shared" si="7"/>
        <v>83</v>
      </c>
      <c r="N45" s="28" t="str">
        <f t="shared" si="8"/>
        <v>B</v>
      </c>
      <c r="O45" s="36">
        <v>2</v>
      </c>
      <c r="P45" s="28" t="str">
        <f t="shared" si="9"/>
        <v xml:space="preserve">Sangat terampil menyajikan hasil kajian ciri-ciri historiografi tradisional,kolonial dan modern namun perlu peningkatan dalam menganalisis  hasil telaah tentang sejarah sebagai ilmu,peristiwa dan kisah. </v>
      </c>
      <c r="Q45" s="39"/>
      <c r="R45" s="41" t="s">
        <v>8</v>
      </c>
      <c r="S45" s="18"/>
      <c r="T45" s="1">
        <v>85</v>
      </c>
      <c r="U45" s="1">
        <v>75</v>
      </c>
      <c r="V45" s="1">
        <v>85</v>
      </c>
      <c r="W45" s="1">
        <v>85</v>
      </c>
      <c r="X45" s="1">
        <v>80</v>
      </c>
      <c r="Y45" s="1"/>
      <c r="Z45" s="1"/>
      <c r="AA45" s="1"/>
      <c r="AB45" s="1"/>
      <c r="AC45" s="1"/>
      <c r="AD45" s="1"/>
      <c r="AE45" s="18"/>
      <c r="AF45" s="1">
        <v>85</v>
      </c>
      <c r="AG45" s="1">
        <v>75</v>
      </c>
      <c r="AH45" s="1">
        <v>85</v>
      </c>
      <c r="AI45" s="1">
        <v>90</v>
      </c>
      <c r="AJ45" s="1">
        <v>80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126366</v>
      </c>
      <c r="C46" s="19" t="s">
        <v>187</v>
      </c>
      <c r="D46" s="18"/>
      <c r="E46" s="28">
        <f t="shared" si="0"/>
        <v>84</v>
      </c>
      <c r="F46" s="28" t="str">
        <f t="shared" si="1"/>
        <v>B</v>
      </c>
      <c r="G46" s="28">
        <f t="shared" si="2"/>
        <v>84</v>
      </c>
      <c r="H46" s="28" t="str">
        <f t="shared" si="3"/>
        <v>B</v>
      </c>
      <c r="I46" s="36">
        <v>1</v>
      </c>
      <c r="J46" s="28" t="str">
        <f t="shared" si="4"/>
        <v>Memiliki kemampuan menganalisis kehidupan manusia dalam ruang dan waktu ,perubahan dan keberlanjutan ,menganalisis sejarah sebagai ilmu, peristiwa,kisah dan seni serta cara berfikir diakronik dan sinkronik dalam sejarah.</v>
      </c>
      <c r="K46" s="28">
        <f t="shared" si="5"/>
        <v>82.4</v>
      </c>
      <c r="L46" s="28" t="str">
        <f t="shared" si="6"/>
        <v>B</v>
      </c>
      <c r="M46" s="28">
        <f t="shared" si="7"/>
        <v>82.4</v>
      </c>
      <c r="N46" s="28" t="str">
        <f t="shared" si="8"/>
        <v>B</v>
      </c>
      <c r="O46" s="36">
        <v>2</v>
      </c>
      <c r="P46" s="28" t="str">
        <f t="shared" si="9"/>
        <v xml:space="preserve">Sangat terampil menyajikan hasil kajian ciri-ciri historiografi tradisional,kolonial dan modern namun perlu peningkatan dalam menganalisis  hasil telaah tentang sejarah sebagai ilmu,peristiwa dan kisah. </v>
      </c>
      <c r="Q46" s="39"/>
      <c r="R46" s="41" t="s">
        <v>8</v>
      </c>
      <c r="S46" s="18"/>
      <c r="T46" s="1">
        <v>80</v>
      </c>
      <c r="U46" s="1">
        <v>75</v>
      </c>
      <c r="V46" s="1">
        <v>85</v>
      </c>
      <c r="W46" s="1">
        <v>100</v>
      </c>
      <c r="X46" s="1">
        <v>82</v>
      </c>
      <c r="Y46" s="1"/>
      <c r="Z46" s="1"/>
      <c r="AA46" s="1"/>
      <c r="AB46" s="1"/>
      <c r="AC46" s="1"/>
      <c r="AD46" s="1"/>
      <c r="AE46" s="18"/>
      <c r="AF46" s="1">
        <v>80</v>
      </c>
      <c r="AG46" s="1">
        <v>75</v>
      </c>
      <c r="AH46" s="1">
        <v>85</v>
      </c>
      <c r="AI46" s="1">
        <v>90</v>
      </c>
      <c r="AJ46" s="1">
        <v>82</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81.638888888888886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2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2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2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2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2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2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2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2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2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2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2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2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2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2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2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2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2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2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2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2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2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2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2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2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2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2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2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2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2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2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2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2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2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2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2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2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2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2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2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2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2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2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2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2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2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2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2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2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2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2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2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2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2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2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2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2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2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2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2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2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2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2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2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2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2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2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2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2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2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2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2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2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2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2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2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2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2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2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2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2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2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2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2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2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2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2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2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2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2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2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2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2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2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2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2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2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2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2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2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2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2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2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2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2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2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2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2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2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2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2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2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2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2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2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2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2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2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2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2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2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2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2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2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2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2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2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2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2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2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2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2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2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2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2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2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2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2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2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2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2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2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2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2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2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2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2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2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2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2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2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2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2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2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2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2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2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2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2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2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2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2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2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2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2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2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2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2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2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2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2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2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2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2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2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2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2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2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2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2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2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2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2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2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2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2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2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2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2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2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2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2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2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2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2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2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2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2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2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2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2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2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2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2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2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2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2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2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2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2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2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2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2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2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2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2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2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2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2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2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2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2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2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2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2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2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2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2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2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2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2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2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2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2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2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2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2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2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2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2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2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2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2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2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2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2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2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2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2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2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2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2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2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2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2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2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2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2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2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2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2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2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2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2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2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2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2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2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2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2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2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2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2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2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2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2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2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2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2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2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2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2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2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2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2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2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2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2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2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2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2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2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2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2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2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2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2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2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2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2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2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2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2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2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2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2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2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2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2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2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2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2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2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2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2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2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2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2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2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2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2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2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2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2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2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2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2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2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2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2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2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2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2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2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2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2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2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2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2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2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2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2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2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2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2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2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2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2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2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2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2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2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2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2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2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2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2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2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2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2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2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2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2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2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2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2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2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2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2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2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2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2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2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2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2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2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2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2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2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2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2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2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2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2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2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2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2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2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2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2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2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2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2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2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2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2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2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2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2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2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2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200-000090010000}">
      <formula1>0</formula1>
      <formula2>100</formula2>
    </dataValidation>
    <dataValidation showDropDown="1" showInputMessage="1" showErrorMessage="1" errorTitle="Masukan salah" error="Isian Anda salah!" promptTitle="Input yg diisikan" prompt="HURUF _x000a_A / B / C / D / E" sqref="BA11:BA50" xr:uid="{00000000-0002-0000-0200-0000D804000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72"/>
  <sheetViews>
    <sheetView zoomScale="60" zoomScaleNormal="60" workbookViewId="0">
      <pane xSplit="3" ySplit="10" topLeftCell="D11" activePane="bottomRight" state="frozen"/>
      <selection pane="topRight"/>
      <selection pane="bottomLeft"/>
      <selection pane="bottomRight" activeCell="A25" sqref="A2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12.28515625" customWidth="1"/>
    <col min="18" max="18" width="10"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964</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964</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246</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126381</v>
      </c>
      <c r="C11" s="19" t="s">
        <v>189</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kehidupan manusia dalam ruang dan waktu ,perubahan dan keberlanjutan ,menganalisis sejarah sebagai ilmu, peristiwa,kisah dan seni namun perlu peningkatan dalam menganalisis cara berfikir diakronik dan sinkronik dalam sejarah.</v>
      </c>
      <c r="K11" s="28">
        <f t="shared" ref="K11:K50" si="5">IF((COUNTA(AF11:AO11)&gt;0),AVERAGE(AF11:AO11),"")</f>
        <v>84</v>
      </c>
      <c r="L11" s="28" t="str">
        <f t="shared" ref="L11:L50" si="6">IF(AND(ISNUMBER(K11),K11&gt;=1), IF(K11&lt;=$FD$27,$FE$27,IF(K11&lt;=$FD$28,$FE$28,IF(K11&lt;=$FD$29,$FE$29,IF(K11&lt;=$FD$30,$FE$30,)))), "")</f>
        <v>B</v>
      </c>
      <c r="M11" s="28">
        <f t="shared" ref="M11:M50" si="7">IF((COUNTA(AF11:AO11)&gt;0),AVERAGE(AF11:AO11),"")</f>
        <v>84</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 xml:space="preserve">Sangat terampil menyajikan hasil kajian ciri-ciri historiografi tradisional,kolonial dan modern namun perlu peningkatan dalam menganalisis  hasil telaah tentang sejarah sebagai ilmu,peristiwa dan kisah. </v>
      </c>
      <c r="Q11" s="39"/>
      <c r="R11" s="39" t="s">
        <v>8</v>
      </c>
      <c r="S11" s="18"/>
      <c r="T11" s="1">
        <v>88</v>
      </c>
      <c r="U11" s="1">
        <v>88</v>
      </c>
      <c r="V11" s="1">
        <v>70</v>
      </c>
      <c r="W11" s="1">
        <v>80</v>
      </c>
      <c r="X11" s="1">
        <v>82</v>
      </c>
      <c r="Y11" s="1"/>
      <c r="Z11" s="1"/>
      <c r="AA11" s="1"/>
      <c r="AB11" s="1"/>
      <c r="AC11" s="1"/>
      <c r="AD11" s="1"/>
      <c r="AE11" s="18"/>
      <c r="AF11" s="1">
        <v>88</v>
      </c>
      <c r="AG11" s="1">
        <v>88</v>
      </c>
      <c r="AH11" s="1">
        <v>70</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126397</v>
      </c>
      <c r="C12" s="19" t="s">
        <v>190</v>
      </c>
      <c r="D12" s="18"/>
      <c r="E12" s="28">
        <f t="shared" si="0"/>
        <v>79</v>
      </c>
      <c r="F12" s="28" t="str">
        <f t="shared" si="1"/>
        <v>B</v>
      </c>
      <c r="G12" s="28">
        <f t="shared" si="2"/>
        <v>79</v>
      </c>
      <c r="H12" s="28" t="str">
        <f t="shared" si="3"/>
        <v>B</v>
      </c>
      <c r="I12" s="36">
        <v>2</v>
      </c>
      <c r="J1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2" s="28">
        <f t="shared" si="5"/>
        <v>79.25</v>
      </c>
      <c r="L12" s="28" t="str">
        <f t="shared" si="6"/>
        <v>B</v>
      </c>
      <c r="M12" s="28">
        <f t="shared" si="7"/>
        <v>79.25</v>
      </c>
      <c r="N12" s="28" t="str">
        <f t="shared" si="8"/>
        <v>B</v>
      </c>
      <c r="O12" s="36">
        <v>2</v>
      </c>
      <c r="P12" s="28" t="str">
        <f t="shared" si="9"/>
        <v xml:space="preserve">Sangat terampil menyajikan hasil kajian ciri-ciri historiografi tradisional,kolonial dan modern namun perlu peningkatan dalam menganalisis  hasil telaah tentang sejarah sebagai ilmu,peristiwa dan kisah. </v>
      </c>
      <c r="Q12" s="39"/>
      <c r="R12" s="39" t="s">
        <v>8</v>
      </c>
      <c r="S12" s="18"/>
      <c r="T12" s="1">
        <v>82</v>
      </c>
      <c r="U12" s="1">
        <v>75</v>
      </c>
      <c r="V12" s="1">
        <v>76</v>
      </c>
      <c r="W12" s="1">
        <v>80</v>
      </c>
      <c r="X12" s="1">
        <v>81</v>
      </c>
      <c r="Y12" s="1"/>
      <c r="Z12" s="1"/>
      <c r="AA12" s="1"/>
      <c r="AB12" s="1"/>
      <c r="AC12" s="1"/>
      <c r="AD12" s="1"/>
      <c r="AE12" s="18"/>
      <c r="AF12" s="1">
        <v>82</v>
      </c>
      <c r="AG12" s="1">
        <v>75</v>
      </c>
      <c r="AH12" s="1">
        <v>70</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126413</v>
      </c>
      <c r="C13" s="19" t="s">
        <v>191</v>
      </c>
      <c r="D13" s="18"/>
      <c r="E13" s="28">
        <f t="shared" si="0"/>
        <v>82</v>
      </c>
      <c r="F13" s="28" t="str">
        <f t="shared" si="1"/>
        <v>B</v>
      </c>
      <c r="G13" s="28">
        <f t="shared" si="2"/>
        <v>82</v>
      </c>
      <c r="H13" s="28" t="str">
        <f t="shared" si="3"/>
        <v>B</v>
      </c>
      <c r="I13" s="36">
        <v>2</v>
      </c>
      <c r="J1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3" s="28">
        <f t="shared" si="5"/>
        <v>83.25</v>
      </c>
      <c r="L13" s="28" t="str">
        <f t="shared" si="6"/>
        <v>B</v>
      </c>
      <c r="M13" s="28">
        <f t="shared" si="7"/>
        <v>83.25</v>
      </c>
      <c r="N13" s="28" t="str">
        <f t="shared" si="8"/>
        <v>B</v>
      </c>
      <c r="O13" s="36">
        <v>2</v>
      </c>
      <c r="P13" s="28" t="str">
        <f t="shared" si="9"/>
        <v xml:space="preserve">Sangat terampil menyajikan hasil kajian ciri-ciri historiografi tradisional,kolonial dan modern namun perlu peningkatan dalam menganalisis  hasil telaah tentang sejarah sebagai ilmu,peristiwa dan kisah. </v>
      </c>
      <c r="Q13" s="39"/>
      <c r="R13" s="39" t="s">
        <v>8</v>
      </c>
      <c r="S13" s="18"/>
      <c r="T13" s="1">
        <v>85</v>
      </c>
      <c r="U13" s="1">
        <v>82</v>
      </c>
      <c r="V13" s="1">
        <v>78</v>
      </c>
      <c r="W13" s="1">
        <v>80</v>
      </c>
      <c r="X13" s="1">
        <v>83</v>
      </c>
      <c r="Y13" s="1"/>
      <c r="Z13" s="1"/>
      <c r="AA13" s="1"/>
      <c r="AB13" s="1"/>
      <c r="AC13" s="1"/>
      <c r="AD13" s="1"/>
      <c r="AE13" s="18"/>
      <c r="AF13" s="1">
        <v>85</v>
      </c>
      <c r="AG13" s="1">
        <v>82</v>
      </c>
      <c r="AH13" s="1">
        <v>66</v>
      </c>
      <c r="AI13" s="1">
        <v>100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224</v>
      </c>
      <c r="FI13" s="77" t="s">
        <v>227</v>
      </c>
      <c r="FJ13" s="78">
        <v>46021</v>
      </c>
      <c r="FK13" s="78">
        <v>46031</v>
      </c>
    </row>
    <row r="14" spans="1:167" x14ac:dyDescent="0.25">
      <c r="A14" s="19">
        <v>4</v>
      </c>
      <c r="B14" s="19">
        <v>126429</v>
      </c>
      <c r="C14" s="19" t="s">
        <v>192</v>
      </c>
      <c r="D14" s="18"/>
      <c r="E14" s="28">
        <f t="shared" si="0"/>
        <v>84</v>
      </c>
      <c r="F14" s="28" t="str">
        <f t="shared" si="1"/>
        <v>B</v>
      </c>
      <c r="G14" s="28">
        <f t="shared" si="2"/>
        <v>84</v>
      </c>
      <c r="H14" s="28" t="str">
        <f t="shared" si="3"/>
        <v>B</v>
      </c>
      <c r="I14" s="36">
        <v>2</v>
      </c>
      <c r="J1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4" s="28">
        <f t="shared" si="5"/>
        <v>85</v>
      </c>
      <c r="L14" s="28" t="str">
        <f t="shared" si="6"/>
        <v>A</v>
      </c>
      <c r="M14" s="28">
        <f t="shared" si="7"/>
        <v>85</v>
      </c>
      <c r="N14" s="28" t="str">
        <f t="shared" si="8"/>
        <v>A</v>
      </c>
      <c r="O14" s="36">
        <v>1</v>
      </c>
      <c r="P14" s="28" t="str">
        <f t="shared" si="9"/>
        <v>Sangat terampil menyajikan dalam bentuk tulisan hasil telaah tentang sejarah sebagai ilmu,peristiwa,kisah, mampu menyajikan hasil kajian ciri-ciri historiografi tradisional,kolonial dan modern.</v>
      </c>
      <c r="Q14" s="39"/>
      <c r="R14" s="39" t="s">
        <v>8</v>
      </c>
      <c r="S14" s="18"/>
      <c r="T14" s="1">
        <v>90</v>
      </c>
      <c r="U14" s="1">
        <v>82</v>
      </c>
      <c r="V14" s="1">
        <v>68</v>
      </c>
      <c r="W14" s="1">
        <v>100</v>
      </c>
      <c r="X14" s="1">
        <v>81</v>
      </c>
      <c r="Y14" s="1"/>
      <c r="Z14" s="1"/>
      <c r="AA14" s="1"/>
      <c r="AB14" s="1"/>
      <c r="AC14" s="1"/>
      <c r="AD14" s="1"/>
      <c r="AE14" s="18"/>
      <c r="AF14" s="1">
        <v>90</v>
      </c>
      <c r="AG14" s="1">
        <v>82</v>
      </c>
      <c r="AH14" s="1">
        <v>68</v>
      </c>
      <c r="AI14" s="1">
        <v>100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126445</v>
      </c>
      <c r="C15" s="19" t="s">
        <v>193</v>
      </c>
      <c r="D15" s="18"/>
      <c r="E15" s="28">
        <f t="shared" si="0"/>
        <v>82</v>
      </c>
      <c r="F15" s="28" t="str">
        <f t="shared" si="1"/>
        <v>B</v>
      </c>
      <c r="G15" s="28">
        <f t="shared" si="2"/>
        <v>82</v>
      </c>
      <c r="H15" s="28" t="str">
        <f t="shared" si="3"/>
        <v>B</v>
      </c>
      <c r="I15" s="36">
        <v>2</v>
      </c>
      <c r="J1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5" s="28">
        <f t="shared" si="5"/>
        <v>82.25</v>
      </c>
      <c r="L15" s="28" t="str">
        <f t="shared" si="6"/>
        <v>B</v>
      </c>
      <c r="M15" s="28">
        <f t="shared" si="7"/>
        <v>82.25</v>
      </c>
      <c r="N15" s="28" t="str">
        <f t="shared" si="8"/>
        <v>B</v>
      </c>
      <c r="O15" s="36">
        <v>2</v>
      </c>
      <c r="P15" s="28" t="str">
        <f t="shared" si="9"/>
        <v xml:space="preserve">Sangat terampil menyajikan hasil kajian ciri-ciri historiografi tradisional,kolonial dan modern namun perlu peningkatan dalam menganalisis  hasil telaah tentang sejarah sebagai ilmu,peristiwa dan kisah. </v>
      </c>
      <c r="Q15" s="39"/>
      <c r="R15" s="39" t="s">
        <v>8</v>
      </c>
      <c r="S15" s="18"/>
      <c r="T15" s="1">
        <v>82</v>
      </c>
      <c r="U15" s="1">
        <v>70</v>
      </c>
      <c r="V15" s="1">
        <v>75</v>
      </c>
      <c r="W15" s="1">
        <v>100</v>
      </c>
      <c r="X15" s="1">
        <v>84</v>
      </c>
      <c r="Y15" s="1"/>
      <c r="Z15" s="1"/>
      <c r="AA15" s="1"/>
      <c r="AB15" s="1"/>
      <c r="AC15" s="1"/>
      <c r="AD15" s="1"/>
      <c r="AE15" s="18"/>
      <c r="AF15" s="1">
        <v>82</v>
      </c>
      <c r="AG15" s="1">
        <v>82</v>
      </c>
      <c r="AH15" s="1">
        <v>80</v>
      </c>
      <c r="AI15" s="1">
        <v>85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225</v>
      </c>
      <c r="FI15" s="77" t="s">
        <v>228</v>
      </c>
      <c r="FJ15" s="78">
        <v>46022</v>
      </c>
      <c r="FK15" s="78">
        <v>46032</v>
      </c>
    </row>
    <row r="16" spans="1:167" x14ac:dyDescent="0.25">
      <c r="A16" s="19">
        <v>6</v>
      </c>
      <c r="B16" s="19">
        <v>126461</v>
      </c>
      <c r="C16" s="19" t="s">
        <v>194</v>
      </c>
      <c r="D16" s="18"/>
      <c r="E16" s="28">
        <f t="shared" si="0"/>
        <v>83</v>
      </c>
      <c r="F16" s="28" t="str">
        <f t="shared" si="1"/>
        <v>B</v>
      </c>
      <c r="G16" s="28">
        <f t="shared" si="2"/>
        <v>83</v>
      </c>
      <c r="H16" s="28" t="str">
        <f t="shared" si="3"/>
        <v>B</v>
      </c>
      <c r="I16" s="36">
        <v>2</v>
      </c>
      <c r="J1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6" s="28">
        <f t="shared" si="5"/>
        <v>83</v>
      </c>
      <c r="L16" s="28" t="str">
        <f t="shared" si="6"/>
        <v>B</v>
      </c>
      <c r="M16" s="28">
        <f t="shared" si="7"/>
        <v>83</v>
      </c>
      <c r="N16" s="28" t="str">
        <f t="shared" si="8"/>
        <v>B</v>
      </c>
      <c r="O16" s="36">
        <v>2</v>
      </c>
      <c r="P16" s="28" t="str">
        <f t="shared" si="9"/>
        <v xml:space="preserve">Sangat terampil menyajikan hasil kajian ciri-ciri historiografi tradisional,kolonial dan modern namun perlu peningkatan dalam menganalisis  hasil telaah tentang sejarah sebagai ilmu,peristiwa dan kisah. </v>
      </c>
      <c r="Q16" s="39"/>
      <c r="R16" s="39" t="s">
        <v>8</v>
      </c>
      <c r="S16" s="18"/>
      <c r="T16" s="1">
        <v>80</v>
      </c>
      <c r="U16" s="1">
        <v>82</v>
      </c>
      <c r="V16" s="1">
        <v>70</v>
      </c>
      <c r="W16" s="1">
        <v>100</v>
      </c>
      <c r="X16" s="1">
        <v>82</v>
      </c>
      <c r="Y16" s="1"/>
      <c r="Z16" s="1"/>
      <c r="AA16" s="1"/>
      <c r="AB16" s="1"/>
      <c r="AC16" s="1"/>
      <c r="AD16" s="1"/>
      <c r="AE16" s="18"/>
      <c r="AF16" s="1">
        <v>90</v>
      </c>
      <c r="AG16" s="1">
        <v>82</v>
      </c>
      <c r="AH16" s="1">
        <v>70</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126477</v>
      </c>
      <c r="C17" s="19" t="s">
        <v>195</v>
      </c>
      <c r="D17" s="18"/>
      <c r="E17" s="28">
        <f t="shared" si="0"/>
        <v>81</v>
      </c>
      <c r="F17" s="28" t="str">
        <f t="shared" si="1"/>
        <v>B</v>
      </c>
      <c r="G17" s="28">
        <f t="shared" si="2"/>
        <v>81</v>
      </c>
      <c r="H17" s="28" t="str">
        <f t="shared" si="3"/>
        <v>B</v>
      </c>
      <c r="I17" s="36">
        <v>2</v>
      </c>
      <c r="J17"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7" s="28">
        <f t="shared" si="5"/>
        <v>81.75</v>
      </c>
      <c r="L17" s="28" t="str">
        <f t="shared" si="6"/>
        <v>B</v>
      </c>
      <c r="M17" s="28">
        <f t="shared" si="7"/>
        <v>81.75</v>
      </c>
      <c r="N17" s="28" t="str">
        <f t="shared" si="8"/>
        <v>B</v>
      </c>
      <c r="O17" s="36">
        <v>2</v>
      </c>
      <c r="P17" s="28" t="str">
        <f t="shared" si="9"/>
        <v xml:space="preserve">Sangat terampil menyajikan hasil kajian ciri-ciri historiografi tradisional,kolonial dan modern namun perlu peningkatan dalam menganalisis  hasil telaah tentang sejarah sebagai ilmu,peristiwa dan kisah. </v>
      </c>
      <c r="Q17" s="39"/>
      <c r="R17" s="39" t="s">
        <v>8</v>
      </c>
      <c r="S17" s="18"/>
      <c r="T17" s="1">
        <v>85</v>
      </c>
      <c r="U17" s="1">
        <v>82</v>
      </c>
      <c r="V17" s="1">
        <v>75</v>
      </c>
      <c r="W17" s="1">
        <v>80</v>
      </c>
      <c r="X17" s="1">
        <v>83</v>
      </c>
      <c r="Y17" s="1"/>
      <c r="Z17" s="1"/>
      <c r="AA17" s="1"/>
      <c r="AB17" s="1"/>
      <c r="AC17" s="1"/>
      <c r="AD17" s="1"/>
      <c r="AE17" s="18"/>
      <c r="AF17" s="1">
        <v>85</v>
      </c>
      <c r="AG17" s="1">
        <v>82</v>
      </c>
      <c r="AH17" s="1">
        <v>70</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226</v>
      </c>
      <c r="FI17" s="77"/>
      <c r="FJ17" s="78">
        <v>46023</v>
      </c>
      <c r="FK17" s="78">
        <v>46033</v>
      </c>
    </row>
    <row r="18" spans="1:167" x14ac:dyDescent="0.25">
      <c r="A18" s="19">
        <v>8</v>
      </c>
      <c r="B18" s="19">
        <v>126493</v>
      </c>
      <c r="C18" s="19" t="s">
        <v>196</v>
      </c>
      <c r="D18" s="18"/>
      <c r="E18" s="28">
        <f t="shared" si="0"/>
        <v>82</v>
      </c>
      <c r="F18" s="28" t="str">
        <f t="shared" si="1"/>
        <v>B</v>
      </c>
      <c r="G18" s="28">
        <f t="shared" si="2"/>
        <v>82</v>
      </c>
      <c r="H18" s="28" t="str">
        <f t="shared" si="3"/>
        <v>B</v>
      </c>
      <c r="I18" s="36">
        <v>2</v>
      </c>
      <c r="J1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8" s="28">
        <f t="shared" si="5"/>
        <v>82.5</v>
      </c>
      <c r="L18" s="28" t="str">
        <f t="shared" si="6"/>
        <v>B</v>
      </c>
      <c r="M18" s="28">
        <f t="shared" si="7"/>
        <v>82.5</v>
      </c>
      <c r="N18" s="28" t="str">
        <f t="shared" si="8"/>
        <v>B</v>
      </c>
      <c r="O18" s="36">
        <v>2</v>
      </c>
      <c r="P18" s="28" t="str">
        <f t="shared" si="9"/>
        <v xml:space="preserve">Sangat terampil menyajikan hasil kajian ciri-ciri historiografi tradisional,kolonial dan modern namun perlu peningkatan dalam menganalisis  hasil telaah tentang sejarah sebagai ilmu,peristiwa dan kisah. </v>
      </c>
      <c r="Q18" s="39"/>
      <c r="R18" s="39" t="s">
        <v>9</v>
      </c>
      <c r="S18" s="18"/>
      <c r="T18" s="1">
        <v>88</v>
      </c>
      <c r="U18" s="1">
        <v>82</v>
      </c>
      <c r="V18" s="1">
        <v>75</v>
      </c>
      <c r="W18" s="1">
        <v>80</v>
      </c>
      <c r="X18" s="1">
        <v>83</v>
      </c>
      <c r="Y18" s="1"/>
      <c r="Z18" s="1"/>
      <c r="AA18" s="1"/>
      <c r="AB18" s="1"/>
      <c r="AC18" s="1"/>
      <c r="AD18" s="1"/>
      <c r="AE18" s="18"/>
      <c r="AF18" s="1">
        <v>88</v>
      </c>
      <c r="AG18" s="1">
        <v>82</v>
      </c>
      <c r="AH18" s="1">
        <v>70</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126525</v>
      </c>
      <c r="C19" s="19" t="s">
        <v>197</v>
      </c>
      <c r="D19" s="18"/>
      <c r="E19" s="28">
        <f t="shared" si="0"/>
        <v>83</v>
      </c>
      <c r="F19" s="28" t="str">
        <f t="shared" si="1"/>
        <v>B</v>
      </c>
      <c r="G19" s="28">
        <f t="shared" si="2"/>
        <v>83</v>
      </c>
      <c r="H19" s="28" t="str">
        <f t="shared" si="3"/>
        <v>B</v>
      </c>
      <c r="I19" s="36">
        <v>2</v>
      </c>
      <c r="J1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19" s="28">
        <f t="shared" si="5"/>
        <v>87.25</v>
      </c>
      <c r="L19" s="28" t="str">
        <f t="shared" si="6"/>
        <v>A</v>
      </c>
      <c r="M19" s="28">
        <f t="shared" si="7"/>
        <v>87.25</v>
      </c>
      <c r="N19" s="28" t="str">
        <f t="shared" si="8"/>
        <v>A</v>
      </c>
      <c r="O19" s="36">
        <v>1</v>
      </c>
      <c r="P19" s="28" t="str">
        <f t="shared" si="9"/>
        <v>Sangat terampil menyajikan dalam bentuk tulisan hasil telaah tentang sejarah sebagai ilmu,peristiwa,kisah, mampu menyajikan hasil kajian ciri-ciri historiografi tradisional,kolonial dan modern.</v>
      </c>
      <c r="Q19" s="39"/>
      <c r="R19" s="39" t="s">
        <v>8</v>
      </c>
      <c r="S19" s="18"/>
      <c r="T19" s="1">
        <v>88</v>
      </c>
      <c r="U19" s="1">
        <v>88</v>
      </c>
      <c r="V19" s="1">
        <v>75</v>
      </c>
      <c r="W19" s="1">
        <v>80</v>
      </c>
      <c r="X19" s="1">
        <v>82</v>
      </c>
      <c r="Y19" s="1"/>
      <c r="Z19" s="1"/>
      <c r="AA19" s="1"/>
      <c r="AB19" s="1"/>
      <c r="AC19" s="1"/>
      <c r="AD19" s="1"/>
      <c r="AE19" s="18"/>
      <c r="AF19" s="1">
        <v>88</v>
      </c>
      <c r="AG19" s="1">
        <v>89</v>
      </c>
      <c r="AH19" s="1">
        <v>82</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c r="FI19" s="77"/>
      <c r="FJ19" s="78">
        <v>46024</v>
      </c>
      <c r="FK19" s="78">
        <v>46034</v>
      </c>
    </row>
    <row r="20" spans="1:167" x14ac:dyDescent="0.25">
      <c r="A20" s="19">
        <v>10</v>
      </c>
      <c r="B20" s="19">
        <v>126541</v>
      </c>
      <c r="C20" s="19" t="s">
        <v>198</v>
      </c>
      <c r="D20" s="18"/>
      <c r="E20" s="28">
        <f t="shared" si="0"/>
        <v>82</v>
      </c>
      <c r="F20" s="28" t="str">
        <f t="shared" si="1"/>
        <v>B</v>
      </c>
      <c r="G20" s="28">
        <f t="shared" si="2"/>
        <v>82</v>
      </c>
      <c r="H20" s="28" t="str">
        <f t="shared" si="3"/>
        <v>B</v>
      </c>
      <c r="I20" s="36">
        <v>2</v>
      </c>
      <c r="J2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0" s="28">
        <f t="shared" si="5"/>
        <v>83.25</v>
      </c>
      <c r="L20" s="28" t="str">
        <f t="shared" si="6"/>
        <v>B</v>
      </c>
      <c r="M20" s="28">
        <f t="shared" si="7"/>
        <v>83.25</v>
      </c>
      <c r="N20" s="28" t="str">
        <f t="shared" si="8"/>
        <v>B</v>
      </c>
      <c r="O20" s="36">
        <v>2</v>
      </c>
      <c r="P20" s="28" t="str">
        <f t="shared" si="9"/>
        <v xml:space="preserve">Sangat terampil menyajikan hasil kajian ciri-ciri historiografi tradisional,kolonial dan modern namun perlu peningkatan dalam menganalisis  hasil telaah tentang sejarah sebagai ilmu,peristiwa dan kisah. </v>
      </c>
      <c r="Q20" s="39"/>
      <c r="R20" s="39" t="s">
        <v>8</v>
      </c>
      <c r="S20" s="18"/>
      <c r="T20" s="1">
        <v>90</v>
      </c>
      <c r="U20" s="1">
        <v>88</v>
      </c>
      <c r="V20" s="1">
        <v>70</v>
      </c>
      <c r="W20" s="1">
        <v>80</v>
      </c>
      <c r="X20" s="1">
        <v>81</v>
      </c>
      <c r="Y20" s="1"/>
      <c r="Z20" s="1"/>
      <c r="AA20" s="1"/>
      <c r="AB20" s="1"/>
      <c r="AC20" s="1"/>
      <c r="AD20" s="1"/>
      <c r="AE20" s="18"/>
      <c r="AF20" s="1">
        <v>90</v>
      </c>
      <c r="AG20" s="1">
        <v>88</v>
      </c>
      <c r="AH20" s="1">
        <v>75</v>
      </c>
      <c r="AI20" s="1">
        <v>80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126557</v>
      </c>
      <c r="C21" s="19" t="s">
        <v>199</v>
      </c>
      <c r="D21" s="18"/>
      <c r="E21" s="28">
        <f t="shared" si="0"/>
        <v>83</v>
      </c>
      <c r="F21" s="28" t="str">
        <f t="shared" si="1"/>
        <v>B</v>
      </c>
      <c r="G21" s="28">
        <f t="shared" si="2"/>
        <v>83</v>
      </c>
      <c r="H21" s="28" t="str">
        <f t="shared" si="3"/>
        <v>B</v>
      </c>
      <c r="I21" s="36">
        <v>2</v>
      </c>
      <c r="J2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1" s="28">
        <f t="shared" si="5"/>
        <v>86</v>
      </c>
      <c r="L21" s="28" t="str">
        <f t="shared" si="6"/>
        <v>A</v>
      </c>
      <c r="M21" s="28">
        <f t="shared" si="7"/>
        <v>86</v>
      </c>
      <c r="N21" s="28" t="str">
        <f t="shared" si="8"/>
        <v>A</v>
      </c>
      <c r="O21" s="36">
        <v>1</v>
      </c>
      <c r="P21" s="28" t="str">
        <f t="shared" si="9"/>
        <v>Sangat terampil menyajikan dalam bentuk tulisan hasil telaah tentang sejarah sebagai ilmu,peristiwa,kisah, mampu menyajikan hasil kajian ciri-ciri historiografi tradisional,kolonial dan modern.</v>
      </c>
      <c r="Q21" s="39"/>
      <c r="R21" s="39" t="s">
        <v>8</v>
      </c>
      <c r="S21" s="18"/>
      <c r="T21" s="1">
        <v>86</v>
      </c>
      <c r="U21" s="1">
        <v>80</v>
      </c>
      <c r="V21" s="1">
        <v>87</v>
      </c>
      <c r="W21" s="1">
        <v>80</v>
      </c>
      <c r="X21" s="1">
        <v>83</v>
      </c>
      <c r="Y21" s="1"/>
      <c r="Z21" s="1"/>
      <c r="AA21" s="1"/>
      <c r="AB21" s="1"/>
      <c r="AC21" s="1"/>
      <c r="AD21" s="1"/>
      <c r="AE21" s="18"/>
      <c r="AF21" s="1">
        <v>86</v>
      </c>
      <c r="AG21" s="1">
        <v>88</v>
      </c>
      <c r="AH21" s="1">
        <v>75</v>
      </c>
      <c r="AI21" s="1">
        <v>95</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46025</v>
      </c>
      <c r="FK21" s="78">
        <v>46035</v>
      </c>
    </row>
    <row r="22" spans="1:167" x14ac:dyDescent="0.25">
      <c r="A22" s="19">
        <v>12</v>
      </c>
      <c r="B22" s="19">
        <v>126573</v>
      </c>
      <c r="C22" s="19" t="s">
        <v>200</v>
      </c>
      <c r="D22" s="18"/>
      <c r="E22" s="28">
        <f t="shared" si="0"/>
        <v>83</v>
      </c>
      <c r="F22" s="28" t="str">
        <f t="shared" si="1"/>
        <v>B</v>
      </c>
      <c r="G22" s="28">
        <f t="shared" si="2"/>
        <v>83</v>
      </c>
      <c r="H22" s="28" t="str">
        <f t="shared" si="3"/>
        <v>B</v>
      </c>
      <c r="I22" s="36">
        <v>2</v>
      </c>
      <c r="J2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2" s="28">
        <f t="shared" si="5"/>
        <v>85.25</v>
      </c>
      <c r="L22" s="28" t="str">
        <f t="shared" si="6"/>
        <v>A</v>
      </c>
      <c r="M22" s="28">
        <f t="shared" si="7"/>
        <v>85.25</v>
      </c>
      <c r="N22" s="28" t="str">
        <f t="shared" si="8"/>
        <v>A</v>
      </c>
      <c r="O22" s="36">
        <v>1</v>
      </c>
      <c r="P22" s="28" t="str">
        <f t="shared" si="9"/>
        <v>Sangat terampil menyajikan dalam bentuk tulisan hasil telaah tentang sejarah sebagai ilmu,peristiwa,kisah, mampu menyajikan hasil kajian ciri-ciri historiografi tradisional,kolonial dan modern.</v>
      </c>
      <c r="Q22" s="39"/>
      <c r="R22" s="39" t="s">
        <v>8</v>
      </c>
      <c r="S22" s="18"/>
      <c r="T22" s="1">
        <v>88</v>
      </c>
      <c r="U22" s="1">
        <v>88</v>
      </c>
      <c r="V22" s="1">
        <v>75</v>
      </c>
      <c r="W22" s="1">
        <v>80</v>
      </c>
      <c r="X22" s="1">
        <v>82</v>
      </c>
      <c r="Y22" s="1"/>
      <c r="Z22" s="1"/>
      <c r="AA22" s="1"/>
      <c r="AB22" s="1"/>
      <c r="AC22" s="1"/>
      <c r="AD22" s="1"/>
      <c r="AE22" s="18"/>
      <c r="AF22" s="1">
        <v>88</v>
      </c>
      <c r="AG22" s="1">
        <v>88</v>
      </c>
      <c r="AH22" s="1">
        <v>75</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126589</v>
      </c>
      <c r="C23" s="19" t="s">
        <v>201</v>
      </c>
      <c r="D23" s="18"/>
      <c r="E23" s="28">
        <f t="shared" si="0"/>
        <v>79</v>
      </c>
      <c r="F23" s="28" t="str">
        <f t="shared" si="1"/>
        <v>B</v>
      </c>
      <c r="G23" s="28">
        <f t="shared" si="2"/>
        <v>79</v>
      </c>
      <c r="H23" s="28" t="str">
        <f t="shared" si="3"/>
        <v>B</v>
      </c>
      <c r="I23" s="36">
        <v>2</v>
      </c>
      <c r="J2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3" s="28">
        <f t="shared" si="5"/>
        <v>85</v>
      </c>
      <c r="L23" s="28" t="str">
        <f t="shared" si="6"/>
        <v>A</v>
      </c>
      <c r="M23" s="28">
        <f t="shared" si="7"/>
        <v>85</v>
      </c>
      <c r="N23" s="28" t="str">
        <f t="shared" si="8"/>
        <v>A</v>
      </c>
      <c r="O23" s="36">
        <v>1</v>
      </c>
      <c r="P23" s="28" t="str">
        <f t="shared" si="9"/>
        <v>Sangat terampil menyajikan dalam bentuk tulisan hasil telaah tentang sejarah sebagai ilmu,peristiwa,kisah, mampu menyajikan hasil kajian ciri-ciri historiografi tradisional,kolonial dan modern.</v>
      </c>
      <c r="Q23" s="39"/>
      <c r="R23" s="39" t="s">
        <v>9</v>
      </c>
      <c r="S23" s="18"/>
      <c r="T23" s="1">
        <v>88</v>
      </c>
      <c r="U23" s="1">
        <v>92</v>
      </c>
      <c r="V23" s="1">
        <v>52</v>
      </c>
      <c r="W23" s="1">
        <v>80</v>
      </c>
      <c r="X23" s="1">
        <v>82</v>
      </c>
      <c r="Y23" s="1"/>
      <c r="Z23" s="1"/>
      <c r="AA23" s="1"/>
      <c r="AB23" s="1"/>
      <c r="AC23" s="1"/>
      <c r="AD23" s="1"/>
      <c r="AE23" s="18"/>
      <c r="AF23" s="1">
        <v>88</v>
      </c>
      <c r="AG23" s="1">
        <v>92</v>
      </c>
      <c r="AH23" s="1">
        <v>70</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46026</v>
      </c>
      <c r="FK23" s="78">
        <v>46036</v>
      </c>
    </row>
    <row r="24" spans="1:167" x14ac:dyDescent="0.25">
      <c r="A24" s="19">
        <v>14</v>
      </c>
      <c r="B24" s="19">
        <v>126605</v>
      </c>
      <c r="C24" s="19" t="s">
        <v>202</v>
      </c>
      <c r="D24" s="18"/>
      <c r="E24" s="28">
        <f t="shared" si="0"/>
        <v>80</v>
      </c>
      <c r="F24" s="28" t="str">
        <f t="shared" si="1"/>
        <v>B</v>
      </c>
      <c r="G24" s="28">
        <f t="shared" si="2"/>
        <v>80</v>
      </c>
      <c r="H24" s="28" t="str">
        <f t="shared" si="3"/>
        <v>B</v>
      </c>
      <c r="I24" s="36">
        <v>2</v>
      </c>
      <c r="J2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4" s="28">
        <f t="shared" si="5"/>
        <v>80.5</v>
      </c>
      <c r="L24" s="28" t="str">
        <f t="shared" si="6"/>
        <v>B</v>
      </c>
      <c r="M24" s="28">
        <f t="shared" si="7"/>
        <v>80.5</v>
      </c>
      <c r="N24" s="28" t="str">
        <f t="shared" si="8"/>
        <v>B</v>
      </c>
      <c r="O24" s="36">
        <v>2</v>
      </c>
      <c r="P24" s="28" t="str">
        <f t="shared" si="9"/>
        <v xml:space="preserve">Sangat terampil menyajikan hasil kajian ciri-ciri historiografi tradisional,kolonial dan modern namun perlu peningkatan dalam menganalisis  hasil telaah tentang sejarah sebagai ilmu,peristiwa dan kisah. </v>
      </c>
      <c r="Q24" s="39"/>
      <c r="R24" s="39" t="s">
        <v>8</v>
      </c>
      <c r="S24" s="18"/>
      <c r="T24" s="1">
        <v>70</v>
      </c>
      <c r="U24" s="1">
        <v>82</v>
      </c>
      <c r="V24" s="1">
        <v>86</v>
      </c>
      <c r="W24" s="1">
        <v>80</v>
      </c>
      <c r="X24" s="1">
        <v>82</v>
      </c>
      <c r="Y24" s="1"/>
      <c r="Z24" s="1"/>
      <c r="AA24" s="1"/>
      <c r="AB24" s="1"/>
      <c r="AC24" s="1"/>
      <c r="AD24" s="1"/>
      <c r="AE24" s="18"/>
      <c r="AF24" s="1">
        <v>75</v>
      </c>
      <c r="AG24" s="1">
        <v>82</v>
      </c>
      <c r="AH24" s="1">
        <v>75</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126621</v>
      </c>
      <c r="C25" s="19" t="s">
        <v>203</v>
      </c>
      <c r="D25" s="18"/>
      <c r="E25" s="28">
        <f t="shared" si="0"/>
        <v>83</v>
      </c>
      <c r="F25" s="28" t="str">
        <f t="shared" si="1"/>
        <v>B</v>
      </c>
      <c r="G25" s="28">
        <f t="shared" si="2"/>
        <v>83</v>
      </c>
      <c r="H25" s="28" t="str">
        <f t="shared" si="3"/>
        <v>B</v>
      </c>
      <c r="I25" s="36">
        <v>2</v>
      </c>
      <c r="J2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5" s="28">
        <f t="shared" si="5"/>
        <v>84.25</v>
      </c>
      <c r="L25" s="28" t="str">
        <f t="shared" si="6"/>
        <v>A</v>
      </c>
      <c r="M25" s="28">
        <f t="shared" si="7"/>
        <v>84.25</v>
      </c>
      <c r="N25" s="28" t="str">
        <f t="shared" si="8"/>
        <v>A</v>
      </c>
      <c r="O25" s="36">
        <v>1</v>
      </c>
      <c r="P25" s="28" t="str">
        <f t="shared" si="9"/>
        <v>Sangat terampil menyajikan dalam bentuk tulisan hasil telaah tentang sejarah sebagai ilmu,peristiwa,kisah, mampu menyajikan hasil kajian ciri-ciri historiografi tradisional,kolonial dan modern.</v>
      </c>
      <c r="Q25" s="39"/>
      <c r="R25" s="39" t="s">
        <v>8</v>
      </c>
      <c r="S25" s="18"/>
      <c r="T25" s="1">
        <v>85</v>
      </c>
      <c r="U25" s="1">
        <v>92</v>
      </c>
      <c r="V25" s="1">
        <v>75</v>
      </c>
      <c r="W25" s="1">
        <v>80</v>
      </c>
      <c r="X25" s="1">
        <v>84</v>
      </c>
      <c r="Y25" s="1"/>
      <c r="Z25" s="1"/>
      <c r="AA25" s="1"/>
      <c r="AB25" s="1"/>
      <c r="AC25" s="1"/>
      <c r="AD25" s="1"/>
      <c r="AE25" s="18"/>
      <c r="AF25" s="1">
        <v>85</v>
      </c>
      <c r="AG25" s="1">
        <v>92</v>
      </c>
      <c r="AH25" s="1">
        <v>70</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46027</v>
      </c>
      <c r="FK25" s="78">
        <v>46037</v>
      </c>
    </row>
    <row r="26" spans="1:167" x14ac:dyDescent="0.25">
      <c r="A26" s="19">
        <v>16</v>
      </c>
      <c r="B26" s="19">
        <v>126637</v>
      </c>
      <c r="C26" s="19" t="s">
        <v>204</v>
      </c>
      <c r="D26" s="18"/>
      <c r="E26" s="28">
        <f t="shared" si="0"/>
        <v>84</v>
      </c>
      <c r="F26" s="28" t="str">
        <f t="shared" si="1"/>
        <v>B</v>
      </c>
      <c r="G26" s="28">
        <f t="shared" si="2"/>
        <v>84</v>
      </c>
      <c r="H26" s="28" t="str">
        <f t="shared" si="3"/>
        <v>B</v>
      </c>
      <c r="I26" s="36">
        <v>2</v>
      </c>
      <c r="J26"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6" s="28">
        <f t="shared" si="5"/>
        <v>84.5</v>
      </c>
      <c r="L26" s="28" t="str">
        <f t="shared" si="6"/>
        <v>A</v>
      </c>
      <c r="M26" s="28">
        <f t="shared" si="7"/>
        <v>84.5</v>
      </c>
      <c r="N26" s="28" t="str">
        <f t="shared" si="8"/>
        <v>A</v>
      </c>
      <c r="O26" s="36">
        <v>1</v>
      </c>
      <c r="P26" s="28" t="str">
        <f t="shared" si="9"/>
        <v>Sangat terampil menyajikan dalam bentuk tulisan hasil telaah tentang sejarah sebagai ilmu,peristiwa,kisah, mampu menyajikan hasil kajian ciri-ciri historiografi tradisional,kolonial dan modern.</v>
      </c>
      <c r="Q26" s="39"/>
      <c r="R26" s="39" t="s">
        <v>8</v>
      </c>
      <c r="S26" s="18"/>
      <c r="T26" s="1">
        <v>86</v>
      </c>
      <c r="U26" s="1">
        <v>92</v>
      </c>
      <c r="V26" s="1">
        <v>75</v>
      </c>
      <c r="W26" s="1">
        <v>87</v>
      </c>
      <c r="X26" s="1">
        <v>82</v>
      </c>
      <c r="Y26" s="1"/>
      <c r="Z26" s="1"/>
      <c r="AA26" s="1"/>
      <c r="AB26" s="1"/>
      <c r="AC26" s="1"/>
      <c r="AD26" s="1"/>
      <c r="AE26" s="18"/>
      <c r="AF26" s="1">
        <v>86</v>
      </c>
      <c r="AG26" s="1">
        <v>92</v>
      </c>
      <c r="AH26" s="1">
        <v>70</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126653</v>
      </c>
      <c r="C27" s="19" t="s">
        <v>205</v>
      </c>
      <c r="D27" s="18"/>
      <c r="E27" s="28">
        <f t="shared" si="0"/>
        <v>85</v>
      </c>
      <c r="F27" s="28" t="str">
        <f t="shared" si="1"/>
        <v>A</v>
      </c>
      <c r="G27" s="28">
        <f t="shared" si="2"/>
        <v>85</v>
      </c>
      <c r="H27" s="28" t="str">
        <f t="shared" si="3"/>
        <v>A</v>
      </c>
      <c r="I27" s="36">
        <v>1</v>
      </c>
      <c r="J27" s="28" t="str">
        <f t="shared" si="4"/>
        <v>Memiliki kemampuan menganalisis kehidupan manusia dalam ruang dan waktu ,perubahan dan keberlanjutan ,menganalisis sejarah sebagai ilmu, peristiwa,kisah dan seni serta cara berfikir diakronik dan sinkronik dalam sejarah.</v>
      </c>
      <c r="K27" s="28">
        <f t="shared" si="5"/>
        <v>84.5</v>
      </c>
      <c r="L27" s="28" t="str">
        <f t="shared" si="6"/>
        <v>A</v>
      </c>
      <c r="M27" s="28">
        <f t="shared" si="7"/>
        <v>84.5</v>
      </c>
      <c r="N27" s="28" t="str">
        <f t="shared" si="8"/>
        <v>A</v>
      </c>
      <c r="O27" s="36">
        <v>1</v>
      </c>
      <c r="P27" s="28" t="str">
        <f t="shared" si="9"/>
        <v>Sangat terampil menyajikan dalam bentuk tulisan hasil telaah tentang sejarah sebagai ilmu,peristiwa,kisah, mampu menyajikan hasil kajian ciri-ciri historiografi tradisional,kolonial dan modern.</v>
      </c>
      <c r="Q27" s="39"/>
      <c r="R27" s="39" t="s">
        <v>8</v>
      </c>
      <c r="S27" s="18"/>
      <c r="T27" s="1">
        <v>88</v>
      </c>
      <c r="U27" s="1">
        <v>82</v>
      </c>
      <c r="V27" s="1">
        <v>75</v>
      </c>
      <c r="W27" s="1">
        <v>100</v>
      </c>
      <c r="X27" s="1">
        <v>82</v>
      </c>
      <c r="Y27" s="1"/>
      <c r="Z27" s="1"/>
      <c r="AA27" s="1"/>
      <c r="AB27" s="1"/>
      <c r="AC27" s="1"/>
      <c r="AD27" s="1"/>
      <c r="AE27" s="18"/>
      <c r="AF27" s="1">
        <v>88</v>
      </c>
      <c r="AG27" s="1">
        <v>82</v>
      </c>
      <c r="AH27" s="1">
        <v>78</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46028</v>
      </c>
      <c r="FK27" s="78">
        <v>46038</v>
      </c>
    </row>
    <row r="28" spans="1:167" x14ac:dyDescent="0.25">
      <c r="A28" s="19">
        <v>18</v>
      </c>
      <c r="B28" s="19">
        <v>126669</v>
      </c>
      <c r="C28" s="19" t="s">
        <v>206</v>
      </c>
      <c r="D28" s="18"/>
      <c r="E28" s="28">
        <f t="shared" si="0"/>
        <v>79</v>
      </c>
      <c r="F28" s="28" t="str">
        <f t="shared" si="1"/>
        <v>B</v>
      </c>
      <c r="G28" s="28">
        <f t="shared" si="2"/>
        <v>79</v>
      </c>
      <c r="H28" s="28" t="str">
        <f t="shared" si="3"/>
        <v>B</v>
      </c>
      <c r="I28" s="36">
        <v>2</v>
      </c>
      <c r="J2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8" s="28">
        <f t="shared" si="5"/>
        <v>82.5</v>
      </c>
      <c r="L28" s="28" t="str">
        <f t="shared" si="6"/>
        <v>B</v>
      </c>
      <c r="M28" s="28">
        <f t="shared" si="7"/>
        <v>82.5</v>
      </c>
      <c r="N28" s="28" t="str">
        <f t="shared" si="8"/>
        <v>B</v>
      </c>
      <c r="O28" s="36">
        <v>2</v>
      </c>
      <c r="P28" s="28" t="str">
        <f t="shared" si="9"/>
        <v xml:space="preserve">Sangat terampil menyajikan hasil kajian ciri-ciri historiografi tradisional,kolonial dan modern namun perlu peningkatan dalam menganalisis  hasil telaah tentang sejarah sebagai ilmu,peristiwa dan kisah. </v>
      </c>
      <c r="Q28" s="39"/>
      <c r="R28" s="39" t="s">
        <v>9</v>
      </c>
      <c r="S28" s="18"/>
      <c r="T28" s="1">
        <v>88</v>
      </c>
      <c r="U28" s="1">
        <v>82</v>
      </c>
      <c r="V28" s="1">
        <v>64</v>
      </c>
      <c r="W28" s="1">
        <v>80</v>
      </c>
      <c r="X28" s="1">
        <v>81</v>
      </c>
      <c r="Y28" s="1"/>
      <c r="Z28" s="1"/>
      <c r="AA28" s="1"/>
      <c r="AB28" s="1"/>
      <c r="AC28" s="1"/>
      <c r="AD28" s="1"/>
      <c r="AE28" s="18"/>
      <c r="AF28" s="1">
        <v>88</v>
      </c>
      <c r="AG28" s="1">
        <v>82</v>
      </c>
      <c r="AH28" s="1">
        <v>70</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126685</v>
      </c>
      <c r="C29" s="19" t="s">
        <v>207</v>
      </c>
      <c r="D29" s="18"/>
      <c r="E29" s="28">
        <f t="shared" si="0"/>
        <v>82</v>
      </c>
      <c r="F29" s="28" t="str">
        <f t="shared" si="1"/>
        <v>B</v>
      </c>
      <c r="G29" s="28">
        <f t="shared" si="2"/>
        <v>82</v>
      </c>
      <c r="H29" s="28" t="str">
        <f t="shared" si="3"/>
        <v>B</v>
      </c>
      <c r="I29" s="36">
        <v>2</v>
      </c>
      <c r="J2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29" s="28">
        <f t="shared" si="5"/>
        <v>83.75</v>
      </c>
      <c r="L29" s="28" t="str">
        <f t="shared" si="6"/>
        <v>B</v>
      </c>
      <c r="M29" s="28">
        <f t="shared" si="7"/>
        <v>83.75</v>
      </c>
      <c r="N29" s="28" t="str">
        <f t="shared" si="8"/>
        <v>B</v>
      </c>
      <c r="O29" s="36">
        <v>2</v>
      </c>
      <c r="P29" s="28" t="str">
        <f t="shared" si="9"/>
        <v xml:space="preserve">Sangat terampil menyajikan hasil kajian ciri-ciri historiografi tradisional,kolonial dan modern namun perlu peningkatan dalam menganalisis  hasil telaah tentang sejarah sebagai ilmu,peristiwa dan kisah. </v>
      </c>
      <c r="Q29" s="39"/>
      <c r="R29" s="39" t="s">
        <v>8</v>
      </c>
      <c r="S29" s="18"/>
      <c r="T29" s="1">
        <v>88</v>
      </c>
      <c r="U29" s="1">
        <v>82</v>
      </c>
      <c r="V29" s="1">
        <v>80</v>
      </c>
      <c r="W29" s="1">
        <v>80</v>
      </c>
      <c r="X29" s="1">
        <v>81</v>
      </c>
      <c r="Y29" s="1"/>
      <c r="Z29" s="1"/>
      <c r="AA29" s="1"/>
      <c r="AB29" s="1"/>
      <c r="AC29" s="1"/>
      <c r="AD29" s="1"/>
      <c r="AE29" s="18"/>
      <c r="AF29" s="1">
        <v>88</v>
      </c>
      <c r="AG29" s="1">
        <v>82</v>
      </c>
      <c r="AH29" s="1">
        <v>70</v>
      </c>
      <c r="AI29" s="1">
        <v>95</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46029</v>
      </c>
      <c r="FK29" s="78">
        <v>46039</v>
      </c>
    </row>
    <row r="30" spans="1:167" x14ac:dyDescent="0.25">
      <c r="A30" s="19">
        <v>20</v>
      </c>
      <c r="B30" s="19">
        <v>126701</v>
      </c>
      <c r="C30" s="19" t="s">
        <v>208</v>
      </c>
      <c r="D30" s="18"/>
      <c r="E30" s="28">
        <f t="shared" si="0"/>
        <v>83</v>
      </c>
      <c r="F30" s="28" t="str">
        <f t="shared" si="1"/>
        <v>B</v>
      </c>
      <c r="G30" s="28">
        <f t="shared" si="2"/>
        <v>83</v>
      </c>
      <c r="H30" s="28" t="str">
        <f t="shared" si="3"/>
        <v>B</v>
      </c>
      <c r="I30" s="36">
        <v>2</v>
      </c>
      <c r="J3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0" s="28">
        <f t="shared" si="5"/>
        <v>85.75</v>
      </c>
      <c r="L30" s="28" t="str">
        <f t="shared" si="6"/>
        <v>A</v>
      </c>
      <c r="M30" s="28">
        <f t="shared" si="7"/>
        <v>85.75</v>
      </c>
      <c r="N30" s="28" t="str">
        <f t="shared" si="8"/>
        <v>A</v>
      </c>
      <c r="O30" s="36">
        <v>1</v>
      </c>
      <c r="P30" s="28" t="str">
        <f t="shared" si="9"/>
        <v>Sangat terampil menyajikan dalam bentuk tulisan hasil telaah tentang sejarah sebagai ilmu,peristiwa,kisah, mampu menyajikan hasil kajian ciri-ciri historiografi tradisional,kolonial dan modern.</v>
      </c>
      <c r="Q30" s="39"/>
      <c r="R30" s="39" t="s">
        <v>8</v>
      </c>
      <c r="S30" s="18"/>
      <c r="T30" s="1">
        <v>75</v>
      </c>
      <c r="U30" s="1">
        <v>92</v>
      </c>
      <c r="V30" s="1">
        <v>85</v>
      </c>
      <c r="W30" s="1">
        <v>80</v>
      </c>
      <c r="X30" s="1">
        <v>84</v>
      </c>
      <c r="Y30" s="1"/>
      <c r="Z30" s="1"/>
      <c r="AA30" s="1"/>
      <c r="AB30" s="1"/>
      <c r="AC30" s="1"/>
      <c r="AD30" s="1"/>
      <c r="AE30" s="18"/>
      <c r="AF30" s="1">
        <v>86</v>
      </c>
      <c r="AG30" s="1">
        <v>92</v>
      </c>
      <c r="AH30" s="1">
        <v>70</v>
      </c>
      <c r="AI30" s="1">
        <v>95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126717</v>
      </c>
      <c r="C31" s="19" t="s">
        <v>209</v>
      </c>
      <c r="D31" s="18"/>
      <c r="E31" s="28">
        <f t="shared" si="0"/>
        <v>82</v>
      </c>
      <c r="F31" s="28" t="str">
        <f t="shared" si="1"/>
        <v>B</v>
      </c>
      <c r="G31" s="28">
        <f t="shared" si="2"/>
        <v>82</v>
      </c>
      <c r="H31" s="28" t="str">
        <f t="shared" si="3"/>
        <v>B</v>
      </c>
      <c r="I31" s="36">
        <v>2</v>
      </c>
      <c r="J3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1" s="28">
        <f t="shared" si="5"/>
        <v>85</v>
      </c>
      <c r="L31" s="28" t="str">
        <f t="shared" si="6"/>
        <v>A</v>
      </c>
      <c r="M31" s="28">
        <f t="shared" si="7"/>
        <v>85</v>
      </c>
      <c r="N31" s="28" t="str">
        <f t="shared" si="8"/>
        <v>A</v>
      </c>
      <c r="O31" s="36">
        <v>2</v>
      </c>
      <c r="P31" s="28" t="str">
        <f t="shared" si="9"/>
        <v xml:space="preserve">Sangat terampil menyajikan hasil kajian ciri-ciri historiografi tradisional,kolonial dan modern namun perlu peningkatan dalam menganalisis  hasil telaah tentang sejarah sebagai ilmu,peristiwa dan kisah. </v>
      </c>
      <c r="Q31" s="39"/>
      <c r="R31" s="39" t="s">
        <v>8</v>
      </c>
      <c r="S31" s="18"/>
      <c r="T31" s="1">
        <v>88</v>
      </c>
      <c r="U31" s="1">
        <v>70</v>
      </c>
      <c r="V31" s="1">
        <v>66</v>
      </c>
      <c r="W31" s="1">
        <v>100</v>
      </c>
      <c r="X31" s="1">
        <v>84</v>
      </c>
      <c r="Y31" s="1"/>
      <c r="Z31" s="1"/>
      <c r="AA31" s="1"/>
      <c r="AB31" s="1"/>
      <c r="AC31" s="1"/>
      <c r="AD31" s="1"/>
      <c r="AE31" s="18"/>
      <c r="AF31" s="1">
        <v>88</v>
      </c>
      <c r="AG31" s="1">
        <v>92</v>
      </c>
      <c r="AH31" s="1">
        <v>70</v>
      </c>
      <c r="AI31" s="1">
        <v>90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46030</v>
      </c>
      <c r="FK31" s="78">
        <v>46040</v>
      </c>
    </row>
    <row r="32" spans="1:167" x14ac:dyDescent="0.25">
      <c r="A32" s="19">
        <v>22</v>
      </c>
      <c r="B32" s="19">
        <v>126733</v>
      </c>
      <c r="C32" s="19" t="s">
        <v>210</v>
      </c>
      <c r="D32" s="18"/>
      <c r="E32" s="28">
        <f t="shared" si="0"/>
        <v>74</v>
      </c>
      <c r="F32" s="28" t="str">
        <f t="shared" si="1"/>
        <v>C</v>
      </c>
      <c r="G32" s="28">
        <f t="shared" si="2"/>
        <v>74</v>
      </c>
      <c r="H32" s="28" t="str">
        <f t="shared" si="3"/>
        <v>C</v>
      </c>
      <c r="I32" s="36">
        <v>3</v>
      </c>
      <c r="J32" s="28" t="str">
        <f t="shared" si="4"/>
        <v>Memiliki kemampuan menganalisis kehidupan manusia dalam ruang dan waktu namun perlu peningkatan dalam menganalisis perubahan dan keberlanjutan dan menganalisis sejarah sebagai ilmu, peristiwa,kisah dan seni serta cara berfikir diakronik dan sinkronik dalam sejarah.</v>
      </c>
      <c r="K32" s="28">
        <f t="shared" si="5"/>
        <v>74.25</v>
      </c>
      <c r="L32" s="28" t="str">
        <f t="shared" si="6"/>
        <v>C</v>
      </c>
      <c r="M32" s="28">
        <f t="shared" si="7"/>
        <v>74.25</v>
      </c>
      <c r="N32" s="28" t="str">
        <f t="shared" si="8"/>
        <v>C</v>
      </c>
      <c r="O32" s="36">
        <v>2</v>
      </c>
      <c r="P32" s="28" t="str">
        <f t="shared" si="9"/>
        <v xml:space="preserve">Sangat terampil menyajikan hasil kajian ciri-ciri historiografi tradisional,kolonial dan modern namun perlu peningkatan dalam menganalisis  hasil telaah tentang sejarah sebagai ilmu,peristiwa dan kisah. </v>
      </c>
      <c r="Q32" s="39"/>
      <c r="R32" s="39" t="s">
        <v>9</v>
      </c>
      <c r="S32" s="18"/>
      <c r="T32" s="1">
        <v>75</v>
      </c>
      <c r="U32" s="1">
        <v>74</v>
      </c>
      <c r="V32" s="1">
        <v>70</v>
      </c>
      <c r="W32" s="1">
        <v>70</v>
      </c>
      <c r="X32" s="1">
        <v>80</v>
      </c>
      <c r="Y32" s="1"/>
      <c r="Z32" s="1"/>
      <c r="AA32" s="1"/>
      <c r="AB32" s="1"/>
      <c r="AC32" s="1"/>
      <c r="AD32" s="1"/>
      <c r="AE32" s="18"/>
      <c r="AF32" s="1">
        <v>82</v>
      </c>
      <c r="AG32" s="1">
        <v>75</v>
      </c>
      <c r="AH32" s="1">
        <v>70</v>
      </c>
      <c r="AI32" s="1">
        <v>70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126749</v>
      </c>
      <c r="C33" s="19" t="s">
        <v>211</v>
      </c>
      <c r="D33" s="18"/>
      <c r="E33" s="28">
        <f t="shared" si="0"/>
        <v>84</v>
      </c>
      <c r="F33" s="28" t="str">
        <f t="shared" si="1"/>
        <v>B</v>
      </c>
      <c r="G33" s="28">
        <f t="shared" si="2"/>
        <v>84</v>
      </c>
      <c r="H33" s="28" t="str">
        <f t="shared" si="3"/>
        <v>B</v>
      </c>
      <c r="I33" s="36">
        <v>2</v>
      </c>
      <c r="J3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3" s="28">
        <f t="shared" si="5"/>
        <v>84.75</v>
      </c>
      <c r="L33" s="28" t="str">
        <f t="shared" si="6"/>
        <v>A</v>
      </c>
      <c r="M33" s="28">
        <f t="shared" si="7"/>
        <v>84.75</v>
      </c>
      <c r="N33" s="28" t="str">
        <f t="shared" si="8"/>
        <v>A</v>
      </c>
      <c r="O33" s="36">
        <v>1</v>
      </c>
      <c r="P33" s="28" t="str">
        <f t="shared" si="9"/>
        <v>Sangat terampil menyajikan dalam bentuk tulisan hasil telaah tentang sejarah sebagai ilmu,peristiwa,kisah, mampu menyajikan hasil kajian ciri-ciri historiografi tradisional,kolonial dan modern.</v>
      </c>
      <c r="Q33" s="39"/>
      <c r="R33" s="39" t="s">
        <v>8</v>
      </c>
      <c r="S33" s="18"/>
      <c r="T33" s="1">
        <v>82</v>
      </c>
      <c r="U33" s="1">
        <v>82</v>
      </c>
      <c r="V33" s="1">
        <v>89</v>
      </c>
      <c r="W33" s="1">
        <v>80</v>
      </c>
      <c r="X33" s="1">
        <v>85</v>
      </c>
      <c r="Y33" s="1"/>
      <c r="Z33" s="1"/>
      <c r="AA33" s="1"/>
      <c r="AB33" s="1"/>
      <c r="AC33" s="1"/>
      <c r="AD33" s="1"/>
      <c r="AE33" s="18"/>
      <c r="AF33" s="1">
        <v>82</v>
      </c>
      <c r="AG33" s="1">
        <v>82</v>
      </c>
      <c r="AH33" s="1">
        <v>80</v>
      </c>
      <c r="AI33" s="1">
        <v>95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126765</v>
      </c>
      <c r="C34" s="19" t="s">
        <v>212</v>
      </c>
      <c r="D34" s="18"/>
      <c r="E34" s="28">
        <f t="shared" si="0"/>
        <v>83</v>
      </c>
      <c r="F34" s="28" t="str">
        <f t="shared" si="1"/>
        <v>B</v>
      </c>
      <c r="G34" s="28">
        <f t="shared" si="2"/>
        <v>83</v>
      </c>
      <c r="H34" s="28" t="str">
        <f t="shared" si="3"/>
        <v>B</v>
      </c>
      <c r="I34" s="36">
        <v>2</v>
      </c>
      <c r="J3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4" s="28">
        <f t="shared" si="5"/>
        <v>85</v>
      </c>
      <c r="L34" s="28" t="str">
        <f t="shared" si="6"/>
        <v>A</v>
      </c>
      <c r="M34" s="28">
        <f t="shared" si="7"/>
        <v>85</v>
      </c>
      <c r="N34" s="28" t="str">
        <f t="shared" si="8"/>
        <v>A</v>
      </c>
      <c r="O34" s="36">
        <v>1</v>
      </c>
      <c r="P34" s="28" t="str">
        <f t="shared" si="9"/>
        <v>Sangat terampil menyajikan dalam bentuk tulisan hasil telaah tentang sejarah sebagai ilmu,peristiwa,kisah, mampu menyajikan hasil kajian ciri-ciri historiografi tradisional,kolonial dan modern.</v>
      </c>
      <c r="Q34" s="39"/>
      <c r="R34" s="39" t="s">
        <v>8</v>
      </c>
      <c r="S34" s="18"/>
      <c r="T34" s="1">
        <v>88</v>
      </c>
      <c r="U34" s="1">
        <v>82</v>
      </c>
      <c r="V34" s="1">
        <v>80</v>
      </c>
      <c r="W34" s="1">
        <v>80</v>
      </c>
      <c r="X34" s="1">
        <v>85</v>
      </c>
      <c r="Y34" s="1"/>
      <c r="Z34" s="1"/>
      <c r="AA34" s="1"/>
      <c r="AB34" s="1"/>
      <c r="AC34" s="1"/>
      <c r="AD34" s="1"/>
      <c r="AE34" s="18"/>
      <c r="AF34" s="1">
        <v>88</v>
      </c>
      <c r="AG34" s="1">
        <v>82</v>
      </c>
      <c r="AH34" s="1">
        <v>80</v>
      </c>
      <c r="AI34" s="1">
        <v>90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126781</v>
      </c>
      <c r="C35" s="19" t="s">
        <v>213</v>
      </c>
      <c r="D35" s="18"/>
      <c r="E35" s="28">
        <f t="shared" si="0"/>
        <v>83</v>
      </c>
      <c r="F35" s="28" t="str">
        <f t="shared" si="1"/>
        <v>B</v>
      </c>
      <c r="G35" s="28">
        <f t="shared" si="2"/>
        <v>83</v>
      </c>
      <c r="H35" s="28" t="str">
        <f t="shared" si="3"/>
        <v>B</v>
      </c>
      <c r="I35" s="36">
        <v>2</v>
      </c>
      <c r="J3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5" s="28">
        <f t="shared" si="5"/>
        <v>84</v>
      </c>
      <c r="L35" s="28" t="str">
        <f t="shared" si="6"/>
        <v>B</v>
      </c>
      <c r="M35" s="28">
        <f t="shared" si="7"/>
        <v>84</v>
      </c>
      <c r="N35" s="28" t="str">
        <f t="shared" si="8"/>
        <v>B</v>
      </c>
      <c r="O35" s="36">
        <v>2</v>
      </c>
      <c r="P35" s="28" t="str">
        <f t="shared" si="9"/>
        <v xml:space="preserve">Sangat terampil menyajikan hasil kajian ciri-ciri historiografi tradisional,kolonial dan modern namun perlu peningkatan dalam menganalisis  hasil telaah tentang sejarah sebagai ilmu,peristiwa dan kisah. </v>
      </c>
      <c r="Q35" s="39"/>
      <c r="R35" s="39" t="s">
        <v>8</v>
      </c>
      <c r="S35" s="18"/>
      <c r="T35" s="1">
        <v>88</v>
      </c>
      <c r="U35" s="1">
        <v>88</v>
      </c>
      <c r="V35" s="1">
        <v>75</v>
      </c>
      <c r="W35" s="1">
        <v>80</v>
      </c>
      <c r="X35" s="1">
        <v>82</v>
      </c>
      <c r="Y35" s="1"/>
      <c r="Z35" s="1"/>
      <c r="AA35" s="1"/>
      <c r="AB35" s="1"/>
      <c r="AC35" s="1"/>
      <c r="AD35" s="1"/>
      <c r="AE35" s="18"/>
      <c r="AF35" s="1">
        <v>88</v>
      </c>
      <c r="AG35" s="1">
        <v>88</v>
      </c>
      <c r="AH35" s="1">
        <v>70</v>
      </c>
      <c r="AI35" s="1">
        <v>90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126797</v>
      </c>
      <c r="C36" s="19" t="s">
        <v>214</v>
      </c>
      <c r="D36" s="18"/>
      <c r="E36" s="28">
        <f t="shared" si="0"/>
        <v>86</v>
      </c>
      <c r="F36" s="28" t="str">
        <f t="shared" si="1"/>
        <v>A</v>
      </c>
      <c r="G36" s="28">
        <f t="shared" si="2"/>
        <v>86</v>
      </c>
      <c r="H36" s="28" t="str">
        <f t="shared" si="3"/>
        <v>A</v>
      </c>
      <c r="I36" s="36">
        <v>1</v>
      </c>
      <c r="J36" s="28" t="str">
        <f t="shared" si="4"/>
        <v>Memiliki kemampuan menganalisis kehidupan manusia dalam ruang dan waktu ,perubahan dan keberlanjutan ,menganalisis sejarah sebagai ilmu, peristiwa,kisah dan seni serta cara berfikir diakronik dan sinkronik dalam sejarah.</v>
      </c>
      <c r="K36" s="28">
        <f t="shared" si="5"/>
        <v>87.75</v>
      </c>
      <c r="L36" s="28" t="str">
        <f t="shared" si="6"/>
        <v>A</v>
      </c>
      <c r="M36" s="28">
        <f t="shared" si="7"/>
        <v>87.75</v>
      </c>
      <c r="N36" s="28" t="str">
        <f t="shared" si="8"/>
        <v>A</v>
      </c>
      <c r="O36" s="36">
        <v>1</v>
      </c>
      <c r="P36" s="28" t="str">
        <f t="shared" si="9"/>
        <v>Sangat terampil menyajikan dalam bentuk tulisan hasil telaah tentang sejarah sebagai ilmu,peristiwa,kisah, mampu menyajikan hasil kajian ciri-ciri historiografi tradisional,kolonial dan modern.</v>
      </c>
      <c r="Q36" s="39"/>
      <c r="R36" s="39" t="s">
        <v>8</v>
      </c>
      <c r="S36" s="18"/>
      <c r="T36" s="1">
        <v>88</v>
      </c>
      <c r="U36" s="1">
        <v>88</v>
      </c>
      <c r="V36" s="1">
        <v>70</v>
      </c>
      <c r="W36" s="1">
        <v>100</v>
      </c>
      <c r="X36" s="1">
        <v>84</v>
      </c>
      <c r="Y36" s="1"/>
      <c r="Z36" s="1"/>
      <c r="AA36" s="1"/>
      <c r="AB36" s="1"/>
      <c r="AC36" s="1"/>
      <c r="AD36" s="1"/>
      <c r="AE36" s="18"/>
      <c r="AF36" s="1">
        <v>88</v>
      </c>
      <c r="AG36" s="1">
        <v>88</v>
      </c>
      <c r="AH36" s="1">
        <v>80</v>
      </c>
      <c r="AI36" s="1">
        <v>95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126813</v>
      </c>
      <c r="C37" s="19" t="s">
        <v>215</v>
      </c>
      <c r="D37" s="18"/>
      <c r="E37" s="28">
        <f t="shared" si="0"/>
        <v>74</v>
      </c>
      <c r="F37" s="28" t="str">
        <f t="shared" si="1"/>
        <v>C</v>
      </c>
      <c r="G37" s="28">
        <f t="shared" si="2"/>
        <v>74</v>
      </c>
      <c r="H37" s="28" t="str">
        <f t="shared" si="3"/>
        <v>C</v>
      </c>
      <c r="I37" s="36">
        <v>3</v>
      </c>
      <c r="J37" s="28" t="str">
        <f t="shared" si="4"/>
        <v>Memiliki kemampuan menganalisis kehidupan manusia dalam ruang dan waktu namun perlu peningkatan dalam menganalisis perubahan dan keberlanjutan dan menganalisis sejarah sebagai ilmu, peristiwa,kisah dan seni serta cara berfikir diakronik dan sinkronik dalam sejarah.</v>
      </c>
      <c r="K37" s="28">
        <f t="shared" si="5"/>
        <v>74.25</v>
      </c>
      <c r="L37" s="28" t="str">
        <f t="shared" si="6"/>
        <v>C</v>
      </c>
      <c r="M37" s="28">
        <f t="shared" si="7"/>
        <v>74.25</v>
      </c>
      <c r="N37" s="28" t="str">
        <f t="shared" si="8"/>
        <v>C</v>
      </c>
      <c r="O37" s="36">
        <v>2</v>
      </c>
      <c r="P37" s="28" t="str">
        <f t="shared" si="9"/>
        <v xml:space="preserve">Sangat terampil menyajikan hasil kajian ciri-ciri historiografi tradisional,kolonial dan modern namun perlu peningkatan dalam menganalisis  hasil telaah tentang sejarah sebagai ilmu,peristiwa dan kisah. </v>
      </c>
      <c r="Q37" s="39"/>
      <c r="R37" s="39" t="s">
        <v>9</v>
      </c>
      <c r="S37" s="18"/>
      <c r="T37" s="1">
        <v>70</v>
      </c>
      <c r="U37" s="1">
        <v>75</v>
      </c>
      <c r="V37" s="1">
        <v>70</v>
      </c>
      <c r="W37" s="1">
        <v>75</v>
      </c>
      <c r="X37" s="1">
        <v>80</v>
      </c>
      <c r="Y37" s="1"/>
      <c r="Z37" s="1"/>
      <c r="AA37" s="1"/>
      <c r="AB37" s="1"/>
      <c r="AC37" s="1"/>
      <c r="AD37" s="1"/>
      <c r="AE37" s="18"/>
      <c r="AF37" s="1">
        <v>70</v>
      </c>
      <c r="AG37" s="1">
        <v>82</v>
      </c>
      <c r="AH37" s="1">
        <v>75</v>
      </c>
      <c r="AI37" s="1">
        <v>70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126829</v>
      </c>
      <c r="C38" s="19" t="s">
        <v>216</v>
      </c>
      <c r="D38" s="18"/>
      <c r="E38" s="28">
        <f t="shared" si="0"/>
        <v>81</v>
      </c>
      <c r="F38" s="28" t="str">
        <f t="shared" si="1"/>
        <v>B</v>
      </c>
      <c r="G38" s="28">
        <f t="shared" si="2"/>
        <v>81</v>
      </c>
      <c r="H38" s="28" t="str">
        <f t="shared" si="3"/>
        <v>B</v>
      </c>
      <c r="I38" s="36">
        <v>2</v>
      </c>
      <c r="J38"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8" s="28">
        <f t="shared" si="5"/>
        <v>83.75</v>
      </c>
      <c r="L38" s="28" t="str">
        <f t="shared" si="6"/>
        <v>B</v>
      </c>
      <c r="M38" s="28">
        <f t="shared" si="7"/>
        <v>83.75</v>
      </c>
      <c r="N38" s="28" t="str">
        <f t="shared" si="8"/>
        <v>B</v>
      </c>
      <c r="O38" s="36">
        <v>2</v>
      </c>
      <c r="P38" s="28" t="str">
        <f t="shared" si="9"/>
        <v xml:space="preserve">Sangat terampil menyajikan hasil kajian ciri-ciri historiografi tradisional,kolonial dan modern namun perlu peningkatan dalam menganalisis  hasil telaah tentang sejarah sebagai ilmu,peristiwa dan kisah. </v>
      </c>
      <c r="Q38" s="39"/>
      <c r="R38" s="39" t="s">
        <v>8</v>
      </c>
      <c r="S38" s="18"/>
      <c r="T38" s="1">
        <v>86</v>
      </c>
      <c r="U38" s="1">
        <v>82</v>
      </c>
      <c r="V38" s="1">
        <v>75</v>
      </c>
      <c r="W38" s="1">
        <v>80</v>
      </c>
      <c r="X38" s="1">
        <v>82</v>
      </c>
      <c r="Y38" s="1"/>
      <c r="Z38" s="1"/>
      <c r="AA38" s="1"/>
      <c r="AB38" s="1"/>
      <c r="AC38" s="1"/>
      <c r="AD38" s="1"/>
      <c r="AE38" s="18"/>
      <c r="AF38" s="1">
        <v>90</v>
      </c>
      <c r="AG38" s="1">
        <v>75</v>
      </c>
      <c r="AH38" s="1">
        <v>70</v>
      </c>
      <c r="AI38" s="1">
        <v>100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126845</v>
      </c>
      <c r="C39" s="19" t="s">
        <v>217</v>
      </c>
      <c r="D39" s="18"/>
      <c r="E39" s="28">
        <f t="shared" si="0"/>
        <v>82</v>
      </c>
      <c r="F39" s="28" t="str">
        <f t="shared" si="1"/>
        <v>B</v>
      </c>
      <c r="G39" s="28">
        <f t="shared" si="2"/>
        <v>82</v>
      </c>
      <c r="H39" s="28" t="str">
        <f t="shared" si="3"/>
        <v>B</v>
      </c>
      <c r="I39" s="36">
        <v>2</v>
      </c>
      <c r="J39"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39" s="28">
        <f t="shared" si="5"/>
        <v>83.75</v>
      </c>
      <c r="L39" s="28" t="str">
        <f t="shared" si="6"/>
        <v>B</v>
      </c>
      <c r="M39" s="28">
        <f t="shared" si="7"/>
        <v>83.75</v>
      </c>
      <c r="N39" s="28" t="str">
        <f t="shared" si="8"/>
        <v>B</v>
      </c>
      <c r="O39" s="36">
        <v>2</v>
      </c>
      <c r="P39" s="28" t="str">
        <f t="shared" si="9"/>
        <v xml:space="preserve">Sangat terampil menyajikan hasil kajian ciri-ciri historiografi tradisional,kolonial dan modern namun perlu peningkatan dalam menganalisis  hasil telaah tentang sejarah sebagai ilmu,peristiwa dan kisah. </v>
      </c>
      <c r="Q39" s="39"/>
      <c r="R39" s="39" t="s">
        <v>8</v>
      </c>
      <c r="S39" s="18"/>
      <c r="T39" s="1">
        <v>85</v>
      </c>
      <c r="U39" s="1">
        <v>82</v>
      </c>
      <c r="V39" s="1">
        <v>78</v>
      </c>
      <c r="W39" s="1">
        <v>85</v>
      </c>
      <c r="X39" s="1">
        <v>82</v>
      </c>
      <c r="Y39" s="1"/>
      <c r="Z39" s="1"/>
      <c r="AA39" s="1"/>
      <c r="AB39" s="1"/>
      <c r="AC39" s="1"/>
      <c r="AD39" s="1"/>
      <c r="AE39" s="18"/>
      <c r="AF39" s="1">
        <v>85</v>
      </c>
      <c r="AG39" s="1">
        <v>82</v>
      </c>
      <c r="AH39" s="1">
        <v>73</v>
      </c>
      <c r="AI39" s="1">
        <v>95</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126861</v>
      </c>
      <c r="C40" s="19" t="s">
        <v>218</v>
      </c>
      <c r="D40" s="18"/>
      <c r="E40" s="28">
        <f t="shared" si="0"/>
        <v>84</v>
      </c>
      <c r="F40" s="28" t="str">
        <f t="shared" si="1"/>
        <v>B</v>
      </c>
      <c r="G40" s="28">
        <f t="shared" si="2"/>
        <v>84</v>
      </c>
      <c r="H40" s="28" t="str">
        <f t="shared" si="3"/>
        <v>B</v>
      </c>
      <c r="I40" s="36">
        <v>2</v>
      </c>
      <c r="J40"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0" s="28">
        <f t="shared" si="5"/>
        <v>84</v>
      </c>
      <c r="L40" s="28" t="str">
        <f t="shared" si="6"/>
        <v>B</v>
      </c>
      <c r="M40" s="28">
        <f t="shared" si="7"/>
        <v>84</v>
      </c>
      <c r="N40" s="28" t="str">
        <f t="shared" si="8"/>
        <v>B</v>
      </c>
      <c r="O40" s="36">
        <v>2</v>
      </c>
      <c r="P40" s="28" t="str">
        <f t="shared" si="9"/>
        <v xml:space="preserve">Sangat terampil menyajikan hasil kajian ciri-ciri historiografi tradisional,kolonial dan modern namun perlu peningkatan dalam menganalisis  hasil telaah tentang sejarah sebagai ilmu,peristiwa dan kisah. </v>
      </c>
      <c r="Q40" s="39"/>
      <c r="R40" s="39" t="s">
        <v>8</v>
      </c>
      <c r="S40" s="18"/>
      <c r="T40" s="1">
        <v>88</v>
      </c>
      <c r="U40" s="1">
        <v>88</v>
      </c>
      <c r="V40" s="1">
        <v>80</v>
      </c>
      <c r="W40" s="1">
        <v>80</v>
      </c>
      <c r="X40" s="1">
        <v>86</v>
      </c>
      <c r="Y40" s="1"/>
      <c r="Z40" s="1"/>
      <c r="AA40" s="1"/>
      <c r="AB40" s="1"/>
      <c r="AC40" s="1"/>
      <c r="AD40" s="1"/>
      <c r="AE40" s="18"/>
      <c r="AF40" s="1">
        <v>88</v>
      </c>
      <c r="AG40" s="1">
        <v>75</v>
      </c>
      <c r="AH40" s="1">
        <v>78</v>
      </c>
      <c r="AI40" s="1">
        <v>95</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126877</v>
      </c>
      <c r="C41" s="19" t="s">
        <v>219</v>
      </c>
      <c r="D41" s="18"/>
      <c r="E41" s="28">
        <f t="shared" si="0"/>
        <v>83</v>
      </c>
      <c r="F41" s="28" t="str">
        <f t="shared" si="1"/>
        <v>B</v>
      </c>
      <c r="G41" s="28">
        <f t="shared" si="2"/>
        <v>83</v>
      </c>
      <c r="H41" s="28" t="str">
        <f t="shared" si="3"/>
        <v>B</v>
      </c>
      <c r="I41" s="36">
        <v>2</v>
      </c>
      <c r="J41"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1" s="28">
        <f t="shared" si="5"/>
        <v>82.5</v>
      </c>
      <c r="L41" s="28" t="str">
        <f t="shared" si="6"/>
        <v>B</v>
      </c>
      <c r="M41" s="28">
        <f t="shared" si="7"/>
        <v>82.5</v>
      </c>
      <c r="N41" s="28" t="str">
        <f t="shared" si="8"/>
        <v>B</v>
      </c>
      <c r="O41" s="36">
        <v>2</v>
      </c>
      <c r="P41" s="28" t="str">
        <f t="shared" si="9"/>
        <v xml:space="preserve">Sangat terampil menyajikan hasil kajian ciri-ciri historiografi tradisional,kolonial dan modern namun perlu peningkatan dalam menganalisis  hasil telaah tentang sejarah sebagai ilmu,peristiwa dan kisah. </v>
      </c>
      <c r="Q41" s="39"/>
      <c r="R41" s="39" t="s">
        <v>8</v>
      </c>
      <c r="S41" s="18"/>
      <c r="T41" s="1">
        <v>85</v>
      </c>
      <c r="U41" s="1">
        <v>88</v>
      </c>
      <c r="V41" s="1">
        <v>70</v>
      </c>
      <c r="W41" s="1">
        <v>80</v>
      </c>
      <c r="X41" s="1">
        <v>92</v>
      </c>
      <c r="Y41" s="1"/>
      <c r="Z41" s="1"/>
      <c r="AA41" s="1"/>
      <c r="AB41" s="1"/>
      <c r="AC41" s="1"/>
      <c r="AD41" s="1"/>
      <c r="AE41" s="18"/>
      <c r="AF41" s="1">
        <v>85</v>
      </c>
      <c r="AG41" s="1">
        <v>75</v>
      </c>
      <c r="AH41" s="1">
        <v>70</v>
      </c>
      <c r="AI41" s="1">
        <v>100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126893</v>
      </c>
      <c r="C42" s="19" t="s">
        <v>220</v>
      </c>
      <c r="D42" s="18"/>
      <c r="E42" s="28">
        <f t="shared" si="0"/>
        <v>80</v>
      </c>
      <c r="F42" s="28" t="str">
        <f t="shared" si="1"/>
        <v>B</v>
      </c>
      <c r="G42" s="28">
        <f t="shared" si="2"/>
        <v>80</v>
      </c>
      <c r="H42" s="28" t="str">
        <f t="shared" si="3"/>
        <v>B</v>
      </c>
      <c r="I42" s="36">
        <v>2</v>
      </c>
      <c r="J42"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2" s="28">
        <f t="shared" si="5"/>
        <v>84.75</v>
      </c>
      <c r="L42" s="28" t="str">
        <f t="shared" si="6"/>
        <v>A</v>
      </c>
      <c r="M42" s="28">
        <f t="shared" si="7"/>
        <v>84.75</v>
      </c>
      <c r="N42" s="28" t="str">
        <f t="shared" si="8"/>
        <v>A</v>
      </c>
      <c r="O42" s="36">
        <v>1</v>
      </c>
      <c r="P42" s="28" t="str">
        <f t="shared" si="9"/>
        <v>Sangat terampil menyajikan dalam bentuk tulisan hasil telaah tentang sejarah sebagai ilmu,peristiwa,kisah, mampu menyajikan hasil kajian ciri-ciri historiografi tradisional,kolonial dan modern.</v>
      </c>
      <c r="Q42" s="39"/>
      <c r="R42" s="39" t="s">
        <v>8</v>
      </c>
      <c r="S42" s="18"/>
      <c r="T42" s="1">
        <v>85</v>
      </c>
      <c r="U42" s="1">
        <v>82</v>
      </c>
      <c r="V42" s="1">
        <v>52</v>
      </c>
      <c r="W42" s="1">
        <v>100</v>
      </c>
      <c r="X42" s="1">
        <v>82</v>
      </c>
      <c r="Y42" s="1"/>
      <c r="Z42" s="1"/>
      <c r="AA42" s="1"/>
      <c r="AB42" s="1"/>
      <c r="AC42" s="1"/>
      <c r="AD42" s="1"/>
      <c r="AE42" s="18"/>
      <c r="AF42" s="1">
        <v>85</v>
      </c>
      <c r="AG42" s="1">
        <v>76</v>
      </c>
      <c r="AH42" s="1">
        <v>78</v>
      </c>
      <c r="AI42" s="1">
        <v>100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126909</v>
      </c>
      <c r="C43" s="19" t="s">
        <v>221</v>
      </c>
      <c r="D43" s="18"/>
      <c r="E43" s="28">
        <f t="shared" si="0"/>
        <v>80</v>
      </c>
      <c r="F43" s="28" t="str">
        <f t="shared" si="1"/>
        <v>B</v>
      </c>
      <c r="G43" s="28">
        <f t="shared" si="2"/>
        <v>80</v>
      </c>
      <c r="H43" s="28" t="str">
        <f t="shared" si="3"/>
        <v>B</v>
      </c>
      <c r="I43" s="36">
        <v>2</v>
      </c>
      <c r="J43"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3" s="28">
        <f t="shared" si="5"/>
        <v>80.75</v>
      </c>
      <c r="L43" s="28" t="str">
        <f t="shared" si="6"/>
        <v>B</v>
      </c>
      <c r="M43" s="28">
        <f t="shared" si="7"/>
        <v>80.75</v>
      </c>
      <c r="N43" s="28" t="str">
        <f t="shared" si="8"/>
        <v>B</v>
      </c>
      <c r="O43" s="36">
        <v>2</v>
      </c>
      <c r="P43" s="28" t="str">
        <f t="shared" si="9"/>
        <v xml:space="preserve">Sangat terampil menyajikan hasil kajian ciri-ciri historiografi tradisional,kolonial dan modern namun perlu peningkatan dalam menganalisis  hasil telaah tentang sejarah sebagai ilmu,peristiwa dan kisah. </v>
      </c>
      <c r="Q43" s="39"/>
      <c r="R43" s="39" t="s">
        <v>8</v>
      </c>
      <c r="S43" s="18"/>
      <c r="T43" s="1">
        <v>88</v>
      </c>
      <c r="U43" s="1">
        <v>80</v>
      </c>
      <c r="V43" s="1">
        <v>70</v>
      </c>
      <c r="W43" s="1">
        <v>80</v>
      </c>
      <c r="X43" s="1">
        <v>84</v>
      </c>
      <c r="Y43" s="1"/>
      <c r="Z43" s="1"/>
      <c r="AA43" s="1"/>
      <c r="AB43" s="1"/>
      <c r="AC43" s="1"/>
      <c r="AD43" s="1"/>
      <c r="AE43" s="18"/>
      <c r="AF43" s="1">
        <v>88</v>
      </c>
      <c r="AG43" s="1">
        <v>70</v>
      </c>
      <c r="AH43" s="1">
        <v>70</v>
      </c>
      <c r="AI43" s="1">
        <v>95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126925</v>
      </c>
      <c r="C44" s="19" t="s">
        <v>222</v>
      </c>
      <c r="D44" s="18"/>
      <c r="E44" s="28">
        <f t="shared" si="0"/>
        <v>82</v>
      </c>
      <c r="F44" s="28" t="str">
        <f t="shared" si="1"/>
        <v>B</v>
      </c>
      <c r="G44" s="28">
        <f t="shared" si="2"/>
        <v>82</v>
      </c>
      <c r="H44" s="28" t="str">
        <f t="shared" si="3"/>
        <v>B</v>
      </c>
      <c r="I44" s="36">
        <v>2</v>
      </c>
      <c r="J44"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4" s="28">
        <f t="shared" si="5"/>
        <v>82.5</v>
      </c>
      <c r="L44" s="28" t="str">
        <f t="shared" si="6"/>
        <v>B</v>
      </c>
      <c r="M44" s="28">
        <f t="shared" si="7"/>
        <v>82.5</v>
      </c>
      <c r="N44" s="28" t="str">
        <f t="shared" si="8"/>
        <v>B</v>
      </c>
      <c r="O44" s="36">
        <v>2</v>
      </c>
      <c r="P44" s="28" t="str">
        <f t="shared" si="9"/>
        <v xml:space="preserve">Sangat terampil menyajikan hasil kajian ciri-ciri historiografi tradisional,kolonial dan modern namun perlu peningkatan dalam menganalisis  hasil telaah tentang sejarah sebagai ilmu,peristiwa dan kisah. </v>
      </c>
      <c r="Q44" s="39"/>
      <c r="R44" s="39" t="s">
        <v>8</v>
      </c>
      <c r="S44" s="18"/>
      <c r="T44" s="1">
        <v>90</v>
      </c>
      <c r="U44" s="1">
        <v>88</v>
      </c>
      <c r="V44" s="1">
        <v>70</v>
      </c>
      <c r="W44" s="1">
        <v>80</v>
      </c>
      <c r="X44" s="1">
        <v>80</v>
      </c>
      <c r="Y44" s="1"/>
      <c r="Z44" s="1"/>
      <c r="AA44" s="1"/>
      <c r="AB44" s="1"/>
      <c r="AC44" s="1"/>
      <c r="AD44" s="1"/>
      <c r="AE44" s="18"/>
      <c r="AF44" s="1">
        <v>90</v>
      </c>
      <c r="AG44" s="1">
        <v>75</v>
      </c>
      <c r="AH44" s="1">
        <v>70</v>
      </c>
      <c r="AI44" s="1">
        <v>95</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126941</v>
      </c>
      <c r="C45" s="19" t="s">
        <v>223</v>
      </c>
      <c r="D45" s="18"/>
      <c r="E45" s="28">
        <f t="shared" si="0"/>
        <v>81</v>
      </c>
      <c r="F45" s="28" t="str">
        <f t="shared" si="1"/>
        <v>B</v>
      </c>
      <c r="G45" s="28">
        <f t="shared" si="2"/>
        <v>81</v>
      </c>
      <c r="H45" s="28" t="str">
        <f t="shared" si="3"/>
        <v>B</v>
      </c>
      <c r="I45" s="36">
        <v>2</v>
      </c>
      <c r="J45" s="28" t="str">
        <f t="shared" si="4"/>
        <v>Memiliki kemampuan menganalisis kehidupan manusia dalam ruang dan waktu ,perubahan dan keberlanjutan ,menganalisis sejarah sebagai ilmu, peristiwa,kisah dan seni namun perlu peningkatan dalam menganalisis cara berfikir diakronik dan sinkronik dalam sejarah.</v>
      </c>
      <c r="K45" s="28">
        <f t="shared" si="5"/>
        <v>82.5</v>
      </c>
      <c r="L45" s="28" t="str">
        <f t="shared" si="6"/>
        <v>B</v>
      </c>
      <c r="M45" s="28">
        <f t="shared" si="7"/>
        <v>82.5</v>
      </c>
      <c r="N45" s="28" t="str">
        <f t="shared" si="8"/>
        <v>B</v>
      </c>
      <c r="O45" s="36">
        <v>2</v>
      </c>
      <c r="P45" s="28" t="str">
        <f t="shared" si="9"/>
        <v xml:space="preserve">Sangat terampil menyajikan hasil kajian ciri-ciri historiografi tradisional,kolonial dan modern namun perlu peningkatan dalam menganalisis  hasil telaah tentang sejarah sebagai ilmu,peristiwa dan kisah. </v>
      </c>
      <c r="Q45" s="39"/>
      <c r="R45" s="39" t="s">
        <v>8</v>
      </c>
      <c r="S45" s="18"/>
      <c r="T45" s="1">
        <v>85</v>
      </c>
      <c r="U45" s="1">
        <v>70</v>
      </c>
      <c r="V45" s="1">
        <v>70</v>
      </c>
      <c r="W45" s="1">
        <v>100</v>
      </c>
      <c r="X45" s="1">
        <v>82</v>
      </c>
      <c r="Y45" s="1"/>
      <c r="Z45" s="1"/>
      <c r="AA45" s="1"/>
      <c r="AB45" s="1"/>
      <c r="AC45" s="1"/>
      <c r="AD45" s="1"/>
      <c r="AE45" s="18"/>
      <c r="AF45" s="1">
        <v>85</v>
      </c>
      <c r="AG45" s="1">
        <v>75</v>
      </c>
      <c r="AH45" s="1">
        <v>75</v>
      </c>
      <c r="AI45" s="1">
        <v>95</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81.714285714285708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402">
    <dataValidation type="custom" allowBlank="1" showDropDown="1" showInputMessage="1" showErrorMessage="1" errorTitle="Masukan salah" error="Isian Anda salah!" promptTitle="Input yg diisikan" prompt="HURUF _x000a_A / B / C / D / E" sqref="AQ11" xr:uid="{00000000-0002-0000-0300-00000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xr:uid="{00000000-0002-0000-0300-00000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xr:uid="{00000000-0002-0000-0300-00000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xr:uid="{00000000-0002-0000-0300-00000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xr:uid="{00000000-0002-0000-0300-00000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xr:uid="{00000000-0002-0000-0300-00000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xr:uid="{00000000-0002-0000-0300-00000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xr:uid="{00000000-0002-0000-0300-00000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xr:uid="{00000000-0002-0000-0300-00000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xr:uid="{00000000-0002-0000-0300-00000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xr:uid="{00000000-0002-0000-0300-00000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xr:uid="{00000000-0002-0000-0300-00000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xr:uid="{00000000-0002-0000-0300-00000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xr:uid="{00000000-0002-0000-0300-00000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xr:uid="{00000000-0002-0000-0300-00000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xr:uid="{00000000-0002-0000-0300-00000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xr:uid="{00000000-0002-0000-0300-00001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xr:uid="{00000000-0002-0000-0300-00001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xr:uid="{00000000-0002-0000-0300-00001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xr:uid="{00000000-0002-0000-0300-00001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xr:uid="{00000000-0002-0000-0300-00001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xr:uid="{00000000-0002-0000-0300-00001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xr:uid="{00000000-0002-0000-0300-00001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xr:uid="{00000000-0002-0000-0300-00001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xr:uid="{00000000-0002-0000-0300-00001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xr:uid="{00000000-0002-0000-0300-00001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xr:uid="{00000000-0002-0000-0300-00001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xr:uid="{00000000-0002-0000-0300-00001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xr:uid="{00000000-0002-0000-0300-00001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xr:uid="{00000000-0002-0000-0300-00001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xr:uid="{00000000-0002-0000-0300-00001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xr:uid="{00000000-0002-0000-0300-00001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xr:uid="{00000000-0002-0000-0300-00002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xr:uid="{00000000-0002-0000-0300-00002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xr:uid="{00000000-0002-0000-0300-00002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xr:uid="{00000000-0002-0000-0300-00002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xr:uid="{00000000-0002-0000-0300-00002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xr:uid="{00000000-0002-0000-0300-00002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xr:uid="{00000000-0002-0000-0300-00002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xr:uid="{00000000-0002-0000-0300-00002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xr:uid="{00000000-0002-0000-0300-00002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xr:uid="{00000000-0002-0000-0300-00002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xr:uid="{00000000-0002-0000-0300-00002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xr:uid="{00000000-0002-0000-0300-00002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xr:uid="{00000000-0002-0000-0300-00002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xr:uid="{00000000-0002-0000-0300-00002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xr:uid="{00000000-0002-0000-0300-00002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xr:uid="{00000000-0002-0000-0300-00002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xr:uid="{00000000-0002-0000-0300-00003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xr:uid="{00000000-0002-0000-0300-00003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xr:uid="{00000000-0002-0000-0300-00003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xr:uid="{00000000-0002-0000-0300-00003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xr:uid="{00000000-0002-0000-0300-00003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xr:uid="{00000000-0002-0000-0300-00003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xr:uid="{00000000-0002-0000-0300-00003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xr:uid="{00000000-0002-0000-0300-00003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xr:uid="{00000000-0002-0000-0300-00003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xr:uid="{00000000-0002-0000-0300-00003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xr:uid="{00000000-0002-0000-0300-00003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xr:uid="{00000000-0002-0000-0300-00003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xr:uid="{00000000-0002-0000-0300-00003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xr:uid="{00000000-0002-0000-0300-00003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xr:uid="{00000000-0002-0000-0300-00003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xr:uid="{00000000-0002-0000-0300-00003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xr:uid="{00000000-0002-0000-0300-00004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xr:uid="{00000000-0002-0000-0300-00004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xr:uid="{00000000-0002-0000-0300-00004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xr:uid="{00000000-0002-0000-0300-00004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xr:uid="{00000000-0002-0000-0300-00004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xr:uid="{00000000-0002-0000-0300-00004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xr:uid="{00000000-0002-0000-0300-00004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xr:uid="{00000000-0002-0000-0300-00004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xr:uid="{00000000-0002-0000-0300-00004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xr:uid="{00000000-0002-0000-0300-00004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xr:uid="{00000000-0002-0000-0300-00004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xr:uid="{00000000-0002-0000-0300-00004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xr:uid="{00000000-0002-0000-0300-00004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xr:uid="{00000000-0002-0000-0300-00004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xr:uid="{00000000-0002-0000-0300-00004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xr:uid="{00000000-0002-0000-0300-00004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xr:uid="{00000000-0002-0000-0300-00005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xr:uid="{00000000-0002-0000-0300-00005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xr:uid="{00000000-0002-0000-0300-00005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xr:uid="{00000000-0002-0000-0300-00005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xr:uid="{00000000-0002-0000-0300-00005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xr:uid="{00000000-0002-0000-0300-00005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xr:uid="{00000000-0002-0000-0300-00005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xr:uid="{00000000-0002-0000-0300-00005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xr:uid="{00000000-0002-0000-0300-00005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xr:uid="{00000000-0002-0000-0300-00005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xr:uid="{00000000-0002-0000-0300-00005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xr:uid="{00000000-0002-0000-0300-00005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xr:uid="{00000000-0002-0000-0300-00005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xr:uid="{00000000-0002-0000-0300-00005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xr:uid="{00000000-0002-0000-0300-00005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xr:uid="{00000000-0002-0000-0300-00005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xr:uid="{00000000-0002-0000-0300-00006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xr:uid="{00000000-0002-0000-0300-00006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xr:uid="{00000000-0002-0000-0300-00006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xr:uid="{00000000-0002-0000-0300-00006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xr:uid="{00000000-0002-0000-0300-00006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xr:uid="{00000000-0002-0000-0300-00006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xr:uid="{00000000-0002-0000-0300-00006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xr:uid="{00000000-0002-0000-0300-00006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xr:uid="{00000000-0002-0000-0300-00006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xr:uid="{00000000-0002-0000-0300-00006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xr:uid="{00000000-0002-0000-0300-00006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xr:uid="{00000000-0002-0000-0300-00006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xr:uid="{00000000-0002-0000-0300-00006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xr:uid="{00000000-0002-0000-0300-00006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xr:uid="{00000000-0002-0000-0300-00006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xr:uid="{00000000-0002-0000-0300-00006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xr:uid="{00000000-0002-0000-0300-00007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xr:uid="{00000000-0002-0000-0300-00007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xr:uid="{00000000-0002-0000-0300-00007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xr:uid="{00000000-0002-0000-0300-00007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xr:uid="{00000000-0002-0000-0300-00007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xr:uid="{00000000-0002-0000-0300-00007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xr:uid="{00000000-0002-0000-0300-00007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xr:uid="{00000000-0002-0000-0300-00007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xr:uid="{00000000-0002-0000-0300-00007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xr:uid="{00000000-0002-0000-0300-00007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xr:uid="{00000000-0002-0000-0300-00007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xr:uid="{00000000-0002-0000-0300-00007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xr:uid="{00000000-0002-0000-0300-00007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xr:uid="{00000000-0002-0000-0300-00007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xr:uid="{00000000-0002-0000-0300-00007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xr:uid="{00000000-0002-0000-0300-00007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xr:uid="{00000000-0002-0000-0300-00008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xr:uid="{00000000-0002-0000-0300-00008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xr:uid="{00000000-0002-0000-0300-00008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xr:uid="{00000000-0002-0000-0300-00008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xr:uid="{00000000-0002-0000-0300-00008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xr:uid="{00000000-0002-0000-0300-00008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xr:uid="{00000000-0002-0000-0300-00008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xr:uid="{00000000-0002-0000-0300-00008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xr:uid="{00000000-0002-0000-0300-00008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xr:uid="{00000000-0002-0000-0300-00008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xr:uid="{00000000-0002-0000-0300-00008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xr:uid="{00000000-0002-0000-0300-00008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xr:uid="{00000000-0002-0000-0300-00008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xr:uid="{00000000-0002-0000-0300-00008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xr:uid="{00000000-0002-0000-0300-00008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xr:uid="{00000000-0002-0000-0300-00008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xr:uid="{00000000-0002-0000-0300-00009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xr:uid="{00000000-0002-0000-0300-00009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xr:uid="{00000000-0002-0000-0300-00009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xr:uid="{00000000-0002-0000-0300-00009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xr:uid="{00000000-0002-0000-0300-00009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xr:uid="{00000000-0002-0000-0300-00009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xr:uid="{00000000-0002-0000-0300-00009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xr:uid="{00000000-0002-0000-0300-00009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xr:uid="{00000000-0002-0000-0300-00009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xr:uid="{00000000-0002-0000-0300-00009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xr:uid="{00000000-0002-0000-0300-00009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xr:uid="{00000000-0002-0000-0300-00009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xr:uid="{00000000-0002-0000-0300-00009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xr:uid="{00000000-0002-0000-0300-00009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xr:uid="{00000000-0002-0000-0300-00009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xr:uid="{00000000-0002-0000-0300-00009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xr:uid="{00000000-0002-0000-0300-0000A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xr:uid="{00000000-0002-0000-0300-0000A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xr:uid="{00000000-0002-0000-0300-0000A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xr:uid="{00000000-0002-0000-0300-0000A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xr:uid="{00000000-0002-0000-0300-0000A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xr:uid="{00000000-0002-0000-0300-0000A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xr:uid="{00000000-0002-0000-0300-0000A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xr:uid="{00000000-0002-0000-0300-0000A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xr:uid="{00000000-0002-0000-0300-0000A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xr:uid="{00000000-0002-0000-0300-0000A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xr:uid="{00000000-0002-0000-0300-0000A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xr:uid="{00000000-0002-0000-0300-0000A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xr:uid="{00000000-0002-0000-0300-0000A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xr:uid="{00000000-0002-0000-0300-0000A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xr:uid="{00000000-0002-0000-0300-0000A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xr:uid="{00000000-0002-0000-0300-0000A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xr:uid="{00000000-0002-0000-0300-0000B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xr:uid="{00000000-0002-0000-0300-0000B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xr:uid="{00000000-0002-0000-0300-0000B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xr:uid="{00000000-0002-0000-0300-0000B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xr:uid="{00000000-0002-0000-0300-0000B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xr:uid="{00000000-0002-0000-0300-0000B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xr:uid="{00000000-0002-0000-0300-0000B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xr:uid="{00000000-0002-0000-0300-0000B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xr:uid="{00000000-0002-0000-0300-0000B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xr:uid="{00000000-0002-0000-0300-0000B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xr:uid="{00000000-0002-0000-0300-0000B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xr:uid="{00000000-0002-0000-0300-0000B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xr:uid="{00000000-0002-0000-0300-0000B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xr:uid="{00000000-0002-0000-0300-0000B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xr:uid="{00000000-0002-0000-0300-0000B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xr:uid="{00000000-0002-0000-0300-0000B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xr:uid="{00000000-0002-0000-0300-0000C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xr:uid="{00000000-0002-0000-0300-0000C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xr:uid="{00000000-0002-0000-0300-0000C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xr:uid="{00000000-0002-0000-0300-0000C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xr:uid="{00000000-0002-0000-0300-0000C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xr:uid="{00000000-0002-0000-0300-0000C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xr:uid="{00000000-0002-0000-0300-0000C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xr:uid="{00000000-0002-0000-0300-0000C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xr:uid="{00000000-0002-0000-0300-0000C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xr:uid="{00000000-0002-0000-0300-0000C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xr:uid="{00000000-0002-0000-0300-0000C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xr:uid="{00000000-0002-0000-0300-0000C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xr:uid="{00000000-0002-0000-0300-0000C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xr:uid="{00000000-0002-0000-0300-0000C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xr:uid="{00000000-0002-0000-0300-0000C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xr:uid="{00000000-0002-0000-0300-0000C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xr:uid="{00000000-0002-0000-0300-0000D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xr:uid="{00000000-0002-0000-0300-0000D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xr:uid="{00000000-0002-0000-0300-0000D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xr:uid="{00000000-0002-0000-0300-0000D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xr:uid="{00000000-0002-0000-0300-0000D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xr:uid="{00000000-0002-0000-0300-0000D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xr:uid="{00000000-0002-0000-0300-0000D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xr:uid="{00000000-0002-0000-0300-0000D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xr:uid="{00000000-0002-0000-0300-0000D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xr:uid="{00000000-0002-0000-0300-0000D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xr:uid="{00000000-0002-0000-0300-0000D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xr:uid="{00000000-0002-0000-0300-0000D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xr:uid="{00000000-0002-0000-0300-0000D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xr:uid="{00000000-0002-0000-0300-0000D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xr:uid="{00000000-0002-0000-0300-0000D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xr:uid="{00000000-0002-0000-0300-0000D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xr:uid="{00000000-0002-0000-0300-0000E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xr:uid="{00000000-0002-0000-0300-0000E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xr:uid="{00000000-0002-0000-0300-0000E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xr:uid="{00000000-0002-0000-0300-0000E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xr:uid="{00000000-0002-0000-0300-0000E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xr:uid="{00000000-0002-0000-0300-0000E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xr:uid="{00000000-0002-0000-0300-0000E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xr:uid="{00000000-0002-0000-0300-0000E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xr:uid="{00000000-0002-0000-0300-0000E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xr:uid="{00000000-0002-0000-0300-0000E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xr:uid="{00000000-0002-0000-0300-0000E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xr:uid="{00000000-0002-0000-0300-0000E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xr:uid="{00000000-0002-0000-0300-0000E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xr:uid="{00000000-0002-0000-0300-0000E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xr:uid="{00000000-0002-0000-0300-0000E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xr:uid="{00000000-0002-0000-0300-0000E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xr:uid="{00000000-0002-0000-0300-0000F0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xr:uid="{00000000-0002-0000-0300-0000F1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xr:uid="{00000000-0002-0000-0300-0000F2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xr:uid="{00000000-0002-0000-0300-0000F3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xr:uid="{00000000-0002-0000-0300-0000F4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xr:uid="{00000000-0002-0000-0300-0000F5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xr:uid="{00000000-0002-0000-0300-0000F6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xr:uid="{00000000-0002-0000-0300-0000F7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xr:uid="{00000000-0002-0000-0300-0000F8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xr:uid="{00000000-0002-0000-0300-0000F9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xr:uid="{00000000-0002-0000-0300-0000FA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xr:uid="{00000000-0002-0000-0300-0000FB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xr:uid="{00000000-0002-0000-0300-0000FC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xr:uid="{00000000-0002-0000-0300-0000FD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xr:uid="{00000000-0002-0000-0300-0000FE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xr:uid="{00000000-0002-0000-0300-0000FF00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xr:uid="{00000000-0002-0000-0300-00000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xr:uid="{00000000-0002-0000-0300-00000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xr:uid="{00000000-0002-0000-0300-00000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xr:uid="{00000000-0002-0000-0300-00000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xr:uid="{00000000-0002-0000-0300-00000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xr:uid="{00000000-0002-0000-0300-00000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xr:uid="{00000000-0002-0000-0300-00000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xr:uid="{00000000-0002-0000-0300-00000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xr:uid="{00000000-0002-0000-0300-00000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xr:uid="{00000000-0002-0000-0300-00000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xr:uid="{00000000-0002-0000-0300-00000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xr:uid="{00000000-0002-0000-0300-00000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xr:uid="{00000000-0002-0000-0300-00000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xr:uid="{00000000-0002-0000-0300-00000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xr:uid="{00000000-0002-0000-0300-00000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xr:uid="{00000000-0002-0000-0300-00000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xr:uid="{00000000-0002-0000-0300-00001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xr:uid="{00000000-0002-0000-0300-00001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xr:uid="{00000000-0002-0000-0300-00001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xr:uid="{00000000-0002-0000-0300-00001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xr:uid="{00000000-0002-0000-0300-00001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xr:uid="{00000000-0002-0000-0300-00001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xr:uid="{00000000-0002-0000-0300-00001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xr:uid="{00000000-0002-0000-0300-00001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xr:uid="{00000000-0002-0000-0300-00001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xr:uid="{00000000-0002-0000-0300-00001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xr:uid="{00000000-0002-0000-0300-00001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xr:uid="{00000000-0002-0000-0300-00001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xr:uid="{00000000-0002-0000-0300-00001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xr:uid="{00000000-0002-0000-0300-00001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xr:uid="{00000000-0002-0000-0300-00001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xr:uid="{00000000-0002-0000-0300-00001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xr:uid="{00000000-0002-0000-0300-00002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xr:uid="{00000000-0002-0000-0300-00002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xr:uid="{00000000-0002-0000-0300-00002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xr:uid="{00000000-0002-0000-0300-00002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xr:uid="{00000000-0002-0000-0300-00002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xr:uid="{00000000-0002-0000-0300-00002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xr:uid="{00000000-0002-0000-0300-00002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xr:uid="{00000000-0002-0000-0300-00002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xr:uid="{00000000-0002-0000-0300-00002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xr:uid="{00000000-0002-0000-0300-00002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xr:uid="{00000000-0002-0000-0300-00002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xr:uid="{00000000-0002-0000-0300-00002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xr:uid="{00000000-0002-0000-0300-00002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xr:uid="{00000000-0002-0000-0300-00002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xr:uid="{00000000-0002-0000-0300-00002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xr:uid="{00000000-0002-0000-0300-00002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xr:uid="{00000000-0002-0000-0300-00003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xr:uid="{00000000-0002-0000-0300-00003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xr:uid="{00000000-0002-0000-0300-00003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xr:uid="{00000000-0002-0000-0300-00003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xr:uid="{00000000-0002-0000-0300-00003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xr:uid="{00000000-0002-0000-0300-00003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xr:uid="{00000000-0002-0000-0300-00003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xr:uid="{00000000-0002-0000-0300-00003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xr:uid="{00000000-0002-0000-0300-00003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xr:uid="{00000000-0002-0000-0300-00003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xr:uid="{00000000-0002-0000-0300-00003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xr:uid="{00000000-0002-0000-0300-00003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xr:uid="{00000000-0002-0000-0300-00003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xr:uid="{00000000-0002-0000-0300-00003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xr:uid="{00000000-0002-0000-0300-00003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xr:uid="{00000000-0002-0000-0300-00003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xr:uid="{00000000-0002-0000-0300-00004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xr:uid="{00000000-0002-0000-0300-00004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xr:uid="{00000000-0002-0000-0300-00004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xr:uid="{00000000-0002-0000-0300-00004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xr:uid="{00000000-0002-0000-0300-00004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xr:uid="{00000000-0002-0000-0300-00004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xr:uid="{00000000-0002-0000-0300-00004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xr:uid="{00000000-0002-0000-0300-00004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xr:uid="{00000000-0002-0000-0300-00004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xr:uid="{00000000-0002-0000-0300-00004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xr:uid="{00000000-0002-0000-0300-00004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xr:uid="{00000000-0002-0000-0300-00004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xr:uid="{00000000-0002-0000-0300-00004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xr:uid="{00000000-0002-0000-0300-00004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xr:uid="{00000000-0002-0000-0300-00004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xr:uid="{00000000-0002-0000-0300-00004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xr:uid="{00000000-0002-0000-0300-00005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xr:uid="{00000000-0002-0000-0300-00005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xr:uid="{00000000-0002-0000-0300-00005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xr:uid="{00000000-0002-0000-0300-00005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xr:uid="{00000000-0002-0000-0300-00005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xr:uid="{00000000-0002-0000-0300-00005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xr:uid="{00000000-0002-0000-0300-00005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xr:uid="{00000000-0002-0000-0300-00005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xr:uid="{00000000-0002-0000-0300-00005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xr:uid="{00000000-0002-0000-0300-00005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xr:uid="{00000000-0002-0000-0300-00005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xr:uid="{00000000-0002-0000-0300-00005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xr:uid="{00000000-0002-0000-0300-00005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xr:uid="{00000000-0002-0000-0300-00005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xr:uid="{00000000-0002-0000-0300-00005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xr:uid="{00000000-0002-0000-0300-00005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xr:uid="{00000000-0002-0000-0300-00006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xr:uid="{00000000-0002-0000-0300-00006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xr:uid="{00000000-0002-0000-0300-00006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xr:uid="{00000000-0002-0000-0300-00006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xr:uid="{00000000-0002-0000-0300-00006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xr:uid="{00000000-0002-0000-0300-00006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xr:uid="{00000000-0002-0000-0300-00006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xr:uid="{00000000-0002-0000-0300-00006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xr:uid="{00000000-0002-0000-0300-00006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xr:uid="{00000000-0002-0000-0300-00006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xr:uid="{00000000-0002-0000-0300-00006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xr:uid="{00000000-0002-0000-0300-00006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xr:uid="{00000000-0002-0000-0300-00006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xr:uid="{00000000-0002-0000-0300-00006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xr:uid="{00000000-0002-0000-0300-00006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xr:uid="{00000000-0002-0000-0300-00006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xr:uid="{00000000-0002-0000-0300-00007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xr:uid="{00000000-0002-0000-0300-00007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xr:uid="{00000000-0002-0000-0300-00007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xr:uid="{00000000-0002-0000-0300-00007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xr:uid="{00000000-0002-0000-0300-00007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xr:uid="{00000000-0002-0000-0300-00007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xr:uid="{00000000-0002-0000-0300-00007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xr:uid="{00000000-0002-0000-0300-00007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xr:uid="{00000000-0002-0000-0300-00007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xr:uid="{00000000-0002-0000-0300-00007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xr:uid="{00000000-0002-0000-0300-00007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xr:uid="{00000000-0002-0000-0300-00007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xr:uid="{00000000-0002-0000-0300-00007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xr:uid="{00000000-0002-0000-0300-00007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xr:uid="{00000000-0002-0000-0300-00007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xr:uid="{00000000-0002-0000-0300-00007F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xr:uid="{00000000-0002-0000-0300-000080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xr:uid="{00000000-0002-0000-0300-000081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xr:uid="{00000000-0002-0000-0300-000082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xr:uid="{00000000-0002-0000-0300-000083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xr:uid="{00000000-0002-0000-0300-000084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xr:uid="{00000000-0002-0000-0300-000085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xr:uid="{00000000-0002-0000-0300-000086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xr:uid="{00000000-0002-0000-0300-000087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xr:uid="{00000000-0002-0000-0300-000088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xr:uid="{00000000-0002-0000-0300-000089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xr:uid="{00000000-0002-0000-0300-00008A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xr:uid="{00000000-0002-0000-0300-00008B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xr:uid="{00000000-0002-0000-0300-00008C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xr:uid="{00000000-0002-0000-0300-00008D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xr:uid="{00000000-0002-0000-0300-00008E01000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xr:uid="{00000000-0002-0000-0300-00008F01000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T11:AD50 AF11:AO50" xr:uid="{00000000-0002-0000-0300-000090010000}">
      <formula1>0</formula1>
      <formula2>100</formula2>
    </dataValidation>
    <dataValidation showDropDown="1" showInputMessage="1" showErrorMessage="1" errorTitle="Masukan salah" error="Isian Anda salah!" promptTitle="Input yg diisikan" prompt="HURUF _x000a_A / B / C / D / E" sqref="BA11:BA50" xr:uid="{00000000-0002-0000-0300-0000D804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X-IPS 1</vt:lpstr>
      <vt:lpstr>X-IPS 2</vt:lpstr>
      <vt:lpstr>X-IPS 3</vt:lpstr>
      <vt:lpstr>X-IPS 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2019-12-12T14:58:32Z</dcterms:modified>
  <cp:category/>
</cp:coreProperties>
</file>