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codeName="ThisWorkbook"/>
  <mc:AlternateContent xmlns:mc="http://schemas.openxmlformats.org/markup-compatibility/2006">
    <mc:Choice Requires="x15">
      <x15ac:absPath xmlns:x15ac="http://schemas.microsoft.com/office/spreadsheetml/2010/11/ac" url="E:\SMA N 9 SEMARANG\2019-2010 SEMESTER 1\3. PENILAIAN\form fresto\"/>
    </mc:Choice>
  </mc:AlternateContent>
  <bookViews>
    <workbookView xWindow="0" yWindow="0" windowWidth="20490" windowHeight="7530" activeTab="1"/>
  </bookViews>
  <sheets>
    <sheet name="XI-IPS 2" sheetId="1" r:id="rId1"/>
    <sheet name="XI-IPS 3" sheetId="2" r:id="rId2"/>
    <sheet name="XI-IPS 4" sheetId="3" r:id="rId3"/>
  </sheets>
  <calcPr calcId="162913"/>
</workbook>
</file>

<file path=xl/calcChain.xml><?xml version="1.0" encoding="utf-8"?>
<calcChain xmlns="http://schemas.openxmlformats.org/spreadsheetml/2006/main">
  <c r="K55" i="3" l="1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K53" i="2" s="1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4" i="1" s="1"/>
  <c r="E11" i="1"/>
  <c r="F11" i="1" s="1"/>
  <c r="H11" i="2" l="1"/>
  <c r="K52" i="2"/>
  <c r="K53" i="1"/>
  <c r="H11" i="1"/>
  <c r="K53" i="3"/>
  <c r="H11" i="3"/>
  <c r="K54" i="3"/>
  <c r="K52" i="1"/>
  <c r="K54" i="2"/>
  <c r="K52" i="3"/>
</calcChain>
</file>

<file path=xl/sharedStrings.xml><?xml version="1.0" encoding="utf-8"?>
<sst xmlns="http://schemas.openxmlformats.org/spreadsheetml/2006/main" count="551" uniqueCount="193">
  <si>
    <t>DAFTAR NILAI SISWA SMAN 9 SEMARANG SEMESTER GASAL TAHUN PELAJARAN 2019/2020</t>
  </si>
  <si>
    <t>Guru :</t>
  </si>
  <si>
    <t>Fairuz Amin S.Pd.</t>
  </si>
  <si>
    <t>Kelas XI-IPS 2</t>
  </si>
  <si>
    <t>Mapel :</t>
  </si>
  <si>
    <t>Matematika [ Kelompok A (Wajib) ]</t>
  </si>
  <si>
    <t>didownload 06/12/2019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</si>
  <si>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</si>
  <si>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</si>
  <si>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</si>
  <si>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</si>
  <si>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</si>
  <si>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</si>
  <si>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</si>
  <si>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</si>
  <si>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</si>
  <si>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</si>
  <si>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</si>
  <si>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</si>
  <si>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</si>
  <si>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</si>
  <si>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</si>
  <si>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</si>
  <si>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</si>
  <si>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</si>
  <si>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</si>
  <si>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</si>
  <si>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</si>
  <si>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</si>
  <si>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</si>
  <si>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</si>
  <si>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</si>
  <si>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</si>
  <si>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</si>
  <si>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</si>
  <si>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</si>
  <si>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</si>
  <si>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</si>
  <si>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</si>
  <si>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</si>
  <si>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</si>
  <si>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</si>
  <si>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</si>
  <si>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</si>
  <si>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</si>
  <si>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</si>
  <si>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</si>
  <si>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</si>
  <si>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</si>
  <si>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</si>
  <si>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</si>
  <si>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</si>
  <si>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</si>
  <si>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</si>
  <si>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</si>
  <si>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ADRIAN PRASETYAWAN</t>
  </si>
  <si>
    <t>Predikat &amp; Deskripsi Pengetahuan</t>
  </si>
  <si>
    <t>ACUAN MENGISI DESKRIPSI</t>
  </si>
  <si>
    <t>ALESANDRO TARUNA W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</si>
  <si>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</si>
  <si>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</si>
  <si>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</si>
  <si>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</si>
  <si>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</si>
  <si>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</si>
  <si>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</si>
  <si>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</si>
  <si>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ANASTASYA PUTRI INDAH NUGRAHANI</t>
  </si>
  <si>
    <t>ANNISA ATSILA AZKA</t>
  </si>
  <si>
    <t>ARDIAN DWI BAGASKARA</t>
  </si>
  <si>
    <t>ARMITA NURUL RAMADHANATUS SA&amp;#039;ADA</t>
  </si>
  <si>
    <t>ARYA PUJA MAHESWARA</t>
  </si>
  <si>
    <t>BRILIANI YANUAR NURCHASANAH</t>
  </si>
  <si>
    <t>CHARINE AGUSTIAN SUTANTO</t>
  </si>
  <si>
    <t>CHRISANOVA ARIANI</t>
  </si>
  <si>
    <t>CINDY CALISTA DIGDAYANTI</t>
  </si>
  <si>
    <t>DANIAR OKDAMIA IRVANI</t>
  </si>
  <si>
    <t>DESPHADIANA PATRA DEWANI</t>
  </si>
  <si>
    <t>DIAH RAHMA PERTIWI</t>
  </si>
  <si>
    <t>DIVA DYAH PRAMESTA</t>
  </si>
  <si>
    <t>Predikat &amp; Deskripsi Keterampilan</t>
  </si>
  <si>
    <t>ELIZABETH NAFA MARCELLA APRILIA</t>
  </si>
  <si>
    <t>FANI YULI ASTANTI</t>
  </si>
  <si>
    <t>FITRIA RAHMA SAHID</t>
  </si>
  <si>
    <t>KEVIN PRATAMA LOBO</t>
  </si>
  <si>
    <t>MARIA YOHANIDA JOYA</t>
  </si>
  <si>
    <t>MUHAMMAD HUDATIL ATQIYA</t>
  </si>
  <si>
    <t>MUTIARA KRISTINA SAFITRI</t>
  </si>
  <si>
    <t>NAFISA ZEVANTY</t>
  </si>
  <si>
    <t>NAMIRA DHIYA MARSHA</t>
  </si>
  <si>
    <t>NASYA HAFIDA SARI</t>
  </si>
  <si>
    <t>NUGRAHA OKTAVIANTO</t>
  </si>
  <si>
    <t>PUPUT OKTAVIA ARDINI</t>
  </si>
  <si>
    <t>RACHEL SEPTIANA PUTRI RAHAYU</t>
  </si>
  <si>
    <t>RAIHAN FAQIHUDIN</t>
  </si>
  <si>
    <t>RAYNALDI CAESARIO SEPTIADJI POERBOKOESOEMO</t>
  </si>
  <si>
    <t>SAVINA UMI LESTARI</t>
  </si>
  <si>
    <t>SHEVANDRA IRHAM ZUHLAL MAHARDIKA</t>
  </si>
  <si>
    <t>TESALONIKA SAHINDRA</t>
  </si>
  <si>
    <t>ZE RACHMAN PAGLIUCA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</si>
  <si>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</si>
  <si>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</si>
  <si>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</si>
  <si>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</si>
  <si>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</si>
  <si>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</si>
  <si>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</si>
  <si>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</si>
  <si>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</si>
  <si>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</si>
  <si>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</si>
  <si>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</si>
  <si>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99991</t>
  </si>
  <si>
    <t>Kelas XI-IPS 3</t>
  </si>
  <si>
    <t>ABELIA PUTRI MAHARANI</t>
  </si>
  <si>
    <t>ADETRA PURNA KAYLA</t>
  </si>
  <si>
    <t>ALITA SAVIRA</t>
  </si>
  <si>
    <t>AZRA AULIA NURSHADRINA</t>
  </si>
  <si>
    <t>BERNANDO FAIZA ADIPRATHAMA</t>
  </si>
  <si>
    <t>BIMA SATRIA WIBOWO CAHYO PAWENANG</t>
  </si>
  <si>
    <t>DANU PRAKAS</t>
  </si>
  <si>
    <t>DEA ANINDITA HELGA PUTRI</t>
  </si>
  <si>
    <t>DESTARIA RISMA AYUNINGTYAS</t>
  </si>
  <si>
    <t>DEVINA BELLA LINTANG AZZAHRA</t>
  </si>
  <si>
    <t>DEWI AL RISMAWATI</t>
  </si>
  <si>
    <t>DINDA NABILLA ARIESTYA</t>
  </si>
  <si>
    <t>ERINA FATIKA SARI</t>
  </si>
  <si>
    <t>FADILA BERLIANA</t>
  </si>
  <si>
    <t>FELISA DWI MUBARIKA</t>
  </si>
  <si>
    <t>FITRI BUDIARTI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</si>
  <si>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</si>
  <si>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</si>
  <si>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</si>
  <si>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</si>
  <si>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</si>
  <si>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</si>
  <si>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</si>
  <si>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</si>
  <si>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</si>
  <si>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</si>
  <si>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</si>
  <si>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</si>
  <si>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</si>
  <si>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RIZQI RAMADHAN SHOFA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</si>
  <si>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</si>
  <si>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</si>
  <si>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</si>
  <si>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</si>
  <si>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</si>
  <si>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</si>
  <si>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Kelas XI-IPS 4</t>
  </si>
  <si>
    <t>AMARA ALIFIA YASMIN</t>
  </si>
  <si>
    <t>AMARANGGANA PINASTHIKA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</si>
  <si>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</si>
  <si>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</si>
  <si>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</si>
  <si>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</si>
  <si>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</si>
  <si>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</si>
  <si>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</si>
  <si>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</si>
  <si>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</si>
  <si>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</si>
  <si>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</si>
  <si>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</si>
  <si>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</si>
  <si>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</si>
  <si>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</si>
  <si>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</si>
  <si>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</si>
  <si>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</si>
  <si>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</si>
  <si>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</si>
  <si>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</si>
  <si>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</si>
  <si>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</si>
  <si>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NAUFAL THARIQ ALJABAR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</si>
  <si>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</si>
  <si>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</si>
  <si>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</si>
  <si>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</si>
  <si>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</si>
  <si>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</si>
  <si>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</si>
  <si>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</si>
  <si>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</si>
  <si>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</si>
  <si>
    <t>Memiliki kemampuan memahami dan menentukan Induksi Matematika, Program Linear, Matriks, Determinan dan Invers Matriks, Transformasi, namun perlu peningkatan pemahaman Barisan Deret</t>
  </si>
  <si>
    <t>Memiliki kemampuan memahami dan menentukan Induksi Matematika, Program Linear, Matriks, Determinan dan Invers Matriks, namun perlu peningkatan pemahaman Transformasi, Barisan Deret</t>
  </si>
  <si>
    <t>Memiliki kemampuan memahami dan menentukan Induksi Matematika, Program Linear, Matriks, namun perlu peningkatan pemahaman Determinan dan Invers Matriks, Transformasi, Barisan Deret</t>
  </si>
  <si>
    <t>Sangat terampil menyelesaikan masalah Induksi Matematika, Program Linear, Matriks, Determinan dan Invers Matriks, Transformasi, namun perlu peningkatan penyelesaian masalah Barisan Deret</t>
  </si>
  <si>
    <t>Sangat terampil menyelesaikan masalah Induksi Matematika, Program Linear, Matriks, Determinan dan Invers Matriks, namun perlu peningkatan penyelesaian masalah Transformasi, Barisan Deret</t>
  </si>
  <si>
    <t>Sangat terampil menyelesaikan masalah Induksi Matematika, Program Linear, Matriks, namun perlu peningkatan penyelesaian masalah Determinan dan Invers Matriks, Transformasi, Barisan Deret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</si>
</sst>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I17" sqref="FI17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5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996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996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115278</v>
      </c>
      <c r="C11" s="19" t="s">
        <v>55</v>
      </c>
      <c r="D11" s="18"/>
      <c r="E11" s="28">
        <f t="shared" ref="E11:E50" si="0">IF((COUNTA(T11:AC11)&gt;0),(ROUND((AVERAGE(T11:AC11)),0)),"")</f>
        <v>77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77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dan menentukan Induksi Matematika, Program Linear, Matriks, namun perlu peningkatan pemahaman Determinan dan Invers Matriks, Transformasi, Barisan Deret</v>
      </c>
      <c r="K11" s="28">
        <f t="shared" ref="K11:K50" si="5">IF((COUNTA(AF11:AO11)&gt;0),AVERAGE(AF11:AO11),"")</f>
        <v>78.872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78.872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menyelesaikan masalah Induksi Matematika, Program Linear, Matriks, namun perlu peningkatan penyelesaian masalah Determinan dan Invers Matriks, Transformasi, Barisan Deret</v>
      </c>
      <c r="Q11" s="39"/>
      <c r="R11" s="39" t="s">
        <v>9</v>
      </c>
      <c r="S11" s="18"/>
      <c r="T11" s="1">
        <v>70</v>
      </c>
      <c r="U11" s="1">
        <v>70</v>
      </c>
      <c r="V11" s="1">
        <v>83.6</v>
      </c>
      <c r="W11" s="1">
        <v>81.38</v>
      </c>
      <c r="X11" s="1">
        <v>82.38</v>
      </c>
      <c r="Y11" s="1">
        <v>77</v>
      </c>
      <c r="Z11" s="1"/>
      <c r="AA11" s="1"/>
      <c r="AB11" s="1"/>
      <c r="AC11" s="1"/>
      <c r="AD11" s="1"/>
      <c r="AE11" s="18"/>
      <c r="AF11" s="1">
        <v>72</v>
      </c>
      <c r="AG11" s="1">
        <v>72</v>
      </c>
      <c r="AH11" s="1">
        <v>84.6</v>
      </c>
      <c r="AI11" s="1">
        <v>82.38</v>
      </c>
      <c r="AJ11" s="1">
        <v>83.38</v>
      </c>
      <c r="AK11" s="1">
        <v>78.872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115293</v>
      </c>
      <c r="C12" s="19" t="s">
        <v>58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3</v>
      </c>
      <c r="J12" s="28" t="str">
        <f t="shared" si="4"/>
        <v>Memiliki kemampuan memahami dan menentukan Induksi Matematika, Program Linear, Matriks, namun perlu peningkatan pemahaman Determinan dan Invers Matriks, Transformasi, Barisan Deret</v>
      </c>
      <c r="K12" s="28">
        <f t="shared" si="5"/>
        <v>80.10799999999999</v>
      </c>
      <c r="L12" s="28" t="str">
        <f t="shared" si="6"/>
        <v>B</v>
      </c>
      <c r="M12" s="28">
        <f t="shared" si="7"/>
        <v>80.10799999999999</v>
      </c>
      <c r="N12" s="28" t="str">
        <f t="shared" si="8"/>
        <v>B</v>
      </c>
      <c r="O12" s="36">
        <v>2</v>
      </c>
      <c r="P12" s="28" t="str">
        <f t="shared" si="9"/>
        <v>Sangat terampil menyelesaikan masalah Induksi Matematika, Program Linear, Matriks, Determinan dan Invers Matriks, namun perlu peningkatan penyelesaian masalah Transformasi, Barisan Deret</v>
      </c>
      <c r="Q12" s="39"/>
      <c r="R12" s="39" t="s">
        <v>9</v>
      </c>
      <c r="S12" s="18"/>
      <c r="T12" s="1">
        <v>70</v>
      </c>
      <c r="U12" s="1">
        <v>75</v>
      </c>
      <c r="V12" s="1">
        <v>83</v>
      </c>
      <c r="W12" s="1">
        <v>82.27</v>
      </c>
      <c r="X12" s="1">
        <v>83.27</v>
      </c>
      <c r="Y12" s="1">
        <v>79</v>
      </c>
      <c r="Z12" s="1"/>
      <c r="AA12" s="1"/>
      <c r="AB12" s="1"/>
      <c r="AC12" s="1"/>
      <c r="AD12" s="1"/>
      <c r="AE12" s="18"/>
      <c r="AF12" s="1">
        <v>72</v>
      </c>
      <c r="AG12" s="1">
        <v>77</v>
      </c>
      <c r="AH12" s="1">
        <v>84</v>
      </c>
      <c r="AI12" s="1">
        <v>83.27</v>
      </c>
      <c r="AJ12" s="1">
        <v>84.27</v>
      </c>
      <c r="AK12" s="1">
        <v>80.10799999999999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115308</v>
      </c>
      <c r="C13" s="19" t="s">
        <v>67</v>
      </c>
      <c r="D13" s="18"/>
      <c r="E13" s="28">
        <f t="shared" si="0"/>
        <v>75</v>
      </c>
      <c r="F13" s="28" t="str">
        <f t="shared" si="1"/>
        <v>C</v>
      </c>
      <c r="G13" s="28">
        <f t="shared" si="2"/>
        <v>75</v>
      </c>
      <c r="H13" s="28" t="str">
        <f t="shared" si="3"/>
        <v>C</v>
      </c>
      <c r="I13" s="36">
        <v>3</v>
      </c>
      <c r="J13" s="28" t="str">
        <f t="shared" si="4"/>
        <v>Memiliki kemampuan memahami dan menentukan Induksi Matematika, Program Linear, Matriks, namun perlu peningkatan pemahaman Determinan dan Invers Matriks, Transformasi, Barisan Deret</v>
      </c>
      <c r="K13" s="28">
        <f t="shared" si="5"/>
        <v>76.468000000000004</v>
      </c>
      <c r="L13" s="28" t="str">
        <f t="shared" si="6"/>
        <v>B</v>
      </c>
      <c r="M13" s="28">
        <f t="shared" si="7"/>
        <v>76.468000000000004</v>
      </c>
      <c r="N13" s="28" t="str">
        <f t="shared" si="8"/>
        <v>B</v>
      </c>
      <c r="O13" s="36">
        <v>3</v>
      </c>
      <c r="P13" s="28" t="str">
        <f t="shared" si="9"/>
        <v>Sangat terampil menyelesaikan masalah Induksi Matematika, Program Linear, Matriks, namun perlu peningkatan penyelesaian masalah Determinan dan Invers Matriks, Transformasi, Barisan Deret</v>
      </c>
      <c r="Q13" s="39"/>
      <c r="R13" s="39" t="s">
        <v>9</v>
      </c>
      <c r="S13" s="18"/>
      <c r="T13" s="1">
        <v>63</v>
      </c>
      <c r="U13" s="1">
        <v>64</v>
      </c>
      <c r="V13" s="1">
        <v>83.4</v>
      </c>
      <c r="W13" s="1">
        <v>81.97</v>
      </c>
      <c r="X13" s="1">
        <v>82.97</v>
      </c>
      <c r="Y13" s="1">
        <v>75</v>
      </c>
      <c r="Z13" s="1"/>
      <c r="AA13" s="1"/>
      <c r="AB13" s="1"/>
      <c r="AC13" s="1"/>
      <c r="AD13" s="1"/>
      <c r="AE13" s="18"/>
      <c r="AF13" s="1">
        <v>65</v>
      </c>
      <c r="AG13" s="1">
        <v>66</v>
      </c>
      <c r="AH13" s="1">
        <v>84.4</v>
      </c>
      <c r="AI13" s="1">
        <v>82.97</v>
      </c>
      <c r="AJ13" s="1">
        <v>83.97</v>
      </c>
      <c r="AK13" s="1">
        <v>76.468000000000004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187</v>
      </c>
      <c r="FI13" s="43" t="s">
        <v>190</v>
      </c>
      <c r="FJ13" s="41">
        <v>52061</v>
      </c>
      <c r="FK13" s="41">
        <v>52071</v>
      </c>
    </row>
    <row r="14" spans="1:167" x14ac:dyDescent="0.25">
      <c r="A14" s="19">
        <v>4</v>
      </c>
      <c r="B14" s="19">
        <v>115323</v>
      </c>
      <c r="C14" s="19" t="s">
        <v>68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2</v>
      </c>
      <c r="J14" s="28" t="str">
        <f t="shared" si="4"/>
        <v>Memiliki kemampuan memahami dan menentukan Induksi Matematika, Program Linear, Matriks, Determinan dan Invers Matriks, namun perlu peningkatan pemahaman Transformasi, Barisan Deret</v>
      </c>
      <c r="K14" s="28">
        <f t="shared" si="5"/>
        <v>88.016000000000005</v>
      </c>
      <c r="L14" s="28" t="str">
        <f t="shared" si="6"/>
        <v>A</v>
      </c>
      <c r="M14" s="28">
        <f t="shared" si="7"/>
        <v>88.016000000000005</v>
      </c>
      <c r="N14" s="28" t="str">
        <f t="shared" si="8"/>
        <v>A</v>
      </c>
      <c r="O14" s="36">
        <v>2</v>
      </c>
      <c r="P14" s="28" t="str">
        <f t="shared" si="9"/>
        <v>Sangat terampil menyelesaikan masalah Induksi Matematika, Program Linear, Matriks, Determinan dan Invers Matriks, namun perlu peningkatan penyelesaian masalah Transformasi, Barisan Deret</v>
      </c>
      <c r="Q14" s="39"/>
      <c r="R14" s="39" t="s">
        <v>9</v>
      </c>
      <c r="S14" s="18"/>
      <c r="T14" s="1">
        <v>87</v>
      </c>
      <c r="U14" s="1">
        <v>86</v>
      </c>
      <c r="V14" s="1">
        <v>88</v>
      </c>
      <c r="W14" s="1">
        <v>85.54</v>
      </c>
      <c r="X14" s="1">
        <v>86.54</v>
      </c>
      <c r="Y14" s="1">
        <v>87</v>
      </c>
      <c r="Z14" s="1"/>
      <c r="AA14" s="1"/>
      <c r="AB14" s="1"/>
      <c r="AC14" s="1"/>
      <c r="AD14" s="1"/>
      <c r="AE14" s="18"/>
      <c r="AF14" s="1">
        <v>89</v>
      </c>
      <c r="AG14" s="1">
        <v>88</v>
      </c>
      <c r="AH14" s="1">
        <v>89</v>
      </c>
      <c r="AI14" s="1">
        <v>86.54</v>
      </c>
      <c r="AJ14" s="1">
        <v>87.54</v>
      </c>
      <c r="AK14" s="1">
        <v>88.016000000000005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115338</v>
      </c>
      <c r="C15" s="19" t="s">
        <v>69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memahami dan menentukan Induksi Matematika, Program Linear, Matriks, Determinan dan Invers Matriks, namun perlu peningkatan pemahaman Transformasi, Barisan Deret</v>
      </c>
      <c r="K15" s="28">
        <f t="shared" si="5"/>
        <v>84.54</v>
      </c>
      <c r="L15" s="28" t="str">
        <f t="shared" si="6"/>
        <v>A</v>
      </c>
      <c r="M15" s="28">
        <f t="shared" si="7"/>
        <v>84.54</v>
      </c>
      <c r="N15" s="28" t="str">
        <f t="shared" si="8"/>
        <v>A</v>
      </c>
      <c r="O15" s="36">
        <v>2</v>
      </c>
      <c r="P15" s="28" t="str">
        <f t="shared" si="9"/>
        <v>Sangat terampil menyelesaikan masalah Induksi Matematika, Program Linear, Matriks, Determinan dan Invers Matriks, namun perlu peningkatan penyelesaian masalah Transformasi, Barisan Deret</v>
      </c>
      <c r="Q15" s="39"/>
      <c r="R15" s="39" t="s">
        <v>8</v>
      </c>
      <c r="S15" s="18"/>
      <c r="T15" s="1">
        <v>80</v>
      </c>
      <c r="U15" s="1">
        <v>80</v>
      </c>
      <c r="V15" s="1">
        <v>85.4</v>
      </c>
      <c r="W15" s="1">
        <v>84.65</v>
      </c>
      <c r="X15" s="1">
        <v>85.65</v>
      </c>
      <c r="Y15" s="1">
        <v>83</v>
      </c>
      <c r="Z15" s="1"/>
      <c r="AA15" s="1"/>
      <c r="AB15" s="1"/>
      <c r="AC15" s="1"/>
      <c r="AD15" s="1"/>
      <c r="AE15" s="18"/>
      <c r="AF15" s="1">
        <v>82</v>
      </c>
      <c r="AG15" s="1">
        <v>82</v>
      </c>
      <c r="AH15" s="1">
        <v>86.4</v>
      </c>
      <c r="AI15" s="1">
        <v>85.65</v>
      </c>
      <c r="AJ15" s="1">
        <v>86.65</v>
      </c>
      <c r="AK15" s="1">
        <v>84.54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188</v>
      </c>
      <c r="FI15" s="43" t="s">
        <v>191</v>
      </c>
      <c r="FJ15" s="41">
        <v>52062</v>
      </c>
      <c r="FK15" s="41">
        <v>52072</v>
      </c>
    </row>
    <row r="16" spans="1:167" x14ac:dyDescent="0.25">
      <c r="A16" s="19">
        <v>6</v>
      </c>
      <c r="B16" s="19">
        <v>115353</v>
      </c>
      <c r="C16" s="19" t="s">
        <v>70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2</v>
      </c>
      <c r="J16" s="28" t="str">
        <f t="shared" si="4"/>
        <v>Memiliki kemampuan memahami dan menentukan Induksi Matematika, Program Linear, Matriks, Determinan dan Invers Matriks, namun perlu peningkatan pemahaman Transformasi, Barisan Deret</v>
      </c>
      <c r="K16" s="28">
        <f t="shared" si="5"/>
        <v>88.923999999999992</v>
      </c>
      <c r="L16" s="28" t="str">
        <f t="shared" si="6"/>
        <v>A</v>
      </c>
      <c r="M16" s="28">
        <f t="shared" si="7"/>
        <v>88.923999999999992</v>
      </c>
      <c r="N16" s="28" t="str">
        <f t="shared" si="8"/>
        <v>A</v>
      </c>
      <c r="O16" s="36">
        <v>2</v>
      </c>
      <c r="P16" s="28" t="str">
        <f t="shared" si="9"/>
        <v>Sangat terampil menyelesaikan masalah Induksi Matematika, Program Linear, Matriks, Determinan dan Invers Matriks, namun perlu peningkatan penyelesaian masalah Transformasi, Barisan Deret</v>
      </c>
      <c r="Q16" s="39"/>
      <c r="R16" s="39" t="s">
        <v>9</v>
      </c>
      <c r="S16" s="18"/>
      <c r="T16" s="1">
        <v>86</v>
      </c>
      <c r="U16" s="1">
        <v>87</v>
      </c>
      <c r="V16" s="1">
        <v>86</v>
      </c>
      <c r="W16" s="1">
        <v>88.81</v>
      </c>
      <c r="X16" s="1">
        <v>89.81</v>
      </c>
      <c r="Y16" s="1">
        <v>88</v>
      </c>
      <c r="Z16" s="1"/>
      <c r="AA16" s="1"/>
      <c r="AB16" s="1"/>
      <c r="AC16" s="1"/>
      <c r="AD16" s="1"/>
      <c r="AE16" s="18"/>
      <c r="AF16" s="1">
        <v>88</v>
      </c>
      <c r="AG16" s="1">
        <v>89</v>
      </c>
      <c r="AH16" s="1">
        <v>87</v>
      </c>
      <c r="AI16" s="1">
        <v>89.81</v>
      </c>
      <c r="AJ16" s="1">
        <v>90.81</v>
      </c>
      <c r="AK16" s="1">
        <v>88.924000000000007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115368</v>
      </c>
      <c r="C17" s="19" t="s">
        <v>71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memahami dan menentukan Induksi Matematika, Program Linear, Matriks, Determinan dan Invers Matriks, namun perlu peningkatan pemahaman Transformasi, Barisan Deret</v>
      </c>
      <c r="K17" s="28">
        <f t="shared" si="5"/>
        <v>81.768000000000015</v>
      </c>
      <c r="L17" s="28" t="str">
        <f t="shared" si="6"/>
        <v>B</v>
      </c>
      <c r="M17" s="28">
        <f t="shared" si="7"/>
        <v>81.768000000000015</v>
      </c>
      <c r="N17" s="28" t="str">
        <f t="shared" si="8"/>
        <v>B</v>
      </c>
      <c r="O17" s="36">
        <v>2</v>
      </c>
      <c r="P17" s="28" t="str">
        <f t="shared" si="9"/>
        <v>Sangat terampil menyelesaikan masalah Induksi Matematika, Program Linear, Matriks, Determinan dan Invers Matriks, namun perlu peningkatan penyelesaian masalah Transformasi, Barisan Deret</v>
      </c>
      <c r="Q17" s="39"/>
      <c r="R17" s="39" t="s">
        <v>9</v>
      </c>
      <c r="S17" s="18"/>
      <c r="T17" s="1">
        <v>68</v>
      </c>
      <c r="U17" s="1">
        <v>71</v>
      </c>
      <c r="V17" s="1">
        <v>86</v>
      </c>
      <c r="W17" s="1">
        <v>87.92</v>
      </c>
      <c r="X17" s="1">
        <v>88.92</v>
      </c>
      <c r="Y17" s="1">
        <v>80</v>
      </c>
      <c r="Z17" s="1"/>
      <c r="AA17" s="1"/>
      <c r="AB17" s="1"/>
      <c r="AC17" s="1"/>
      <c r="AD17" s="1"/>
      <c r="AE17" s="18"/>
      <c r="AF17" s="1">
        <v>70</v>
      </c>
      <c r="AG17" s="1">
        <v>73</v>
      </c>
      <c r="AH17" s="1">
        <v>87</v>
      </c>
      <c r="AI17" s="1">
        <v>88.92</v>
      </c>
      <c r="AJ17" s="1">
        <v>89.92</v>
      </c>
      <c r="AK17" s="1">
        <v>81.768000000000001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189</v>
      </c>
      <c r="FI17" s="43" t="s">
        <v>192</v>
      </c>
      <c r="FJ17" s="41">
        <v>52063</v>
      </c>
      <c r="FK17" s="41">
        <v>52073</v>
      </c>
    </row>
    <row r="18" spans="1:167" x14ac:dyDescent="0.25">
      <c r="A18" s="19">
        <v>8</v>
      </c>
      <c r="B18" s="19">
        <v>115383</v>
      </c>
      <c r="C18" s="19" t="s">
        <v>72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memahami dan menentukan Induksi Matematika, Program Linear, Matriks, Determinan dan Invers Matriks, namun perlu peningkatan pemahaman Transformasi, Barisan Deret</v>
      </c>
      <c r="K18" s="28">
        <f t="shared" si="5"/>
        <v>83.827999999999989</v>
      </c>
      <c r="L18" s="28" t="str">
        <f t="shared" si="6"/>
        <v>B</v>
      </c>
      <c r="M18" s="28">
        <f t="shared" si="7"/>
        <v>83.827999999999989</v>
      </c>
      <c r="N18" s="28" t="str">
        <f t="shared" si="8"/>
        <v>B</v>
      </c>
      <c r="O18" s="36">
        <v>2</v>
      </c>
      <c r="P18" s="28" t="str">
        <f t="shared" si="9"/>
        <v>Sangat terampil menyelesaikan masalah Induksi Matematika, Program Linear, Matriks, Determinan dan Invers Matriks, namun perlu peningkatan penyelesaian masalah Transformasi, Barisan Deret</v>
      </c>
      <c r="Q18" s="39"/>
      <c r="R18" s="39" t="s">
        <v>9</v>
      </c>
      <c r="S18" s="18"/>
      <c r="T18" s="1">
        <v>80</v>
      </c>
      <c r="U18" s="1">
        <v>81</v>
      </c>
      <c r="V18" s="1">
        <v>85.6</v>
      </c>
      <c r="W18" s="1">
        <v>82.27</v>
      </c>
      <c r="X18" s="1">
        <v>83.27</v>
      </c>
      <c r="Y18" s="1">
        <v>82</v>
      </c>
      <c r="Z18" s="1"/>
      <c r="AA18" s="1"/>
      <c r="AB18" s="1"/>
      <c r="AC18" s="1"/>
      <c r="AD18" s="1"/>
      <c r="AE18" s="18"/>
      <c r="AF18" s="1">
        <v>82</v>
      </c>
      <c r="AG18" s="1">
        <v>83</v>
      </c>
      <c r="AH18" s="1">
        <v>86.6</v>
      </c>
      <c r="AI18" s="1">
        <v>83.27</v>
      </c>
      <c r="AJ18" s="1">
        <v>84.27</v>
      </c>
      <c r="AK18" s="1">
        <v>83.828000000000003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115398</v>
      </c>
      <c r="C19" s="19" t="s">
        <v>73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3</v>
      </c>
      <c r="J19" s="28" t="str">
        <f t="shared" si="4"/>
        <v>Memiliki kemampuan memahami dan menentukan Induksi Matematika, Program Linear, Matriks, namun perlu peningkatan pemahaman Determinan dan Invers Matriks, Transformasi, Barisan Deret</v>
      </c>
      <c r="K19" s="28">
        <f t="shared" si="5"/>
        <v>80.51400000000001</v>
      </c>
      <c r="L19" s="28" t="str">
        <f t="shared" si="6"/>
        <v>B</v>
      </c>
      <c r="M19" s="28">
        <f t="shared" si="7"/>
        <v>80.51400000000001</v>
      </c>
      <c r="N19" s="28" t="str">
        <f t="shared" si="8"/>
        <v>B</v>
      </c>
      <c r="O19" s="36">
        <v>2</v>
      </c>
      <c r="P19" s="28" t="str">
        <f t="shared" si="9"/>
        <v>Sangat terampil menyelesaikan masalah Induksi Matematika, Program Linear, Matriks, Determinan dan Invers Matriks, namun perlu peningkatan penyelesaian masalah Transformasi, Barisan Deret</v>
      </c>
      <c r="Q19" s="39"/>
      <c r="R19" s="39" t="s">
        <v>9</v>
      </c>
      <c r="S19" s="18"/>
      <c r="T19" s="1">
        <v>74</v>
      </c>
      <c r="U19" s="1">
        <v>75</v>
      </c>
      <c r="V19" s="1">
        <v>83.6</v>
      </c>
      <c r="W19" s="1">
        <v>80</v>
      </c>
      <c r="X19" s="1">
        <v>82.97</v>
      </c>
      <c r="Y19" s="1">
        <v>79</v>
      </c>
      <c r="Z19" s="1"/>
      <c r="AA19" s="1"/>
      <c r="AB19" s="1"/>
      <c r="AC19" s="1"/>
      <c r="AD19" s="1"/>
      <c r="AE19" s="18"/>
      <c r="AF19" s="1">
        <v>76</v>
      </c>
      <c r="AG19" s="1">
        <v>77</v>
      </c>
      <c r="AH19" s="1">
        <v>84.6</v>
      </c>
      <c r="AI19" s="1">
        <v>81</v>
      </c>
      <c r="AJ19" s="1">
        <v>83.97</v>
      </c>
      <c r="AK19" s="1">
        <v>80.51400000000001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52064</v>
      </c>
      <c r="FK19" s="41">
        <v>52074</v>
      </c>
    </row>
    <row r="20" spans="1:167" x14ac:dyDescent="0.25">
      <c r="A20" s="19">
        <v>10</v>
      </c>
      <c r="B20" s="19">
        <v>115413</v>
      </c>
      <c r="C20" s="19" t="s">
        <v>74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3</v>
      </c>
      <c r="J20" s="28" t="str">
        <f t="shared" si="4"/>
        <v>Memiliki kemampuan memahami dan menentukan Induksi Matematika, Program Linear, Matriks, namun perlu peningkatan pemahaman Determinan dan Invers Matriks, Transformasi, Barisan Deret</v>
      </c>
      <c r="K20" s="28">
        <f t="shared" si="5"/>
        <v>79.552000000000007</v>
      </c>
      <c r="L20" s="28" t="str">
        <f t="shared" si="6"/>
        <v>B</v>
      </c>
      <c r="M20" s="28">
        <f t="shared" si="7"/>
        <v>79.552000000000007</v>
      </c>
      <c r="N20" s="28" t="str">
        <f t="shared" si="8"/>
        <v>B</v>
      </c>
      <c r="O20" s="36">
        <v>3</v>
      </c>
      <c r="P20" s="28" t="str">
        <f t="shared" si="9"/>
        <v>Sangat terampil menyelesaikan masalah Induksi Matematika, Program Linear, Matriks, namun perlu peningkatan penyelesaian masalah Determinan dan Invers Matriks, Transformasi, Barisan Deret</v>
      </c>
      <c r="Q20" s="39"/>
      <c r="R20" s="39" t="s">
        <v>9</v>
      </c>
      <c r="S20" s="18"/>
      <c r="T20" s="1">
        <v>75</v>
      </c>
      <c r="U20" s="1">
        <v>73</v>
      </c>
      <c r="V20" s="1">
        <v>79</v>
      </c>
      <c r="W20" s="1">
        <v>81.38</v>
      </c>
      <c r="X20" s="1">
        <v>82.38</v>
      </c>
      <c r="Y20" s="1">
        <v>78</v>
      </c>
      <c r="Z20" s="1"/>
      <c r="AA20" s="1"/>
      <c r="AB20" s="1"/>
      <c r="AC20" s="1"/>
      <c r="AD20" s="1"/>
      <c r="AE20" s="18"/>
      <c r="AF20" s="1">
        <v>77</v>
      </c>
      <c r="AG20" s="1">
        <v>75</v>
      </c>
      <c r="AH20" s="1">
        <v>80</v>
      </c>
      <c r="AI20" s="1">
        <v>82.38</v>
      </c>
      <c r="AJ20" s="1">
        <v>83.38</v>
      </c>
      <c r="AK20" s="1">
        <v>79.551999999999992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115428</v>
      </c>
      <c r="C21" s="19" t="s">
        <v>75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3</v>
      </c>
      <c r="J21" s="28" t="str">
        <f t="shared" si="4"/>
        <v>Memiliki kemampuan memahami dan menentukan Induksi Matematika, Program Linear, Matriks, namun perlu peningkatan pemahaman Determinan dan Invers Matriks, Transformasi, Barisan Deret</v>
      </c>
      <c r="K21" s="28">
        <f t="shared" si="5"/>
        <v>80.307999999999993</v>
      </c>
      <c r="L21" s="28" t="str">
        <f t="shared" si="6"/>
        <v>B</v>
      </c>
      <c r="M21" s="28">
        <f t="shared" si="7"/>
        <v>80.307999999999993</v>
      </c>
      <c r="N21" s="28" t="str">
        <f t="shared" si="8"/>
        <v>B</v>
      </c>
      <c r="O21" s="36">
        <v>2</v>
      </c>
      <c r="P21" s="28" t="str">
        <f t="shared" si="9"/>
        <v>Sangat terampil menyelesaikan masalah Induksi Matematika, Program Linear, Matriks, Determinan dan Invers Matriks, namun perlu peningkatan penyelesaian masalah Transformasi, Barisan Deret</v>
      </c>
      <c r="Q21" s="39"/>
      <c r="R21" s="39" t="s">
        <v>9</v>
      </c>
      <c r="S21" s="18"/>
      <c r="T21" s="1">
        <v>75</v>
      </c>
      <c r="U21" s="1">
        <v>75</v>
      </c>
      <c r="V21" s="1">
        <v>79</v>
      </c>
      <c r="W21" s="1">
        <v>82.27</v>
      </c>
      <c r="X21" s="1">
        <v>83.27</v>
      </c>
      <c r="Y21" s="1">
        <v>79</v>
      </c>
      <c r="Z21" s="1"/>
      <c r="AA21" s="1"/>
      <c r="AB21" s="1"/>
      <c r="AC21" s="1"/>
      <c r="AD21" s="1"/>
      <c r="AE21" s="18"/>
      <c r="AF21" s="1">
        <v>77</v>
      </c>
      <c r="AG21" s="1">
        <v>77</v>
      </c>
      <c r="AH21" s="1">
        <v>80</v>
      </c>
      <c r="AI21" s="1">
        <v>83.27</v>
      </c>
      <c r="AJ21" s="1">
        <v>84.27</v>
      </c>
      <c r="AK21" s="1">
        <v>80.307999999999993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52065</v>
      </c>
      <c r="FK21" s="41">
        <v>52075</v>
      </c>
    </row>
    <row r="22" spans="1:167" x14ac:dyDescent="0.25">
      <c r="A22" s="19">
        <v>12</v>
      </c>
      <c r="B22" s="19">
        <v>115443</v>
      </c>
      <c r="C22" s="19" t="s">
        <v>76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2</v>
      </c>
      <c r="J22" s="28" t="str">
        <f t="shared" si="4"/>
        <v>Memiliki kemampuan memahami dan menentukan Induksi Matematika, Program Linear, Matriks, Determinan dan Invers Matriks, namun perlu peningkatan pemahaman Transformasi, Barisan Deret</v>
      </c>
      <c r="K22" s="28">
        <f t="shared" si="5"/>
        <v>88.011999999999986</v>
      </c>
      <c r="L22" s="28" t="str">
        <f t="shared" si="6"/>
        <v>A</v>
      </c>
      <c r="M22" s="28">
        <f t="shared" si="7"/>
        <v>88.011999999999986</v>
      </c>
      <c r="N22" s="28" t="str">
        <f t="shared" si="8"/>
        <v>A</v>
      </c>
      <c r="O22" s="36">
        <v>2</v>
      </c>
      <c r="P22" s="28" t="str">
        <f t="shared" si="9"/>
        <v>Sangat terampil menyelesaikan masalah Induksi Matematika, Program Linear, Matriks, Determinan dan Invers Matriks, namun perlu peningkatan penyelesaian masalah Transformasi, Barisan Deret</v>
      </c>
      <c r="Q22" s="39"/>
      <c r="R22" s="39" t="s">
        <v>8</v>
      </c>
      <c r="S22" s="18"/>
      <c r="T22" s="1">
        <v>85</v>
      </c>
      <c r="U22" s="1">
        <v>82</v>
      </c>
      <c r="V22" s="1">
        <v>91</v>
      </c>
      <c r="W22" s="1">
        <v>87.03</v>
      </c>
      <c r="X22" s="1">
        <v>88.03</v>
      </c>
      <c r="Y22" s="1">
        <v>87</v>
      </c>
      <c r="Z22" s="1"/>
      <c r="AA22" s="1"/>
      <c r="AB22" s="1"/>
      <c r="AC22" s="1"/>
      <c r="AD22" s="1"/>
      <c r="AE22" s="18"/>
      <c r="AF22" s="1">
        <v>87</v>
      </c>
      <c r="AG22" s="1">
        <v>84</v>
      </c>
      <c r="AH22" s="1">
        <v>92</v>
      </c>
      <c r="AI22" s="1">
        <v>88.03</v>
      </c>
      <c r="AJ22" s="1">
        <v>89.03</v>
      </c>
      <c r="AK22" s="1">
        <v>88.011999999999986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115458</v>
      </c>
      <c r="C23" s="19" t="s">
        <v>77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memahami dan menentukan Induksi Matematika, Program Linear, Matriks, Determinan dan Invers Matriks, namun perlu peningkatan pemahaman Transformasi, Barisan Deret</v>
      </c>
      <c r="K23" s="28">
        <f t="shared" si="5"/>
        <v>84.031999999999996</v>
      </c>
      <c r="L23" s="28" t="str">
        <f t="shared" si="6"/>
        <v>A</v>
      </c>
      <c r="M23" s="28">
        <f t="shared" si="7"/>
        <v>84.031999999999996</v>
      </c>
      <c r="N23" s="28" t="str">
        <f t="shared" si="8"/>
        <v>A</v>
      </c>
      <c r="O23" s="36">
        <v>2</v>
      </c>
      <c r="P23" s="28" t="str">
        <f t="shared" si="9"/>
        <v>Sangat terampil menyelesaikan masalah Induksi Matematika, Program Linear, Matriks, Determinan dan Invers Matriks, namun perlu peningkatan penyelesaian masalah Transformasi, Barisan Deret</v>
      </c>
      <c r="Q23" s="39"/>
      <c r="R23" s="39" t="s">
        <v>9</v>
      </c>
      <c r="S23" s="18"/>
      <c r="T23" s="1">
        <v>78</v>
      </c>
      <c r="U23" s="1">
        <v>76</v>
      </c>
      <c r="V23" s="1">
        <v>88</v>
      </c>
      <c r="W23" s="1">
        <v>87</v>
      </c>
      <c r="X23" s="1">
        <v>84.16</v>
      </c>
      <c r="Y23" s="1">
        <v>83</v>
      </c>
      <c r="Z23" s="1"/>
      <c r="AA23" s="1"/>
      <c r="AB23" s="1"/>
      <c r="AC23" s="1"/>
      <c r="AD23" s="1"/>
      <c r="AE23" s="18"/>
      <c r="AF23" s="1">
        <v>80</v>
      </c>
      <c r="AG23" s="1">
        <v>78</v>
      </c>
      <c r="AH23" s="1">
        <v>89</v>
      </c>
      <c r="AI23" s="1">
        <v>88</v>
      </c>
      <c r="AJ23" s="1">
        <v>85.16</v>
      </c>
      <c r="AK23" s="1">
        <v>84.031999999999996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52066</v>
      </c>
      <c r="FK23" s="41">
        <v>52076</v>
      </c>
    </row>
    <row r="24" spans="1:167" x14ac:dyDescent="0.25">
      <c r="A24" s="19">
        <v>14</v>
      </c>
      <c r="B24" s="19">
        <v>115488</v>
      </c>
      <c r="C24" s="19" t="s">
        <v>78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memahami dan menentukan Induksi Matematika, Program Linear, Matriks, Determinan dan Invers Matriks, namun perlu peningkatan pemahaman Transformasi, Barisan Deret</v>
      </c>
      <c r="K24" s="28">
        <f t="shared" si="5"/>
        <v>85.751999999999995</v>
      </c>
      <c r="L24" s="28" t="str">
        <f t="shared" si="6"/>
        <v>A</v>
      </c>
      <c r="M24" s="28">
        <f t="shared" si="7"/>
        <v>85.751999999999995</v>
      </c>
      <c r="N24" s="28" t="str">
        <f t="shared" si="8"/>
        <v>A</v>
      </c>
      <c r="O24" s="36">
        <v>2</v>
      </c>
      <c r="P24" s="28" t="str">
        <f t="shared" si="9"/>
        <v>Sangat terampil menyelesaikan masalah Induksi Matematika, Program Linear, Matriks, Determinan dan Invers Matriks, namun perlu peningkatan penyelesaian masalah Transformasi, Barisan Deret</v>
      </c>
      <c r="Q24" s="39"/>
      <c r="R24" s="39" t="s">
        <v>9</v>
      </c>
      <c r="S24" s="18"/>
      <c r="T24" s="1">
        <v>83</v>
      </c>
      <c r="U24" s="1">
        <v>81</v>
      </c>
      <c r="V24" s="1">
        <v>94</v>
      </c>
      <c r="W24" s="1">
        <v>81.38</v>
      </c>
      <c r="X24" s="1">
        <v>82.38</v>
      </c>
      <c r="Y24" s="1">
        <v>84</v>
      </c>
      <c r="Z24" s="1"/>
      <c r="AA24" s="1"/>
      <c r="AB24" s="1"/>
      <c r="AC24" s="1"/>
      <c r="AD24" s="1"/>
      <c r="AE24" s="18"/>
      <c r="AF24" s="1">
        <v>85</v>
      </c>
      <c r="AG24" s="1">
        <v>83</v>
      </c>
      <c r="AH24" s="1">
        <v>95</v>
      </c>
      <c r="AI24" s="1">
        <v>82.38</v>
      </c>
      <c r="AJ24" s="1">
        <v>83.38</v>
      </c>
      <c r="AK24" s="1">
        <v>85.751999999999995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115503</v>
      </c>
      <c r="C25" s="19" t="s">
        <v>79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memahami dan menentukan Induksi Matematika, Program Linear, Matriks, Determinan dan Invers Matriks, namun perlu peningkatan pemahaman Transformasi, Barisan Deret</v>
      </c>
      <c r="K25" s="28">
        <f t="shared" si="5"/>
        <v>81.936000000000021</v>
      </c>
      <c r="L25" s="28" t="str">
        <f t="shared" si="6"/>
        <v>B</v>
      </c>
      <c r="M25" s="28">
        <f t="shared" si="7"/>
        <v>81.936000000000021</v>
      </c>
      <c r="N25" s="28" t="str">
        <f t="shared" si="8"/>
        <v>B</v>
      </c>
      <c r="O25" s="36">
        <v>2</v>
      </c>
      <c r="P25" s="28" t="str">
        <f t="shared" si="9"/>
        <v>Sangat terampil menyelesaikan masalah Induksi Matematika, Program Linear, Matriks, Determinan dan Invers Matriks, namun perlu peningkatan penyelesaian masalah Transformasi, Barisan Deret</v>
      </c>
      <c r="Q25" s="39"/>
      <c r="R25" s="39" t="s">
        <v>9</v>
      </c>
      <c r="S25" s="18"/>
      <c r="T25" s="1">
        <v>71</v>
      </c>
      <c r="U25" s="1">
        <v>71</v>
      </c>
      <c r="V25" s="1">
        <v>88</v>
      </c>
      <c r="W25" s="1">
        <v>85.84</v>
      </c>
      <c r="X25" s="1">
        <v>86.84</v>
      </c>
      <c r="Y25" s="1">
        <v>81</v>
      </c>
      <c r="Z25" s="1"/>
      <c r="AA25" s="1"/>
      <c r="AB25" s="1"/>
      <c r="AC25" s="1"/>
      <c r="AD25" s="1"/>
      <c r="AE25" s="18"/>
      <c r="AF25" s="1">
        <v>73</v>
      </c>
      <c r="AG25" s="1">
        <v>73</v>
      </c>
      <c r="AH25" s="1">
        <v>89</v>
      </c>
      <c r="AI25" s="1">
        <v>86.84</v>
      </c>
      <c r="AJ25" s="1">
        <v>87.84</v>
      </c>
      <c r="AK25" s="1">
        <v>81.936000000000007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52067</v>
      </c>
      <c r="FK25" s="41">
        <v>52077</v>
      </c>
    </row>
    <row r="26" spans="1:167" x14ac:dyDescent="0.25">
      <c r="A26" s="19">
        <v>16</v>
      </c>
      <c r="B26" s="19">
        <v>115518</v>
      </c>
      <c r="C26" s="19" t="s">
        <v>81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memahami dan menentukan Induksi Matematika, Program Linear, Matriks, Determinan dan Invers Matriks, namun perlu peningkatan pemahaman Transformasi, Barisan Deret</v>
      </c>
      <c r="K26" s="28">
        <f t="shared" si="5"/>
        <v>83.827999999999989</v>
      </c>
      <c r="L26" s="28" t="str">
        <f t="shared" si="6"/>
        <v>B</v>
      </c>
      <c r="M26" s="28">
        <f t="shared" si="7"/>
        <v>83.827999999999989</v>
      </c>
      <c r="N26" s="28" t="str">
        <f t="shared" si="8"/>
        <v>B</v>
      </c>
      <c r="O26" s="36">
        <v>2</v>
      </c>
      <c r="P26" s="28" t="str">
        <f t="shared" si="9"/>
        <v>Sangat terampil menyelesaikan masalah Induksi Matematika, Program Linear, Matriks, Determinan dan Invers Matriks, namun perlu peningkatan penyelesaian masalah Transformasi, Barisan Deret</v>
      </c>
      <c r="Q26" s="39"/>
      <c r="R26" s="39" t="s">
        <v>8</v>
      </c>
      <c r="S26" s="18"/>
      <c r="T26" s="1">
        <v>82</v>
      </c>
      <c r="U26" s="1">
        <v>79</v>
      </c>
      <c r="V26" s="1">
        <v>85.6</v>
      </c>
      <c r="W26" s="1">
        <v>82.27</v>
      </c>
      <c r="X26" s="1">
        <v>83.27</v>
      </c>
      <c r="Y26" s="1">
        <v>82</v>
      </c>
      <c r="Z26" s="1"/>
      <c r="AA26" s="1"/>
      <c r="AB26" s="1"/>
      <c r="AC26" s="1"/>
      <c r="AD26" s="1"/>
      <c r="AE26" s="18"/>
      <c r="AF26" s="1">
        <v>84</v>
      </c>
      <c r="AG26" s="1">
        <v>81</v>
      </c>
      <c r="AH26" s="1">
        <v>86.6</v>
      </c>
      <c r="AI26" s="1">
        <v>83.27</v>
      </c>
      <c r="AJ26" s="1">
        <v>84.27</v>
      </c>
      <c r="AK26" s="1">
        <v>83.828000000000003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115533</v>
      </c>
      <c r="C27" s="19" t="s">
        <v>82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2</v>
      </c>
      <c r="J27" s="28" t="str">
        <f t="shared" si="4"/>
        <v>Memiliki kemampuan memahami dan menentukan Induksi Matematika, Program Linear, Matriks, Determinan dan Invers Matriks, namun perlu peningkatan pemahaman Transformasi, Barisan Deret</v>
      </c>
      <c r="K27" s="28">
        <f t="shared" si="5"/>
        <v>87.2</v>
      </c>
      <c r="L27" s="28" t="str">
        <f t="shared" si="6"/>
        <v>A</v>
      </c>
      <c r="M27" s="28">
        <f t="shared" si="7"/>
        <v>87.2</v>
      </c>
      <c r="N27" s="28" t="str">
        <f t="shared" si="8"/>
        <v>A</v>
      </c>
      <c r="O27" s="36">
        <v>2</v>
      </c>
      <c r="P27" s="28" t="str">
        <f t="shared" si="9"/>
        <v>Sangat terampil menyelesaikan masalah Induksi Matematika, Program Linear, Matriks, Determinan dan Invers Matriks, namun perlu peningkatan penyelesaian masalah Transformasi, Barisan Deret</v>
      </c>
      <c r="Q27" s="39"/>
      <c r="R27" s="39" t="s">
        <v>8</v>
      </c>
      <c r="S27" s="18"/>
      <c r="T27" s="1">
        <v>83</v>
      </c>
      <c r="U27" s="1">
        <v>82</v>
      </c>
      <c r="V27" s="1">
        <v>83</v>
      </c>
      <c r="W27" s="1">
        <v>90</v>
      </c>
      <c r="X27" s="1">
        <v>91</v>
      </c>
      <c r="Y27" s="1">
        <v>86</v>
      </c>
      <c r="Z27" s="1"/>
      <c r="AA27" s="1"/>
      <c r="AB27" s="1"/>
      <c r="AC27" s="1"/>
      <c r="AD27" s="1"/>
      <c r="AE27" s="18"/>
      <c r="AF27" s="1">
        <v>85</v>
      </c>
      <c r="AG27" s="1">
        <v>84</v>
      </c>
      <c r="AH27" s="1">
        <v>84</v>
      </c>
      <c r="AI27" s="1">
        <v>91</v>
      </c>
      <c r="AJ27" s="1">
        <v>92</v>
      </c>
      <c r="AK27" s="1">
        <v>87.2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52068</v>
      </c>
      <c r="FK27" s="41">
        <v>52078</v>
      </c>
    </row>
    <row r="28" spans="1:167" x14ac:dyDescent="0.25">
      <c r="A28" s="19">
        <v>18</v>
      </c>
      <c r="B28" s="19">
        <v>115548</v>
      </c>
      <c r="C28" s="19" t="s">
        <v>83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memahami dan menentukan Induksi Matematika, Program Linear, Matriks, Determinan dan Invers Matriks, namun perlu peningkatan pemahaman Transformasi, Barisan Deret</v>
      </c>
      <c r="K28" s="28">
        <f t="shared" si="5"/>
        <v>85.644000000000005</v>
      </c>
      <c r="L28" s="28" t="str">
        <f t="shared" si="6"/>
        <v>A</v>
      </c>
      <c r="M28" s="28">
        <f t="shared" si="7"/>
        <v>85.644000000000005</v>
      </c>
      <c r="N28" s="28" t="str">
        <f t="shared" si="8"/>
        <v>A</v>
      </c>
      <c r="O28" s="36">
        <v>2</v>
      </c>
      <c r="P28" s="28" t="str">
        <f t="shared" si="9"/>
        <v>Sangat terampil menyelesaikan masalah Induksi Matematika, Program Linear, Matriks, Determinan dan Invers Matriks, namun perlu peningkatan penyelesaian masalah Transformasi, Barisan Deret</v>
      </c>
      <c r="Q28" s="39"/>
      <c r="R28" s="39" t="s">
        <v>9</v>
      </c>
      <c r="S28" s="18"/>
      <c r="T28" s="1">
        <v>78</v>
      </c>
      <c r="U28" s="1">
        <v>77</v>
      </c>
      <c r="V28" s="1">
        <v>87</v>
      </c>
      <c r="W28" s="1">
        <v>89.11</v>
      </c>
      <c r="X28" s="1">
        <v>90.11</v>
      </c>
      <c r="Y28" s="1">
        <v>84</v>
      </c>
      <c r="Z28" s="1"/>
      <c r="AA28" s="1"/>
      <c r="AB28" s="1"/>
      <c r="AC28" s="1"/>
      <c r="AD28" s="1"/>
      <c r="AE28" s="18"/>
      <c r="AF28" s="1">
        <v>80</v>
      </c>
      <c r="AG28" s="1">
        <v>79</v>
      </c>
      <c r="AH28" s="1">
        <v>88</v>
      </c>
      <c r="AI28" s="1">
        <v>90.11</v>
      </c>
      <c r="AJ28" s="1">
        <v>91.11</v>
      </c>
      <c r="AK28" s="1">
        <v>85.644000000000005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115563</v>
      </c>
      <c r="C29" s="19" t="s">
        <v>84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memahami dan menentukan Induksi Matematika, Program Linear, Matriks, Determinan dan Invers Matriks, namun perlu peningkatan pemahaman Transformasi, Barisan Deret</v>
      </c>
      <c r="K29" s="28">
        <f t="shared" si="5"/>
        <v>83.692000000000007</v>
      </c>
      <c r="L29" s="28" t="str">
        <f t="shared" si="6"/>
        <v>B</v>
      </c>
      <c r="M29" s="28">
        <f t="shared" si="7"/>
        <v>83.692000000000007</v>
      </c>
      <c r="N29" s="28" t="str">
        <f t="shared" si="8"/>
        <v>B</v>
      </c>
      <c r="O29" s="36">
        <v>2</v>
      </c>
      <c r="P29" s="28" t="str">
        <f t="shared" si="9"/>
        <v>Sangat terampil menyelesaikan masalah Induksi Matematika, Program Linear, Matriks, Determinan dan Invers Matriks, namun perlu peningkatan penyelesaian masalah Transformasi, Barisan Deret</v>
      </c>
      <c r="Q29" s="39"/>
      <c r="R29" s="39" t="s">
        <v>9</v>
      </c>
      <c r="S29" s="18"/>
      <c r="T29" s="1">
        <v>79</v>
      </c>
      <c r="U29" s="1">
        <v>73</v>
      </c>
      <c r="V29" s="1">
        <v>85</v>
      </c>
      <c r="W29" s="1">
        <v>86.73</v>
      </c>
      <c r="X29" s="1">
        <v>87.73</v>
      </c>
      <c r="Y29" s="1">
        <v>82</v>
      </c>
      <c r="Z29" s="1"/>
      <c r="AA29" s="1"/>
      <c r="AB29" s="1"/>
      <c r="AC29" s="1"/>
      <c r="AD29" s="1"/>
      <c r="AE29" s="18"/>
      <c r="AF29" s="1">
        <v>81</v>
      </c>
      <c r="AG29" s="1">
        <v>75</v>
      </c>
      <c r="AH29" s="1">
        <v>86</v>
      </c>
      <c r="AI29" s="1">
        <v>87.73</v>
      </c>
      <c r="AJ29" s="1">
        <v>88.73</v>
      </c>
      <c r="AK29" s="1">
        <v>83.692000000000007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52069</v>
      </c>
      <c r="FK29" s="41">
        <v>52079</v>
      </c>
    </row>
    <row r="30" spans="1:167" x14ac:dyDescent="0.25">
      <c r="A30" s="19">
        <v>20</v>
      </c>
      <c r="B30" s="19">
        <v>115593</v>
      </c>
      <c r="C30" s="19" t="s">
        <v>85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memahami dan menentukan Induksi Matematika, Program Linear, Matriks, Determinan dan Invers Matriks, namun perlu peningkatan pemahaman Transformasi, Barisan Deret</v>
      </c>
      <c r="K30" s="28">
        <f t="shared" si="5"/>
        <v>82.724000000000004</v>
      </c>
      <c r="L30" s="28" t="str">
        <f t="shared" si="6"/>
        <v>B</v>
      </c>
      <c r="M30" s="28">
        <f t="shared" si="7"/>
        <v>82.724000000000004</v>
      </c>
      <c r="N30" s="28" t="str">
        <f t="shared" si="8"/>
        <v>B</v>
      </c>
      <c r="O30" s="36">
        <v>2</v>
      </c>
      <c r="P30" s="28" t="str">
        <f t="shared" si="9"/>
        <v>Sangat terampil menyelesaikan masalah Induksi Matematika, Program Linear, Matriks, Determinan dan Invers Matriks, namun perlu peningkatan penyelesaian masalah Transformasi, Barisan Deret</v>
      </c>
      <c r="Q30" s="39"/>
      <c r="R30" s="39" t="s">
        <v>8</v>
      </c>
      <c r="S30" s="18"/>
      <c r="T30" s="1">
        <v>68</v>
      </c>
      <c r="U30" s="1">
        <v>72</v>
      </c>
      <c r="V30" s="1">
        <v>87</v>
      </c>
      <c r="W30" s="1">
        <v>88.81</v>
      </c>
      <c r="X30" s="1">
        <v>89.81</v>
      </c>
      <c r="Y30" s="1">
        <v>81</v>
      </c>
      <c r="Z30" s="1"/>
      <c r="AA30" s="1"/>
      <c r="AB30" s="1"/>
      <c r="AC30" s="1"/>
      <c r="AD30" s="1"/>
      <c r="AE30" s="18"/>
      <c r="AF30" s="1">
        <v>70</v>
      </c>
      <c r="AG30" s="1">
        <v>75</v>
      </c>
      <c r="AH30" s="1">
        <v>88</v>
      </c>
      <c r="AI30" s="1">
        <v>89.81</v>
      </c>
      <c r="AJ30" s="1">
        <v>90.81</v>
      </c>
      <c r="AK30" s="1">
        <v>82.724000000000004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115608</v>
      </c>
      <c r="C31" s="19" t="s">
        <v>86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memahami dan menentukan Induksi Matematika, Program Linear, Matriks, Determinan dan Invers Matriks, namun perlu peningkatan pemahaman Transformasi, Barisan Deret</v>
      </c>
      <c r="K31" s="28">
        <f t="shared" si="5"/>
        <v>84.768000000000015</v>
      </c>
      <c r="L31" s="28" t="str">
        <f t="shared" si="6"/>
        <v>A</v>
      </c>
      <c r="M31" s="28">
        <f t="shared" si="7"/>
        <v>84.768000000000015</v>
      </c>
      <c r="N31" s="28" t="str">
        <f t="shared" si="8"/>
        <v>A</v>
      </c>
      <c r="O31" s="36">
        <v>2</v>
      </c>
      <c r="P31" s="28" t="str">
        <f t="shared" si="9"/>
        <v>Sangat terampil menyelesaikan masalah Induksi Matematika, Program Linear, Matriks, Determinan dan Invers Matriks, namun perlu peningkatan penyelesaian masalah Transformasi, Barisan Deret</v>
      </c>
      <c r="Q31" s="39"/>
      <c r="R31" s="39" t="s">
        <v>8</v>
      </c>
      <c r="S31" s="18"/>
      <c r="T31" s="1">
        <v>77</v>
      </c>
      <c r="U31" s="1">
        <v>76</v>
      </c>
      <c r="V31" s="1">
        <v>87</v>
      </c>
      <c r="W31" s="1">
        <v>87.92</v>
      </c>
      <c r="X31" s="1">
        <v>88.92</v>
      </c>
      <c r="Y31" s="1">
        <v>83</v>
      </c>
      <c r="Z31" s="1"/>
      <c r="AA31" s="1"/>
      <c r="AB31" s="1"/>
      <c r="AC31" s="1"/>
      <c r="AD31" s="1"/>
      <c r="AE31" s="18"/>
      <c r="AF31" s="1">
        <v>79</v>
      </c>
      <c r="AG31" s="1">
        <v>78</v>
      </c>
      <c r="AH31" s="1">
        <v>88</v>
      </c>
      <c r="AI31" s="1">
        <v>88.92</v>
      </c>
      <c r="AJ31" s="1">
        <v>89.92</v>
      </c>
      <c r="AK31" s="1">
        <v>84.768000000000001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52070</v>
      </c>
      <c r="FK31" s="41">
        <v>52080</v>
      </c>
    </row>
    <row r="32" spans="1:167" x14ac:dyDescent="0.25">
      <c r="A32" s="19">
        <v>22</v>
      </c>
      <c r="B32" s="19">
        <v>115623</v>
      </c>
      <c r="C32" s="19" t="s">
        <v>87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memahami dan menentukan Induksi Matematika, Program Linear, Matriks, Determinan dan Invers Matriks, namun perlu peningkatan pemahaman Transformasi, Barisan Deret</v>
      </c>
      <c r="K32" s="28">
        <f t="shared" si="5"/>
        <v>82.631999999999991</v>
      </c>
      <c r="L32" s="28" t="str">
        <f t="shared" si="6"/>
        <v>B</v>
      </c>
      <c r="M32" s="28">
        <f t="shared" si="7"/>
        <v>82.631999999999991</v>
      </c>
      <c r="N32" s="28" t="str">
        <f t="shared" si="8"/>
        <v>B</v>
      </c>
      <c r="O32" s="36">
        <v>2</v>
      </c>
      <c r="P32" s="28" t="str">
        <f t="shared" si="9"/>
        <v>Sangat terampil menyelesaikan masalah Induksi Matematika, Program Linear, Matriks, Determinan dan Invers Matriks, namun perlu peningkatan penyelesaian masalah Transformasi, Barisan Deret</v>
      </c>
      <c r="Q32" s="39"/>
      <c r="R32" s="39" t="s">
        <v>9</v>
      </c>
      <c r="S32" s="18"/>
      <c r="T32" s="1">
        <v>78</v>
      </c>
      <c r="U32" s="1">
        <v>82</v>
      </c>
      <c r="V32" s="1">
        <v>79.400000000000006</v>
      </c>
      <c r="W32" s="1">
        <v>82</v>
      </c>
      <c r="X32" s="1">
        <v>84.76</v>
      </c>
      <c r="Y32" s="1">
        <v>81</v>
      </c>
      <c r="Z32" s="1"/>
      <c r="AA32" s="1"/>
      <c r="AB32" s="1"/>
      <c r="AC32" s="1"/>
      <c r="AD32" s="1"/>
      <c r="AE32" s="18"/>
      <c r="AF32" s="1">
        <v>80</v>
      </c>
      <c r="AG32" s="1">
        <v>84</v>
      </c>
      <c r="AH32" s="1">
        <v>80.400000000000006</v>
      </c>
      <c r="AI32" s="1">
        <v>83</v>
      </c>
      <c r="AJ32" s="1">
        <v>85.76</v>
      </c>
      <c r="AK32" s="1">
        <v>82.631999999999991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115638</v>
      </c>
      <c r="C33" s="19" t="s">
        <v>88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2</v>
      </c>
      <c r="J33" s="28" t="str">
        <f t="shared" si="4"/>
        <v>Memiliki kemampuan memahami dan menentukan Induksi Matematika, Program Linear, Matriks, Determinan dan Invers Matriks, namun perlu peningkatan pemahaman Transformasi, Barisan Deret</v>
      </c>
      <c r="K33" s="28">
        <f t="shared" si="5"/>
        <v>80.507999999999996</v>
      </c>
      <c r="L33" s="28" t="str">
        <f t="shared" si="6"/>
        <v>B</v>
      </c>
      <c r="M33" s="28">
        <f t="shared" si="7"/>
        <v>80.507999999999996</v>
      </c>
      <c r="N33" s="28" t="str">
        <f t="shared" si="8"/>
        <v>B</v>
      </c>
      <c r="O33" s="36">
        <v>2</v>
      </c>
      <c r="P33" s="28" t="str">
        <f t="shared" si="9"/>
        <v>Sangat terampil menyelesaikan masalah Induksi Matematika, Program Linear, Matriks, Determinan dan Invers Matriks, namun perlu peningkatan penyelesaian masalah Transformasi, Barisan Deret</v>
      </c>
      <c r="Q33" s="39"/>
      <c r="R33" s="39" t="s">
        <v>9</v>
      </c>
      <c r="S33" s="18"/>
      <c r="T33" s="1">
        <v>74</v>
      </c>
      <c r="U33" s="1">
        <v>77</v>
      </c>
      <c r="V33" s="1">
        <v>79</v>
      </c>
      <c r="W33" s="1">
        <v>82.27</v>
      </c>
      <c r="X33" s="1">
        <v>83.27</v>
      </c>
      <c r="Y33" s="1">
        <v>79</v>
      </c>
      <c r="Z33" s="1"/>
      <c r="AA33" s="1"/>
      <c r="AB33" s="1"/>
      <c r="AC33" s="1"/>
      <c r="AD33" s="1"/>
      <c r="AE33" s="18"/>
      <c r="AF33" s="1">
        <v>76</v>
      </c>
      <c r="AG33" s="1">
        <v>79</v>
      </c>
      <c r="AH33" s="1">
        <v>80</v>
      </c>
      <c r="AI33" s="1">
        <v>83.27</v>
      </c>
      <c r="AJ33" s="1">
        <v>84.27</v>
      </c>
      <c r="AK33" s="1">
        <v>80.507999999999996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115653</v>
      </c>
      <c r="C34" s="19" t="s">
        <v>89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2</v>
      </c>
      <c r="J34" s="28" t="str">
        <f t="shared" si="4"/>
        <v>Memiliki kemampuan memahami dan menentukan Induksi Matematika, Program Linear, Matriks, Determinan dan Invers Matriks, namun perlu peningkatan pemahaman Transformasi, Barisan Deret</v>
      </c>
      <c r="K34" s="28">
        <f t="shared" si="5"/>
        <v>89.838000000000008</v>
      </c>
      <c r="L34" s="28" t="str">
        <f t="shared" si="6"/>
        <v>A</v>
      </c>
      <c r="M34" s="28">
        <f t="shared" si="7"/>
        <v>89.838000000000008</v>
      </c>
      <c r="N34" s="28" t="str">
        <f t="shared" si="8"/>
        <v>A</v>
      </c>
      <c r="O34" s="36">
        <v>1</v>
      </c>
      <c r="P34" s="28" t="str">
        <f t="shared" si="9"/>
        <v>Sangat terampil menyelesaikan masalah Induksi Matematika, Program Linear, Matriks, Determinan dan Invers Matriks, Transformasi, namun perlu peningkatan penyelesaian masalah Barisan Deret</v>
      </c>
      <c r="Q34" s="39"/>
      <c r="R34" s="39" t="s">
        <v>8</v>
      </c>
      <c r="S34" s="18"/>
      <c r="T34" s="1">
        <v>86</v>
      </c>
      <c r="U34" s="1">
        <v>84</v>
      </c>
      <c r="V34" s="1">
        <v>90</v>
      </c>
      <c r="W34" s="1">
        <v>90</v>
      </c>
      <c r="X34" s="1">
        <v>92.19</v>
      </c>
      <c r="Y34" s="1">
        <v>88</v>
      </c>
      <c r="Z34" s="1"/>
      <c r="AA34" s="1"/>
      <c r="AB34" s="1"/>
      <c r="AC34" s="1"/>
      <c r="AD34" s="1"/>
      <c r="AE34" s="18"/>
      <c r="AF34" s="1">
        <v>88</v>
      </c>
      <c r="AG34" s="1">
        <v>86</v>
      </c>
      <c r="AH34" s="1">
        <v>91</v>
      </c>
      <c r="AI34" s="1">
        <v>91</v>
      </c>
      <c r="AJ34" s="1">
        <v>93.19</v>
      </c>
      <c r="AK34" s="1">
        <v>89.837999999999994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115668</v>
      </c>
      <c r="C35" s="19" t="s">
        <v>90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>Memiliki kemampuan memahami dan menentukan Induksi Matematika, Program Linear, Matriks, Determinan dan Invers Matriks, Transformasi, namun perlu peningkatan pemahaman Barisan Deret</v>
      </c>
      <c r="K35" s="28">
        <f t="shared" si="5"/>
        <v>91.511999999999986</v>
      </c>
      <c r="L35" s="28" t="str">
        <f t="shared" si="6"/>
        <v>A</v>
      </c>
      <c r="M35" s="28">
        <f t="shared" si="7"/>
        <v>91.511999999999986</v>
      </c>
      <c r="N35" s="28" t="str">
        <f t="shared" si="8"/>
        <v>A</v>
      </c>
      <c r="O35" s="36">
        <v>1</v>
      </c>
      <c r="P35" s="28" t="str">
        <f t="shared" si="9"/>
        <v>Sangat terampil menyelesaikan masalah Induksi Matematika, Program Linear, Matriks, Determinan dan Invers Matriks, Transformasi, namun perlu peningkatan penyelesaian masalah Barisan Deret</v>
      </c>
      <c r="Q35" s="39"/>
      <c r="R35" s="39" t="s">
        <v>8</v>
      </c>
      <c r="S35" s="18"/>
      <c r="T35" s="1">
        <v>90</v>
      </c>
      <c r="U35" s="1">
        <v>86</v>
      </c>
      <c r="V35" s="1">
        <v>90</v>
      </c>
      <c r="W35" s="1">
        <v>91.78</v>
      </c>
      <c r="X35" s="1">
        <v>92.78</v>
      </c>
      <c r="Y35" s="1">
        <v>91</v>
      </c>
      <c r="Z35" s="1"/>
      <c r="AA35" s="1"/>
      <c r="AB35" s="1"/>
      <c r="AC35" s="1"/>
      <c r="AD35" s="1"/>
      <c r="AE35" s="18"/>
      <c r="AF35" s="1">
        <v>92</v>
      </c>
      <c r="AG35" s="1">
        <v>88</v>
      </c>
      <c r="AH35" s="1">
        <v>91</v>
      </c>
      <c r="AI35" s="1">
        <v>92.78</v>
      </c>
      <c r="AJ35" s="1">
        <v>93.78</v>
      </c>
      <c r="AK35" s="1">
        <v>91.511999999999986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115683</v>
      </c>
      <c r="C36" s="19" t="s">
        <v>91</v>
      </c>
      <c r="D36" s="18"/>
      <c r="E36" s="28">
        <f t="shared" si="0"/>
        <v>79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3</v>
      </c>
      <c r="J36" s="28" t="str">
        <f t="shared" si="4"/>
        <v>Memiliki kemampuan memahami dan menentukan Induksi Matematika, Program Linear, Matriks, namun perlu peningkatan pemahaman Determinan dan Invers Matriks, Transformasi, Barisan Deret</v>
      </c>
      <c r="K36" s="28">
        <f t="shared" si="5"/>
        <v>80.8</v>
      </c>
      <c r="L36" s="28" t="str">
        <f t="shared" si="6"/>
        <v>B</v>
      </c>
      <c r="M36" s="28">
        <f t="shared" si="7"/>
        <v>80.8</v>
      </c>
      <c r="N36" s="28" t="str">
        <f t="shared" si="8"/>
        <v>B</v>
      </c>
      <c r="O36" s="36">
        <v>2</v>
      </c>
      <c r="P36" s="28" t="str">
        <f t="shared" si="9"/>
        <v>Sangat terampil menyelesaikan masalah Induksi Matematika, Program Linear, Matriks, Determinan dan Invers Matriks, namun perlu peningkatan penyelesaian masalah Transformasi, Barisan Deret</v>
      </c>
      <c r="Q36" s="39"/>
      <c r="R36" s="39" t="s">
        <v>9</v>
      </c>
      <c r="S36" s="18"/>
      <c r="T36" s="1">
        <v>77</v>
      </c>
      <c r="U36" s="1">
        <v>73</v>
      </c>
      <c r="V36" s="1">
        <v>82</v>
      </c>
      <c r="W36" s="1">
        <v>80</v>
      </c>
      <c r="X36" s="1">
        <v>85</v>
      </c>
      <c r="Y36" s="1">
        <v>79</v>
      </c>
      <c r="Z36" s="1"/>
      <c r="AA36" s="1"/>
      <c r="AB36" s="1"/>
      <c r="AC36" s="1"/>
      <c r="AD36" s="1"/>
      <c r="AE36" s="18"/>
      <c r="AF36" s="1">
        <v>79</v>
      </c>
      <c r="AG36" s="1">
        <v>75</v>
      </c>
      <c r="AH36" s="1">
        <v>83</v>
      </c>
      <c r="AI36" s="1">
        <v>81</v>
      </c>
      <c r="AJ36" s="1">
        <v>86</v>
      </c>
      <c r="AK36" s="1">
        <v>80.8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115698</v>
      </c>
      <c r="C37" s="19" t="s">
        <v>92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v>3</v>
      </c>
      <c r="J37" s="28" t="str">
        <f t="shared" si="4"/>
        <v>Memiliki kemampuan memahami dan menentukan Induksi Matematika, Program Linear, Matriks, namun perlu peningkatan pemahaman Determinan dan Invers Matriks, Transformasi, Barisan Deret</v>
      </c>
      <c r="K37" s="28">
        <f t="shared" si="5"/>
        <v>79.628</v>
      </c>
      <c r="L37" s="28" t="str">
        <f t="shared" si="6"/>
        <v>B</v>
      </c>
      <c r="M37" s="28">
        <f t="shared" si="7"/>
        <v>79.628</v>
      </c>
      <c r="N37" s="28" t="str">
        <f t="shared" si="8"/>
        <v>B</v>
      </c>
      <c r="O37" s="36">
        <v>2</v>
      </c>
      <c r="P37" s="28" t="str">
        <f t="shared" si="9"/>
        <v>Sangat terampil menyelesaikan masalah Induksi Matematika, Program Linear, Matriks, Determinan dan Invers Matriks, namun perlu peningkatan penyelesaian masalah Transformasi, Barisan Deret</v>
      </c>
      <c r="Q37" s="39"/>
      <c r="R37" s="39" t="s">
        <v>9</v>
      </c>
      <c r="S37" s="18"/>
      <c r="T37" s="1">
        <v>71</v>
      </c>
      <c r="U37" s="1">
        <v>74</v>
      </c>
      <c r="V37" s="1">
        <v>80</v>
      </c>
      <c r="W37" s="1">
        <v>82.57</v>
      </c>
      <c r="X37" s="1">
        <v>83.57</v>
      </c>
      <c r="Y37" s="1">
        <v>78</v>
      </c>
      <c r="Z37" s="1"/>
      <c r="AA37" s="1"/>
      <c r="AB37" s="1"/>
      <c r="AC37" s="1"/>
      <c r="AD37" s="1"/>
      <c r="AE37" s="18"/>
      <c r="AF37" s="1">
        <v>73</v>
      </c>
      <c r="AG37" s="1">
        <v>76</v>
      </c>
      <c r="AH37" s="1">
        <v>81</v>
      </c>
      <c r="AI37" s="1">
        <v>83.57</v>
      </c>
      <c r="AJ37" s="1">
        <v>84.57</v>
      </c>
      <c r="AK37" s="1">
        <v>79.628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115713</v>
      </c>
      <c r="C38" s="19" t="s">
        <v>93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2</v>
      </c>
      <c r="J38" s="28" t="str">
        <f t="shared" si="4"/>
        <v>Memiliki kemampuan memahami dan menentukan Induksi Matematika, Program Linear, Matriks, Determinan dan Invers Matriks, namun perlu peningkatan pemahaman Transformasi, Barisan Deret</v>
      </c>
      <c r="K38" s="28">
        <f t="shared" si="5"/>
        <v>86.327999999999989</v>
      </c>
      <c r="L38" s="28" t="str">
        <f t="shared" si="6"/>
        <v>A</v>
      </c>
      <c r="M38" s="28">
        <f t="shared" si="7"/>
        <v>86.327999999999989</v>
      </c>
      <c r="N38" s="28" t="str">
        <f t="shared" si="8"/>
        <v>A</v>
      </c>
      <c r="O38" s="36">
        <v>2</v>
      </c>
      <c r="P38" s="28" t="str">
        <f t="shared" si="9"/>
        <v>Sangat terampil menyelesaikan masalah Induksi Matematika, Program Linear, Matriks, Determinan dan Invers Matriks, namun perlu peningkatan penyelesaian masalah Transformasi, Barisan Deret</v>
      </c>
      <c r="Q38" s="39"/>
      <c r="R38" s="39" t="s">
        <v>8</v>
      </c>
      <c r="S38" s="18"/>
      <c r="T38" s="1">
        <v>74</v>
      </c>
      <c r="U38" s="1">
        <v>77</v>
      </c>
      <c r="V38" s="1">
        <v>98</v>
      </c>
      <c r="W38" s="1">
        <v>87.32</v>
      </c>
      <c r="X38" s="1">
        <v>88.32</v>
      </c>
      <c r="Y38" s="1">
        <v>85</v>
      </c>
      <c r="Z38" s="1"/>
      <c r="AA38" s="1"/>
      <c r="AB38" s="1"/>
      <c r="AC38" s="1"/>
      <c r="AD38" s="1"/>
      <c r="AE38" s="18"/>
      <c r="AF38" s="1">
        <v>76</v>
      </c>
      <c r="AG38" s="1">
        <v>79</v>
      </c>
      <c r="AH38" s="1">
        <v>99</v>
      </c>
      <c r="AI38" s="1">
        <v>88.32</v>
      </c>
      <c r="AJ38" s="1">
        <v>89.32</v>
      </c>
      <c r="AK38" s="1">
        <v>86.328000000000003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115728</v>
      </c>
      <c r="C39" s="19" t="s">
        <v>94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3</v>
      </c>
      <c r="J39" s="28" t="str">
        <f t="shared" si="4"/>
        <v>Memiliki kemampuan memahami dan menentukan Induksi Matematika, Program Linear, Matriks, namun perlu peningkatan pemahaman Determinan dan Invers Matriks, Transformasi, Barisan Deret</v>
      </c>
      <c r="K39" s="28">
        <f t="shared" si="5"/>
        <v>79.155999999999992</v>
      </c>
      <c r="L39" s="28" t="str">
        <f t="shared" si="6"/>
        <v>B</v>
      </c>
      <c r="M39" s="28">
        <f t="shared" si="7"/>
        <v>79.155999999999992</v>
      </c>
      <c r="N39" s="28" t="str">
        <f t="shared" si="8"/>
        <v>B</v>
      </c>
      <c r="O39" s="36">
        <v>3</v>
      </c>
      <c r="P39" s="28" t="str">
        <f t="shared" si="9"/>
        <v>Sangat terampil menyelesaikan masalah Induksi Matematika, Program Linear, Matriks, namun perlu peningkatan penyelesaian masalah Determinan dan Invers Matriks, Transformasi, Barisan Deret</v>
      </c>
      <c r="Q39" s="39"/>
      <c r="R39" s="39" t="s">
        <v>9</v>
      </c>
      <c r="S39" s="18"/>
      <c r="T39" s="1">
        <v>70</v>
      </c>
      <c r="U39" s="1">
        <v>76</v>
      </c>
      <c r="V39" s="1">
        <v>82</v>
      </c>
      <c r="W39" s="1">
        <v>79.89</v>
      </c>
      <c r="X39" s="1">
        <v>80.89</v>
      </c>
      <c r="Y39" s="1">
        <v>78</v>
      </c>
      <c r="Z39" s="1"/>
      <c r="AA39" s="1"/>
      <c r="AB39" s="1"/>
      <c r="AC39" s="1"/>
      <c r="AD39" s="1"/>
      <c r="AE39" s="18"/>
      <c r="AF39" s="1">
        <v>72</v>
      </c>
      <c r="AG39" s="1">
        <v>78</v>
      </c>
      <c r="AH39" s="1">
        <v>83</v>
      </c>
      <c r="AI39" s="1">
        <v>80.89</v>
      </c>
      <c r="AJ39" s="1">
        <v>81.89</v>
      </c>
      <c r="AK39" s="1">
        <v>79.155999999999992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115743</v>
      </c>
      <c r="C40" s="19" t="s">
        <v>95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memahami dan menentukan Induksi Matematika, Program Linear, Matriks, Determinan dan Invers Matriks, namun perlu peningkatan pemahaman Transformasi, Barisan Deret</v>
      </c>
      <c r="K40" s="28">
        <f t="shared" si="5"/>
        <v>81.13600000000001</v>
      </c>
      <c r="L40" s="28" t="str">
        <f t="shared" si="6"/>
        <v>B</v>
      </c>
      <c r="M40" s="28">
        <f t="shared" si="7"/>
        <v>81.13600000000001</v>
      </c>
      <c r="N40" s="28" t="str">
        <f t="shared" si="8"/>
        <v>B</v>
      </c>
      <c r="O40" s="36">
        <v>2</v>
      </c>
      <c r="P40" s="28" t="str">
        <f t="shared" si="9"/>
        <v>Sangat terampil menyelesaikan masalah Induksi Matematika, Program Linear, Matriks, Determinan dan Invers Matriks, namun perlu peningkatan penyelesaian masalah Transformasi, Barisan Deret</v>
      </c>
      <c r="Q40" s="39"/>
      <c r="R40" s="39" t="s">
        <v>8</v>
      </c>
      <c r="S40" s="18"/>
      <c r="T40" s="1">
        <v>70</v>
      </c>
      <c r="U40" s="1">
        <v>71</v>
      </c>
      <c r="V40" s="1">
        <v>85</v>
      </c>
      <c r="W40" s="1">
        <v>85.84</v>
      </c>
      <c r="X40" s="1">
        <v>86.84</v>
      </c>
      <c r="Y40" s="1">
        <v>80</v>
      </c>
      <c r="Z40" s="1"/>
      <c r="AA40" s="1"/>
      <c r="AB40" s="1"/>
      <c r="AC40" s="1"/>
      <c r="AD40" s="1"/>
      <c r="AE40" s="18"/>
      <c r="AF40" s="1">
        <v>72</v>
      </c>
      <c r="AG40" s="1">
        <v>73</v>
      </c>
      <c r="AH40" s="1">
        <v>86</v>
      </c>
      <c r="AI40" s="1">
        <v>86.84</v>
      </c>
      <c r="AJ40" s="1">
        <v>87.84</v>
      </c>
      <c r="AK40" s="1">
        <v>81.13600000000001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115758</v>
      </c>
      <c r="C41" s="19" t="s">
        <v>96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2</v>
      </c>
      <c r="J41" s="28" t="str">
        <f t="shared" si="4"/>
        <v>Memiliki kemampuan memahami dan menentukan Induksi Matematika, Program Linear, Matriks, Determinan dan Invers Matriks, namun perlu peningkatan pemahaman Transformasi, Barisan Deret</v>
      </c>
      <c r="K41" s="28">
        <f t="shared" si="5"/>
        <v>89.524000000000001</v>
      </c>
      <c r="L41" s="28" t="str">
        <f t="shared" si="6"/>
        <v>A</v>
      </c>
      <c r="M41" s="28">
        <f t="shared" si="7"/>
        <v>89.524000000000001</v>
      </c>
      <c r="N41" s="28" t="str">
        <f t="shared" si="8"/>
        <v>A</v>
      </c>
      <c r="O41" s="36">
        <v>1</v>
      </c>
      <c r="P41" s="28" t="str">
        <f t="shared" si="9"/>
        <v>Sangat terampil menyelesaikan masalah Induksi Matematika, Program Linear, Matriks, Determinan dan Invers Matriks, Transformasi, namun perlu peningkatan penyelesaian masalah Barisan Deret</v>
      </c>
      <c r="Q41" s="39"/>
      <c r="R41" s="39" t="s">
        <v>8</v>
      </c>
      <c r="S41" s="18"/>
      <c r="T41" s="1">
        <v>84</v>
      </c>
      <c r="U41" s="1">
        <v>88</v>
      </c>
      <c r="V41" s="1">
        <v>90</v>
      </c>
      <c r="W41" s="1">
        <v>88.81</v>
      </c>
      <c r="X41" s="1">
        <v>89.81</v>
      </c>
      <c r="Y41" s="1">
        <v>88</v>
      </c>
      <c r="Z41" s="1"/>
      <c r="AA41" s="1"/>
      <c r="AB41" s="1"/>
      <c r="AC41" s="1"/>
      <c r="AD41" s="1"/>
      <c r="AE41" s="18"/>
      <c r="AF41" s="1">
        <v>86</v>
      </c>
      <c r="AG41" s="1">
        <v>90</v>
      </c>
      <c r="AH41" s="1">
        <v>91</v>
      </c>
      <c r="AI41" s="1">
        <v>89.81</v>
      </c>
      <c r="AJ41" s="1">
        <v>90.81</v>
      </c>
      <c r="AK41" s="1">
        <v>89.524000000000001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115773</v>
      </c>
      <c r="C42" s="19" t="s">
        <v>97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v>2</v>
      </c>
      <c r="J42" s="28" t="str">
        <f t="shared" si="4"/>
        <v>Memiliki kemampuan memahami dan menentukan Induksi Matematika, Program Linear, Matriks, Determinan dan Invers Matriks, namun perlu peningkatan pemahaman Transformasi, Barisan Deret</v>
      </c>
      <c r="K42" s="28">
        <f t="shared" si="5"/>
        <v>79.8</v>
      </c>
      <c r="L42" s="28" t="str">
        <f t="shared" si="6"/>
        <v>B</v>
      </c>
      <c r="M42" s="28">
        <f t="shared" si="7"/>
        <v>79.8</v>
      </c>
      <c r="N42" s="28" t="str">
        <f t="shared" si="8"/>
        <v>B</v>
      </c>
      <c r="O42" s="36">
        <v>2</v>
      </c>
      <c r="P42" s="28" t="str">
        <f t="shared" si="9"/>
        <v>Sangat terampil menyelesaikan masalah Induksi Matematika, Program Linear, Matriks, Determinan dan Invers Matriks, namun perlu peningkatan penyelesaian masalah Transformasi, Barisan Deret</v>
      </c>
      <c r="Q42" s="39"/>
      <c r="R42" s="39" t="s">
        <v>9</v>
      </c>
      <c r="S42" s="18"/>
      <c r="T42" s="1">
        <v>75</v>
      </c>
      <c r="U42" s="1">
        <v>79</v>
      </c>
      <c r="V42" s="1">
        <v>79</v>
      </c>
      <c r="W42" s="1">
        <v>79</v>
      </c>
      <c r="X42" s="1">
        <v>80</v>
      </c>
      <c r="Y42" s="1">
        <v>78</v>
      </c>
      <c r="Z42" s="1"/>
      <c r="AA42" s="1"/>
      <c r="AB42" s="1"/>
      <c r="AC42" s="1"/>
      <c r="AD42" s="1"/>
      <c r="AE42" s="18"/>
      <c r="AF42" s="1">
        <v>77</v>
      </c>
      <c r="AG42" s="1">
        <v>81</v>
      </c>
      <c r="AH42" s="1">
        <v>80</v>
      </c>
      <c r="AI42" s="1">
        <v>80</v>
      </c>
      <c r="AJ42" s="1">
        <v>81</v>
      </c>
      <c r="AK42" s="1">
        <v>79.8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115788</v>
      </c>
      <c r="C43" s="19" t="s">
        <v>98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2</v>
      </c>
      <c r="J43" s="28" t="str">
        <f t="shared" si="4"/>
        <v>Memiliki kemampuan memahami dan menentukan Induksi Matematika, Program Linear, Matriks, Determinan dan Invers Matriks, namun perlu peningkatan pemahaman Transformasi, Barisan Deret</v>
      </c>
      <c r="K43" s="28">
        <f t="shared" si="5"/>
        <v>90</v>
      </c>
      <c r="L43" s="28" t="str">
        <f t="shared" si="6"/>
        <v>A</v>
      </c>
      <c r="M43" s="28">
        <f t="shared" si="7"/>
        <v>90</v>
      </c>
      <c r="N43" s="28" t="str">
        <f t="shared" si="8"/>
        <v>A</v>
      </c>
      <c r="O43" s="36">
        <v>1</v>
      </c>
      <c r="P43" s="28" t="str">
        <f t="shared" si="9"/>
        <v>Sangat terampil menyelesaikan masalah Induksi Matematika, Program Linear, Matriks, Determinan dan Invers Matriks, Transformasi, namun perlu peningkatan penyelesaian masalah Barisan Deret</v>
      </c>
      <c r="Q43" s="39"/>
      <c r="R43" s="39" t="s">
        <v>8</v>
      </c>
      <c r="S43" s="18"/>
      <c r="T43" s="1">
        <v>86</v>
      </c>
      <c r="U43" s="1">
        <v>88</v>
      </c>
      <c r="V43" s="1">
        <v>91</v>
      </c>
      <c r="W43" s="1">
        <v>89</v>
      </c>
      <c r="X43" s="1">
        <v>89</v>
      </c>
      <c r="Y43" s="1">
        <v>90</v>
      </c>
      <c r="Z43" s="1"/>
      <c r="AA43" s="1"/>
      <c r="AB43" s="1"/>
      <c r="AC43" s="1"/>
      <c r="AD43" s="1"/>
      <c r="AE43" s="18"/>
      <c r="AF43" s="1">
        <v>88</v>
      </c>
      <c r="AG43" s="1">
        <v>90</v>
      </c>
      <c r="AH43" s="1">
        <v>92</v>
      </c>
      <c r="AI43" s="1">
        <v>90</v>
      </c>
      <c r="AJ43" s="1">
        <v>90</v>
      </c>
      <c r="AK43" s="1">
        <v>90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115803</v>
      </c>
      <c r="C44" s="19" t="s">
        <v>99</v>
      </c>
      <c r="D44" s="18"/>
      <c r="E44" s="28">
        <f t="shared" si="0"/>
        <v>78</v>
      </c>
      <c r="F44" s="28" t="str">
        <f t="shared" si="1"/>
        <v>B</v>
      </c>
      <c r="G44" s="28">
        <f t="shared" si="2"/>
        <v>78</v>
      </c>
      <c r="H44" s="28" t="str">
        <f t="shared" si="3"/>
        <v>B</v>
      </c>
      <c r="I44" s="36">
        <v>3</v>
      </c>
      <c r="J44" s="28" t="str">
        <f t="shared" si="4"/>
        <v>Memiliki kemampuan memahami dan menentukan Induksi Matematika, Program Linear, Matriks, namun perlu peningkatan pemahaman Determinan dan Invers Matriks, Transformasi, Barisan Deret</v>
      </c>
      <c r="K44" s="28">
        <f t="shared" si="5"/>
        <v>79.227999999999994</v>
      </c>
      <c r="L44" s="28" t="str">
        <f t="shared" si="6"/>
        <v>B</v>
      </c>
      <c r="M44" s="28">
        <f t="shared" si="7"/>
        <v>79.227999999999994</v>
      </c>
      <c r="N44" s="28" t="str">
        <f t="shared" si="8"/>
        <v>B</v>
      </c>
      <c r="O44" s="36">
        <v>3</v>
      </c>
      <c r="P44" s="28" t="str">
        <f t="shared" si="9"/>
        <v>Sangat terampil menyelesaikan masalah Induksi Matematika, Program Linear, Matriks, namun perlu peningkatan penyelesaian masalah Determinan dan Invers Matriks, Transformasi, Barisan Deret</v>
      </c>
      <c r="Q44" s="39"/>
      <c r="R44" s="39" t="s">
        <v>9</v>
      </c>
      <c r="S44" s="18"/>
      <c r="T44" s="1">
        <v>70</v>
      </c>
      <c r="U44" s="1">
        <v>73</v>
      </c>
      <c r="V44" s="1">
        <v>80</v>
      </c>
      <c r="W44" s="1">
        <v>82.57</v>
      </c>
      <c r="X44" s="1">
        <v>83.57</v>
      </c>
      <c r="Y44" s="1">
        <v>78</v>
      </c>
      <c r="Z44" s="1"/>
      <c r="AA44" s="1"/>
      <c r="AB44" s="1"/>
      <c r="AC44" s="1"/>
      <c r="AD44" s="1"/>
      <c r="AE44" s="18"/>
      <c r="AF44" s="1">
        <v>72</v>
      </c>
      <c r="AG44" s="1">
        <v>75</v>
      </c>
      <c r="AH44" s="1">
        <v>81</v>
      </c>
      <c r="AI44" s="1">
        <v>83.57</v>
      </c>
      <c r="AJ44" s="1">
        <v>84.57</v>
      </c>
      <c r="AK44" s="1">
        <v>79.227999999999994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 t="s">
        <v>101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 t="s">
        <v>104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105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106</v>
      </c>
      <c r="G54" s="18"/>
      <c r="H54" s="18"/>
      <c r="I54" s="38"/>
      <c r="J54" s="30"/>
      <c r="K54" s="18">
        <f>IF(COUNTBLANK($G$11:$G$50)=40,"",AVERAGE($G$11:$G$50))</f>
        <v>82.088235294117652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111</v>
      </c>
      <c r="R57" s="37" t="s">
        <v>112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I13" sqref="FI13:FI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5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996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996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115818</v>
      </c>
      <c r="C11" s="19" t="s">
        <v>114</v>
      </c>
      <c r="D11" s="18"/>
      <c r="E11" s="28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78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dan menentukan Induksi Matematika, Program Linear, Matriks, namun perlu peningkatan pemahaman Determinan dan Invers Matriks, Transformasi, Barisan Deret</v>
      </c>
      <c r="K11" s="28">
        <f t="shared" ref="K11:K50" si="5">IF((COUNTA(AF11:AO11)&gt;0),AVERAGE(AF11:AO11),"")</f>
        <v>79.856000000000009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79.856000000000009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menyelesaikan masalah Induksi Matematika, Program Linear, Matriks, namun perlu peningkatan penyelesaian masalah Determinan dan Invers Matriks, Transformasi, Barisan Deret</v>
      </c>
      <c r="Q11" s="39"/>
      <c r="R11" s="39" t="s">
        <v>9</v>
      </c>
      <c r="S11" s="18"/>
      <c r="T11" s="1">
        <v>72.64</v>
      </c>
      <c r="U11" s="1">
        <v>72.47</v>
      </c>
      <c r="V11" s="1">
        <v>80.17</v>
      </c>
      <c r="W11" s="1">
        <v>82</v>
      </c>
      <c r="X11" s="1">
        <v>85</v>
      </c>
      <c r="Y11" s="1">
        <v>78</v>
      </c>
      <c r="Z11" s="1"/>
      <c r="AA11" s="1"/>
      <c r="AB11" s="1"/>
      <c r="AC11" s="1"/>
      <c r="AD11" s="1"/>
      <c r="AE11" s="18"/>
      <c r="AF11" s="1">
        <v>74.64</v>
      </c>
      <c r="AG11" s="1">
        <v>74.47</v>
      </c>
      <c r="AH11" s="1">
        <v>81.17</v>
      </c>
      <c r="AI11" s="1">
        <v>83</v>
      </c>
      <c r="AJ11" s="1">
        <v>86</v>
      </c>
      <c r="AK11" s="1">
        <v>79.856000000000009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115833</v>
      </c>
      <c r="C12" s="19" t="s">
        <v>115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2</v>
      </c>
      <c r="J12" s="28" t="str">
        <f t="shared" si="4"/>
        <v>Memiliki kemampuan memahami dan menentukan Induksi Matematika, Program Linear, Matriks, Determinan dan Invers Matriks, namun perlu peningkatan pemahaman Transformasi, Barisan Deret</v>
      </c>
      <c r="K12" s="28">
        <f t="shared" si="5"/>
        <v>89.048000000000002</v>
      </c>
      <c r="L12" s="28" t="str">
        <f t="shared" si="6"/>
        <v>A</v>
      </c>
      <c r="M12" s="28">
        <f t="shared" si="7"/>
        <v>89.048000000000002</v>
      </c>
      <c r="N12" s="28" t="str">
        <f t="shared" si="8"/>
        <v>A</v>
      </c>
      <c r="O12" s="36">
        <v>2</v>
      </c>
      <c r="P12" s="28" t="str">
        <f t="shared" si="9"/>
        <v>Sangat terampil menyelesaikan masalah Induksi Matematika, Program Linear, Matriks, Determinan dan Invers Matriks, namun perlu peningkatan penyelesaian masalah Transformasi, Barisan Deret</v>
      </c>
      <c r="Q12" s="39"/>
      <c r="R12" s="39" t="s">
        <v>9</v>
      </c>
      <c r="S12" s="18"/>
      <c r="T12" s="1">
        <v>85.4</v>
      </c>
      <c r="U12" s="1">
        <v>83.84</v>
      </c>
      <c r="V12" s="1">
        <v>90</v>
      </c>
      <c r="W12" s="1">
        <v>88</v>
      </c>
      <c r="X12" s="1">
        <v>91</v>
      </c>
      <c r="Y12" s="1">
        <v>88</v>
      </c>
      <c r="Z12" s="1"/>
      <c r="AA12" s="1"/>
      <c r="AB12" s="1"/>
      <c r="AC12" s="1"/>
      <c r="AD12" s="1"/>
      <c r="AE12" s="18"/>
      <c r="AF12" s="1">
        <v>87.4</v>
      </c>
      <c r="AG12" s="1">
        <v>85.84</v>
      </c>
      <c r="AH12" s="1">
        <v>91</v>
      </c>
      <c r="AI12" s="1">
        <v>89</v>
      </c>
      <c r="AJ12" s="1">
        <v>92</v>
      </c>
      <c r="AK12" s="1">
        <v>89.048000000000002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115863</v>
      </c>
      <c r="C13" s="19" t="s">
        <v>116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2</v>
      </c>
      <c r="J13" s="28" t="str">
        <f t="shared" si="4"/>
        <v>Memiliki kemampuan memahami dan menentukan Induksi Matematika, Program Linear, Matriks, Determinan dan Invers Matriks, namun perlu peningkatan pemahaman Transformasi, Barisan Deret</v>
      </c>
      <c r="K13" s="28">
        <f t="shared" si="5"/>
        <v>86.362000000000009</v>
      </c>
      <c r="L13" s="28" t="str">
        <f t="shared" si="6"/>
        <v>A</v>
      </c>
      <c r="M13" s="28">
        <f t="shared" si="7"/>
        <v>86.362000000000009</v>
      </c>
      <c r="N13" s="28" t="str">
        <f t="shared" si="8"/>
        <v>A</v>
      </c>
      <c r="O13" s="36">
        <v>2</v>
      </c>
      <c r="P13" s="28" t="str">
        <f t="shared" si="9"/>
        <v>Sangat terampil menyelesaikan masalah Induksi Matematika, Program Linear, Matriks, Determinan dan Invers Matriks, namun perlu peningkatan penyelesaian masalah Transformasi, Barisan Deret</v>
      </c>
      <c r="Q13" s="39"/>
      <c r="R13" s="39" t="s">
        <v>8</v>
      </c>
      <c r="S13" s="18"/>
      <c r="T13" s="1">
        <v>77.739999999999995</v>
      </c>
      <c r="U13" s="1">
        <v>81.319999999999993</v>
      </c>
      <c r="V13" s="1">
        <v>90.75</v>
      </c>
      <c r="W13" s="1">
        <v>86</v>
      </c>
      <c r="X13" s="1">
        <v>89</v>
      </c>
      <c r="Y13" s="1">
        <v>85</v>
      </c>
      <c r="Z13" s="1"/>
      <c r="AA13" s="1"/>
      <c r="AB13" s="1"/>
      <c r="AC13" s="1"/>
      <c r="AD13" s="1"/>
      <c r="AE13" s="18"/>
      <c r="AF13" s="1">
        <v>79.739999999999995</v>
      </c>
      <c r="AG13" s="1">
        <v>83.32</v>
      </c>
      <c r="AH13" s="1">
        <v>91.75</v>
      </c>
      <c r="AI13" s="1">
        <v>87</v>
      </c>
      <c r="AJ13" s="1">
        <v>90</v>
      </c>
      <c r="AK13" s="1">
        <v>86.361999999999995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187</v>
      </c>
      <c r="FI13" s="43" t="s">
        <v>190</v>
      </c>
      <c r="FJ13" s="41">
        <v>52081</v>
      </c>
      <c r="FK13" s="41">
        <v>52091</v>
      </c>
    </row>
    <row r="14" spans="1:167" x14ac:dyDescent="0.25">
      <c r="A14" s="19">
        <v>4</v>
      </c>
      <c r="B14" s="19">
        <v>115878</v>
      </c>
      <c r="C14" s="19" t="s">
        <v>117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2</v>
      </c>
      <c r="J14" s="28" t="str">
        <f t="shared" si="4"/>
        <v>Memiliki kemampuan memahami dan menentukan Induksi Matematika, Program Linear, Matriks, Determinan dan Invers Matriks, namun perlu peningkatan pemahaman Transformasi, Barisan Deret</v>
      </c>
      <c r="K14" s="28">
        <f t="shared" si="5"/>
        <v>86.176000000000002</v>
      </c>
      <c r="L14" s="28" t="str">
        <f t="shared" si="6"/>
        <v>A</v>
      </c>
      <c r="M14" s="28">
        <f t="shared" si="7"/>
        <v>86.176000000000002</v>
      </c>
      <c r="N14" s="28" t="str">
        <f t="shared" si="8"/>
        <v>A</v>
      </c>
      <c r="O14" s="36">
        <v>2</v>
      </c>
      <c r="P14" s="28" t="str">
        <f t="shared" si="9"/>
        <v>Sangat terampil menyelesaikan masalah Induksi Matematika, Program Linear, Matriks, Determinan dan Invers Matriks, namun perlu peningkatan penyelesaian masalah Transformasi, Barisan Deret</v>
      </c>
      <c r="Q14" s="39"/>
      <c r="R14" s="39" t="s">
        <v>9</v>
      </c>
      <c r="S14" s="18"/>
      <c r="T14" s="1">
        <v>81.83</v>
      </c>
      <c r="U14" s="1">
        <v>83.42</v>
      </c>
      <c r="V14" s="1">
        <v>89.23</v>
      </c>
      <c r="W14" s="1">
        <v>83.2</v>
      </c>
      <c r="X14" s="1">
        <v>86.2</v>
      </c>
      <c r="Y14" s="1">
        <v>85</v>
      </c>
      <c r="Z14" s="1"/>
      <c r="AA14" s="1"/>
      <c r="AB14" s="1"/>
      <c r="AC14" s="1"/>
      <c r="AD14" s="1"/>
      <c r="AE14" s="18"/>
      <c r="AF14" s="1">
        <v>83.83</v>
      </c>
      <c r="AG14" s="1">
        <v>85.42</v>
      </c>
      <c r="AH14" s="1">
        <v>90.23</v>
      </c>
      <c r="AI14" s="1">
        <v>84.2</v>
      </c>
      <c r="AJ14" s="1">
        <v>87.2</v>
      </c>
      <c r="AK14" s="1">
        <v>86.176000000000002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129259</v>
      </c>
      <c r="C15" s="19" t="s">
        <v>118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memahami dan menentukan Induksi Matematika, Program Linear, Matriks, Determinan dan Invers Matriks, namun perlu peningkatan pemahaman Transformasi, Barisan Deret</v>
      </c>
      <c r="K15" s="28">
        <f t="shared" si="5"/>
        <v>81.685999999999993</v>
      </c>
      <c r="L15" s="28" t="str">
        <f t="shared" si="6"/>
        <v>B</v>
      </c>
      <c r="M15" s="28">
        <f t="shared" si="7"/>
        <v>81.685999999999993</v>
      </c>
      <c r="N15" s="28" t="str">
        <f t="shared" si="8"/>
        <v>B</v>
      </c>
      <c r="O15" s="36">
        <v>2</v>
      </c>
      <c r="P15" s="28" t="str">
        <f t="shared" si="9"/>
        <v>Sangat terampil menyelesaikan masalah Induksi Matematika, Program Linear, Matriks, Determinan dan Invers Matriks, namun perlu peningkatan penyelesaian masalah Transformasi, Barisan Deret</v>
      </c>
      <c r="Q15" s="39"/>
      <c r="R15" s="39" t="s">
        <v>9</v>
      </c>
      <c r="S15" s="18"/>
      <c r="T15" s="1">
        <v>74.680000000000007</v>
      </c>
      <c r="U15" s="1">
        <v>77.95</v>
      </c>
      <c r="V15" s="1">
        <v>80.599999999999994</v>
      </c>
      <c r="W15" s="1">
        <v>82.6</v>
      </c>
      <c r="X15" s="1">
        <v>85.6</v>
      </c>
      <c r="Y15" s="1">
        <v>80</v>
      </c>
      <c r="Z15" s="1"/>
      <c r="AA15" s="1"/>
      <c r="AB15" s="1"/>
      <c r="AC15" s="1"/>
      <c r="AD15" s="1"/>
      <c r="AE15" s="18"/>
      <c r="AF15" s="1">
        <v>76.680000000000007</v>
      </c>
      <c r="AG15" s="1">
        <v>79.95</v>
      </c>
      <c r="AH15" s="1">
        <v>81.599999999999994</v>
      </c>
      <c r="AI15" s="1">
        <v>83.6</v>
      </c>
      <c r="AJ15" s="1">
        <v>86.6</v>
      </c>
      <c r="AK15" s="1">
        <v>81.685999999999993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188</v>
      </c>
      <c r="FI15" s="43" t="s">
        <v>191</v>
      </c>
      <c r="FJ15" s="41">
        <v>52082</v>
      </c>
      <c r="FK15" s="41">
        <v>52092</v>
      </c>
    </row>
    <row r="16" spans="1:167" x14ac:dyDescent="0.25">
      <c r="A16" s="19">
        <v>6</v>
      </c>
      <c r="B16" s="19">
        <v>115893</v>
      </c>
      <c r="C16" s="19" t="s">
        <v>119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3</v>
      </c>
      <c r="J16" s="28" t="str">
        <f t="shared" si="4"/>
        <v>Memiliki kemampuan memahami dan menentukan Induksi Matematika, Program Linear, Matriks, namun perlu peningkatan pemahaman Determinan dan Invers Matriks, Transformasi, Barisan Deret</v>
      </c>
      <c r="K16" s="28">
        <f t="shared" si="5"/>
        <v>78.902000000000001</v>
      </c>
      <c r="L16" s="28" t="str">
        <f t="shared" si="6"/>
        <v>B</v>
      </c>
      <c r="M16" s="28">
        <f t="shared" si="7"/>
        <v>78.902000000000001</v>
      </c>
      <c r="N16" s="28" t="str">
        <f t="shared" si="8"/>
        <v>B</v>
      </c>
      <c r="O16" s="36">
        <v>3</v>
      </c>
      <c r="P16" s="28" t="str">
        <f t="shared" si="9"/>
        <v>Sangat terampil menyelesaikan masalah Induksi Matematika, Program Linear, Matriks, namun perlu peningkatan penyelesaian masalah Determinan dan Invers Matriks, Transformasi, Barisan Deret</v>
      </c>
      <c r="Q16" s="39"/>
      <c r="R16" s="39" t="s">
        <v>9</v>
      </c>
      <c r="S16" s="18"/>
      <c r="T16" s="1">
        <v>70.599999999999994</v>
      </c>
      <c r="U16" s="1">
        <v>71.209999999999994</v>
      </c>
      <c r="V16" s="1">
        <v>81.900000000000006</v>
      </c>
      <c r="W16" s="1">
        <v>80.400000000000006</v>
      </c>
      <c r="X16" s="1">
        <v>83.4</v>
      </c>
      <c r="Y16" s="1">
        <v>78</v>
      </c>
      <c r="Z16" s="1"/>
      <c r="AA16" s="1"/>
      <c r="AB16" s="1"/>
      <c r="AC16" s="1"/>
      <c r="AD16" s="1"/>
      <c r="AE16" s="18"/>
      <c r="AF16" s="1">
        <v>72.599999999999994</v>
      </c>
      <c r="AG16" s="1">
        <v>73.209999999999994</v>
      </c>
      <c r="AH16" s="1">
        <v>82.9</v>
      </c>
      <c r="AI16" s="1">
        <v>81.400000000000006</v>
      </c>
      <c r="AJ16" s="1">
        <v>84.4</v>
      </c>
      <c r="AK16" s="1">
        <v>78.902000000000001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115908</v>
      </c>
      <c r="C17" s="19" t="s">
        <v>120</v>
      </c>
      <c r="D17" s="18"/>
      <c r="E17" s="28">
        <f t="shared" si="0"/>
        <v>77</v>
      </c>
      <c r="F17" s="28" t="str">
        <f t="shared" si="1"/>
        <v>B</v>
      </c>
      <c r="G17" s="28">
        <f t="shared" si="2"/>
        <v>77</v>
      </c>
      <c r="H17" s="28" t="str">
        <f t="shared" si="3"/>
        <v>B</v>
      </c>
      <c r="I17" s="36">
        <v>3</v>
      </c>
      <c r="J17" s="28" t="str">
        <f t="shared" si="4"/>
        <v>Memiliki kemampuan memahami dan menentukan Induksi Matematika, Program Linear, Matriks, namun perlu peningkatan pemahaman Determinan dan Invers Matriks, Transformasi, Barisan Deret</v>
      </c>
      <c r="K17" s="28">
        <f t="shared" si="5"/>
        <v>78.458000000000013</v>
      </c>
      <c r="L17" s="28" t="str">
        <f t="shared" si="6"/>
        <v>B</v>
      </c>
      <c r="M17" s="28">
        <f t="shared" si="7"/>
        <v>78.458000000000013</v>
      </c>
      <c r="N17" s="28" t="str">
        <f t="shared" si="8"/>
        <v>B</v>
      </c>
      <c r="O17" s="36">
        <v>3</v>
      </c>
      <c r="P17" s="28" t="str">
        <f t="shared" si="9"/>
        <v>Sangat terampil menyelesaikan masalah Induksi Matematika, Program Linear, Matriks, namun perlu peningkatan penyelesaian masalah Determinan dan Invers Matriks, Transformasi, Barisan Deret</v>
      </c>
      <c r="Q17" s="39"/>
      <c r="R17" s="39" t="s">
        <v>9</v>
      </c>
      <c r="S17" s="18"/>
      <c r="T17" s="1">
        <v>69.06</v>
      </c>
      <c r="U17" s="1">
        <v>69.95</v>
      </c>
      <c r="V17" s="1">
        <v>81.680000000000007</v>
      </c>
      <c r="W17" s="1">
        <v>80.8</v>
      </c>
      <c r="X17" s="1">
        <v>83.8</v>
      </c>
      <c r="Y17" s="1">
        <v>77</v>
      </c>
      <c r="Z17" s="1"/>
      <c r="AA17" s="1"/>
      <c r="AB17" s="1"/>
      <c r="AC17" s="1"/>
      <c r="AD17" s="1"/>
      <c r="AE17" s="18"/>
      <c r="AF17" s="1">
        <v>71.06</v>
      </c>
      <c r="AG17" s="1">
        <v>71.95</v>
      </c>
      <c r="AH17" s="1">
        <v>82.68</v>
      </c>
      <c r="AI17" s="1">
        <v>81.8</v>
      </c>
      <c r="AJ17" s="1">
        <v>84.8</v>
      </c>
      <c r="AK17" s="1">
        <v>78.457999999999998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189</v>
      </c>
      <c r="FI17" s="43" t="s">
        <v>192</v>
      </c>
      <c r="FJ17" s="41">
        <v>52083</v>
      </c>
      <c r="FK17" s="41">
        <v>52093</v>
      </c>
    </row>
    <row r="18" spans="1:167" x14ac:dyDescent="0.25">
      <c r="A18" s="19">
        <v>8</v>
      </c>
      <c r="B18" s="19">
        <v>115923</v>
      </c>
      <c r="C18" s="19" t="s">
        <v>121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2</v>
      </c>
      <c r="J18" s="28" t="str">
        <f t="shared" si="4"/>
        <v>Memiliki kemampuan memahami dan menentukan Induksi Matematika, Program Linear, Matriks, Determinan dan Invers Matriks, namun perlu peningkatan pemahaman Transformasi, Barisan Deret</v>
      </c>
      <c r="K18" s="28">
        <f t="shared" si="5"/>
        <v>87.826000000000008</v>
      </c>
      <c r="L18" s="28" t="str">
        <f t="shared" si="6"/>
        <v>A</v>
      </c>
      <c r="M18" s="28">
        <f t="shared" si="7"/>
        <v>87.826000000000008</v>
      </c>
      <c r="N18" s="28" t="str">
        <f t="shared" si="8"/>
        <v>A</v>
      </c>
      <c r="O18" s="36">
        <v>2</v>
      </c>
      <c r="P18" s="28" t="str">
        <f t="shared" si="9"/>
        <v>Sangat terampil menyelesaikan masalah Induksi Matematika, Program Linear, Matriks, Determinan dan Invers Matriks, namun perlu peningkatan penyelesaian masalah Transformasi, Barisan Deret</v>
      </c>
      <c r="Q18" s="39"/>
      <c r="R18" s="39" t="s">
        <v>9</v>
      </c>
      <c r="S18" s="18"/>
      <c r="T18" s="1">
        <v>83.87</v>
      </c>
      <c r="U18" s="1">
        <v>84.26</v>
      </c>
      <c r="V18" s="1">
        <v>87</v>
      </c>
      <c r="W18" s="1">
        <v>87</v>
      </c>
      <c r="X18" s="1">
        <v>90</v>
      </c>
      <c r="Y18" s="1">
        <v>87</v>
      </c>
      <c r="Z18" s="1"/>
      <c r="AA18" s="1"/>
      <c r="AB18" s="1"/>
      <c r="AC18" s="1"/>
      <c r="AD18" s="1"/>
      <c r="AE18" s="18"/>
      <c r="AF18" s="1">
        <v>85.87</v>
      </c>
      <c r="AG18" s="1">
        <v>86.26</v>
      </c>
      <c r="AH18" s="1">
        <v>88</v>
      </c>
      <c r="AI18" s="1">
        <v>88</v>
      </c>
      <c r="AJ18" s="1">
        <v>91</v>
      </c>
      <c r="AK18" s="1">
        <v>87.825999999999993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115938</v>
      </c>
      <c r="C19" s="19" t="s">
        <v>122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2</v>
      </c>
      <c r="J19" s="28" t="str">
        <f t="shared" si="4"/>
        <v>Memiliki kemampuan memahami dan menentukan Induksi Matematika, Program Linear, Matriks, Determinan dan Invers Matriks, namun perlu peningkatan pemahaman Transformasi, Barisan Deret</v>
      </c>
      <c r="K19" s="28">
        <f t="shared" si="5"/>
        <v>87.315999999999988</v>
      </c>
      <c r="L19" s="28" t="str">
        <f t="shared" si="6"/>
        <v>A</v>
      </c>
      <c r="M19" s="28">
        <f t="shared" si="7"/>
        <v>87.315999999999988</v>
      </c>
      <c r="N19" s="28" t="str">
        <f t="shared" si="8"/>
        <v>A</v>
      </c>
      <c r="O19" s="36">
        <v>2</v>
      </c>
      <c r="P19" s="28" t="str">
        <f t="shared" si="9"/>
        <v>Sangat terampil menyelesaikan masalah Induksi Matematika, Program Linear, Matriks, Determinan dan Invers Matriks, namun perlu peningkatan penyelesaian masalah Transformasi, Barisan Deret</v>
      </c>
      <c r="Q19" s="39"/>
      <c r="R19" s="39" t="s">
        <v>9</v>
      </c>
      <c r="S19" s="18"/>
      <c r="T19" s="1">
        <v>81.83</v>
      </c>
      <c r="U19" s="1">
        <v>83.42</v>
      </c>
      <c r="V19" s="1">
        <v>89.33</v>
      </c>
      <c r="W19" s="1">
        <v>86</v>
      </c>
      <c r="X19" s="1">
        <v>89</v>
      </c>
      <c r="Y19" s="1">
        <v>86</v>
      </c>
      <c r="Z19" s="1"/>
      <c r="AA19" s="1"/>
      <c r="AB19" s="1"/>
      <c r="AC19" s="1"/>
      <c r="AD19" s="1"/>
      <c r="AE19" s="18"/>
      <c r="AF19" s="1">
        <v>83.83</v>
      </c>
      <c r="AG19" s="1">
        <v>85.42</v>
      </c>
      <c r="AH19" s="1">
        <v>90.33</v>
      </c>
      <c r="AI19" s="1">
        <v>87</v>
      </c>
      <c r="AJ19" s="1">
        <v>90</v>
      </c>
      <c r="AK19" s="1">
        <v>87.316000000000003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52084</v>
      </c>
      <c r="FK19" s="41">
        <v>52094</v>
      </c>
    </row>
    <row r="20" spans="1:167" x14ac:dyDescent="0.25">
      <c r="A20" s="19">
        <v>10</v>
      </c>
      <c r="B20" s="19">
        <v>115953</v>
      </c>
      <c r="C20" s="19" t="s">
        <v>123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memahami dan menentukan Induksi Matematika, Program Linear, Matriks, Determinan dan Invers Matriks, namun perlu peningkatan pemahaman Transformasi, Barisan Deret</v>
      </c>
      <c r="K20" s="28">
        <f t="shared" si="5"/>
        <v>83.644000000000005</v>
      </c>
      <c r="L20" s="28" t="str">
        <f t="shared" si="6"/>
        <v>B</v>
      </c>
      <c r="M20" s="28">
        <f t="shared" si="7"/>
        <v>83.644000000000005</v>
      </c>
      <c r="N20" s="28" t="str">
        <f t="shared" si="8"/>
        <v>B</v>
      </c>
      <c r="O20" s="36">
        <v>2</v>
      </c>
      <c r="P20" s="28" t="str">
        <f t="shared" si="9"/>
        <v>Sangat terampil menyelesaikan masalah Induksi Matematika, Program Linear, Matriks, Determinan dan Invers Matriks, namun perlu peningkatan penyelesaian masalah Transformasi, Barisan Deret</v>
      </c>
      <c r="Q20" s="39"/>
      <c r="R20" s="39" t="s">
        <v>9</v>
      </c>
      <c r="S20" s="18"/>
      <c r="T20" s="1">
        <v>75.19</v>
      </c>
      <c r="U20" s="1">
        <v>76.680000000000007</v>
      </c>
      <c r="V20" s="1">
        <v>90.75</v>
      </c>
      <c r="W20" s="1">
        <v>82.8</v>
      </c>
      <c r="X20" s="1">
        <v>85.8</v>
      </c>
      <c r="Y20" s="1">
        <v>82</v>
      </c>
      <c r="Z20" s="1"/>
      <c r="AA20" s="1"/>
      <c r="AB20" s="1"/>
      <c r="AC20" s="1"/>
      <c r="AD20" s="1"/>
      <c r="AE20" s="18"/>
      <c r="AF20" s="1">
        <v>77.19</v>
      </c>
      <c r="AG20" s="1">
        <v>78.680000000000007</v>
      </c>
      <c r="AH20" s="1">
        <v>91.75</v>
      </c>
      <c r="AI20" s="1">
        <v>83.8</v>
      </c>
      <c r="AJ20" s="1">
        <v>86.8</v>
      </c>
      <c r="AK20" s="1">
        <v>83.644000000000005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120582</v>
      </c>
      <c r="C21" s="19" t="s">
        <v>124</v>
      </c>
      <c r="D21" s="18"/>
      <c r="E21" s="28">
        <f t="shared" si="0"/>
        <v>76</v>
      </c>
      <c r="F21" s="28" t="str">
        <f t="shared" si="1"/>
        <v>B</v>
      </c>
      <c r="G21" s="28">
        <f t="shared" si="2"/>
        <v>76</v>
      </c>
      <c r="H21" s="28" t="str">
        <f t="shared" si="3"/>
        <v>B</v>
      </c>
      <c r="I21" s="36">
        <v>3</v>
      </c>
      <c r="J21" s="28" t="str">
        <f t="shared" si="4"/>
        <v>Memiliki kemampuan memahami dan menentukan Induksi Matematika, Program Linear, Matriks, namun perlu peningkatan pemahaman Determinan dan Invers Matriks, Transformasi, Barisan Deret</v>
      </c>
      <c r="K21" s="28">
        <f t="shared" si="5"/>
        <v>77.581999999999994</v>
      </c>
      <c r="L21" s="28" t="str">
        <f t="shared" si="6"/>
        <v>B</v>
      </c>
      <c r="M21" s="28">
        <f t="shared" si="7"/>
        <v>77.581999999999994</v>
      </c>
      <c r="N21" s="28" t="str">
        <f t="shared" si="8"/>
        <v>B</v>
      </c>
      <c r="O21" s="36">
        <v>3</v>
      </c>
      <c r="P21" s="28" t="str">
        <f t="shared" si="9"/>
        <v>Sangat terampil menyelesaikan masalah Induksi Matematika, Program Linear, Matriks, namun perlu peningkatan penyelesaian masalah Determinan dan Invers Matriks, Transformasi, Barisan Deret</v>
      </c>
      <c r="Q21" s="39"/>
      <c r="R21" s="39" t="s">
        <v>9</v>
      </c>
      <c r="S21" s="18"/>
      <c r="T21" s="1">
        <v>66</v>
      </c>
      <c r="U21" s="1">
        <v>68.260000000000005</v>
      </c>
      <c r="V21" s="1">
        <v>81.25</v>
      </c>
      <c r="W21" s="1">
        <v>81.2</v>
      </c>
      <c r="X21" s="1">
        <v>84.2</v>
      </c>
      <c r="Y21" s="1">
        <v>76</v>
      </c>
      <c r="Z21" s="1"/>
      <c r="AA21" s="1"/>
      <c r="AB21" s="1"/>
      <c r="AC21" s="1"/>
      <c r="AD21" s="1"/>
      <c r="AE21" s="18"/>
      <c r="AF21" s="1">
        <v>68</v>
      </c>
      <c r="AG21" s="1">
        <v>70.260000000000005</v>
      </c>
      <c r="AH21" s="1">
        <v>82.25</v>
      </c>
      <c r="AI21" s="1">
        <v>82.2</v>
      </c>
      <c r="AJ21" s="1">
        <v>85.2</v>
      </c>
      <c r="AK21" s="1">
        <v>77.581999999999994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52085</v>
      </c>
      <c r="FK21" s="41">
        <v>52095</v>
      </c>
    </row>
    <row r="22" spans="1:167" x14ac:dyDescent="0.25">
      <c r="A22" s="19">
        <v>12</v>
      </c>
      <c r="B22" s="19">
        <v>115968</v>
      </c>
      <c r="C22" s="19" t="s">
        <v>125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2</v>
      </c>
      <c r="J22" s="28" t="str">
        <f t="shared" si="4"/>
        <v>Memiliki kemampuan memahami dan menentukan Induksi Matematika, Program Linear, Matriks, Determinan dan Invers Matriks, namun perlu peningkatan pemahaman Transformasi, Barisan Deret</v>
      </c>
      <c r="K22" s="28">
        <f t="shared" si="5"/>
        <v>87.156000000000006</v>
      </c>
      <c r="L22" s="28" t="str">
        <f t="shared" si="6"/>
        <v>A</v>
      </c>
      <c r="M22" s="28">
        <f t="shared" si="7"/>
        <v>87.156000000000006</v>
      </c>
      <c r="N22" s="28" t="str">
        <f t="shared" si="8"/>
        <v>A</v>
      </c>
      <c r="O22" s="36">
        <v>2</v>
      </c>
      <c r="P22" s="28" t="str">
        <f t="shared" si="9"/>
        <v>Sangat terampil menyelesaikan masalah Induksi Matematika, Program Linear, Matriks, Determinan dan Invers Matriks, namun perlu peningkatan penyelesaian masalah Transformasi, Barisan Deret</v>
      </c>
      <c r="Q22" s="39"/>
      <c r="R22" s="39" t="s">
        <v>8</v>
      </c>
      <c r="S22" s="18"/>
      <c r="T22" s="1">
        <v>82.85</v>
      </c>
      <c r="U22" s="1">
        <v>84.26</v>
      </c>
      <c r="V22" s="1">
        <v>86.67</v>
      </c>
      <c r="W22" s="1">
        <v>86</v>
      </c>
      <c r="X22" s="1">
        <v>89</v>
      </c>
      <c r="Y22" s="1">
        <v>86</v>
      </c>
      <c r="Z22" s="1"/>
      <c r="AA22" s="1"/>
      <c r="AB22" s="1"/>
      <c r="AC22" s="1"/>
      <c r="AD22" s="1"/>
      <c r="AE22" s="18"/>
      <c r="AF22" s="1">
        <v>84.85</v>
      </c>
      <c r="AG22" s="1">
        <v>86.26</v>
      </c>
      <c r="AH22" s="1">
        <v>87.67</v>
      </c>
      <c r="AI22" s="1">
        <v>87</v>
      </c>
      <c r="AJ22" s="1">
        <v>90</v>
      </c>
      <c r="AK22" s="1">
        <v>87.156000000000006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115983</v>
      </c>
      <c r="C23" s="19" t="s">
        <v>126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memahami dan menentukan Induksi Matematika, Program Linear, Matriks, Determinan dan Invers Matriks, namun perlu peningkatan pemahaman Transformasi, Barisan Deret</v>
      </c>
      <c r="K23" s="28">
        <f t="shared" si="5"/>
        <v>81.977999999999994</v>
      </c>
      <c r="L23" s="28" t="str">
        <f t="shared" si="6"/>
        <v>B</v>
      </c>
      <c r="M23" s="28">
        <f t="shared" si="7"/>
        <v>81.977999999999994</v>
      </c>
      <c r="N23" s="28" t="str">
        <f t="shared" si="8"/>
        <v>B</v>
      </c>
      <c r="O23" s="36">
        <v>2</v>
      </c>
      <c r="P23" s="28" t="str">
        <f t="shared" si="9"/>
        <v>Sangat terampil menyelesaikan masalah Induksi Matematika, Program Linear, Matriks, Determinan dan Invers Matriks, namun perlu peningkatan penyelesaian masalah Transformasi, Barisan Deret</v>
      </c>
      <c r="Q23" s="39"/>
      <c r="R23" s="39" t="s">
        <v>9</v>
      </c>
      <c r="S23" s="18"/>
      <c r="T23" s="1">
        <v>78.260000000000005</v>
      </c>
      <c r="U23" s="1">
        <v>79.63</v>
      </c>
      <c r="V23" s="1">
        <v>78</v>
      </c>
      <c r="W23" s="1">
        <v>82</v>
      </c>
      <c r="X23" s="1">
        <v>85</v>
      </c>
      <c r="Y23" s="1">
        <v>81</v>
      </c>
      <c r="Z23" s="1"/>
      <c r="AA23" s="1"/>
      <c r="AB23" s="1"/>
      <c r="AC23" s="1"/>
      <c r="AD23" s="1"/>
      <c r="AE23" s="18"/>
      <c r="AF23" s="1">
        <v>80.260000000000005</v>
      </c>
      <c r="AG23" s="1">
        <v>81.63</v>
      </c>
      <c r="AH23" s="1">
        <v>79</v>
      </c>
      <c r="AI23" s="1">
        <v>83</v>
      </c>
      <c r="AJ23" s="1">
        <v>86</v>
      </c>
      <c r="AK23" s="1">
        <v>81.977999999999994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52086</v>
      </c>
      <c r="FK23" s="41">
        <v>52096</v>
      </c>
    </row>
    <row r="24" spans="1:167" x14ac:dyDescent="0.25">
      <c r="A24" s="19">
        <v>14</v>
      </c>
      <c r="B24" s="19">
        <v>115998</v>
      </c>
      <c r="C24" s="19" t="s">
        <v>127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2</v>
      </c>
      <c r="J24" s="28" t="str">
        <f t="shared" si="4"/>
        <v>Memiliki kemampuan memahami dan menentukan Induksi Matematika, Program Linear, Matriks, Determinan dan Invers Matriks, namun perlu peningkatan pemahaman Transformasi, Barisan Deret</v>
      </c>
      <c r="K24" s="28">
        <f t="shared" si="5"/>
        <v>85.93</v>
      </c>
      <c r="L24" s="28" t="str">
        <f t="shared" si="6"/>
        <v>A</v>
      </c>
      <c r="M24" s="28">
        <f t="shared" si="7"/>
        <v>85.93</v>
      </c>
      <c r="N24" s="28" t="str">
        <f t="shared" si="8"/>
        <v>A</v>
      </c>
      <c r="O24" s="36">
        <v>2</v>
      </c>
      <c r="P24" s="28" t="str">
        <f t="shared" si="9"/>
        <v>Sangat terampil menyelesaikan masalah Induksi Matematika, Program Linear, Matriks, Determinan dan Invers Matriks, namun perlu peningkatan penyelesaian masalah Transformasi, Barisan Deret</v>
      </c>
      <c r="Q24" s="39"/>
      <c r="R24" s="39" t="s">
        <v>8</v>
      </c>
      <c r="S24" s="18"/>
      <c r="T24" s="1">
        <v>83.87</v>
      </c>
      <c r="U24" s="1">
        <v>85.11</v>
      </c>
      <c r="V24" s="1">
        <v>89.07</v>
      </c>
      <c r="W24" s="1">
        <v>80.8</v>
      </c>
      <c r="X24" s="1">
        <v>83.8</v>
      </c>
      <c r="Y24" s="1">
        <v>85</v>
      </c>
      <c r="Z24" s="1"/>
      <c r="AA24" s="1"/>
      <c r="AB24" s="1"/>
      <c r="AC24" s="1"/>
      <c r="AD24" s="1"/>
      <c r="AE24" s="18"/>
      <c r="AF24" s="1">
        <v>85.87</v>
      </c>
      <c r="AG24" s="1">
        <v>87.11</v>
      </c>
      <c r="AH24" s="1">
        <v>90.07</v>
      </c>
      <c r="AI24" s="1">
        <v>81.8</v>
      </c>
      <c r="AJ24" s="1">
        <v>84.8</v>
      </c>
      <c r="AK24" s="1">
        <v>85.93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120656</v>
      </c>
      <c r="C25" s="19" t="s">
        <v>128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3</v>
      </c>
      <c r="J25" s="28" t="str">
        <f t="shared" si="4"/>
        <v>Memiliki kemampuan memahami dan menentukan Induksi Matematika, Program Linear, Matriks, namun perlu peningkatan pemahaman Determinan dan Invers Matriks, Transformasi, Barisan Deret</v>
      </c>
      <c r="K25" s="28">
        <f t="shared" si="5"/>
        <v>79.641999999999996</v>
      </c>
      <c r="L25" s="28" t="str">
        <f t="shared" si="6"/>
        <v>B</v>
      </c>
      <c r="M25" s="28">
        <f t="shared" si="7"/>
        <v>79.641999999999996</v>
      </c>
      <c r="N25" s="28" t="str">
        <f t="shared" si="8"/>
        <v>B</v>
      </c>
      <c r="O25" s="36">
        <v>3</v>
      </c>
      <c r="P25" s="28" t="str">
        <f t="shared" si="9"/>
        <v>Sangat terampil menyelesaikan masalah Induksi Matematika, Program Linear, Matriks, namun perlu peningkatan penyelesaian masalah Determinan dan Invers Matriks, Transformasi, Barisan Deret</v>
      </c>
      <c r="Q25" s="39"/>
      <c r="R25" s="39" t="s">
        <v>9</v>
      </c>
      <c r="S25" s="18"/>
      <c r="T25" s="1">
        <v>71.62</v>
      </c>
      <c r="U25" s="1">
        <v>76.260000000000005</v>
      </c>
      <c r="V25" s="1">
        <v>82.33</v>
      </c>
      <c r="W25" s="1">
        <v>79</v>
      </c>
      <c r="X25" s="1">
        <v>82</v>
      </c>
      <c r="Y25" s="1">
        <v>78</v>
      </c>
      <c r="Z25" s="1"/>
      <c r="AA25" s="1"/>
      <c r="AB25" s="1"/>
      <c r="AC25" s="1"/>
      <c r="AD25" s="1"/>
      <c r="AE25" s="18"/>
      <c r="AF25" s="1">
        <v>73.62</v>
      </c>
      <c r="AG25" s="1">
        <v>78.260000000000005</v>
      </c>
      <c r="AH25" s="1">
        <v>83.33</v>
      </c>
      <c r="AI25" s="1">
        <v>80</v>
      </c>
      <c r="AJ25" s="1">
        <v>83</v>
      </c>
      <c r="AK25" s="1">
        <v>79.641999999999996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52087</v>
      </c>
      <c r="FK25" s="41">
        <v>52097</v>
      </c>
    </row>
    <row r="26" spans="1:167" x14ac:dyDescent="0.25">
      <c r="A26" s="19">
        <v>16</v>
      </c>
      <c r="B26" s="19">
        <v>116013</v>
      </c>
      <c r="C26" s="19" t="s">
        <v>129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3</v>
      </c>
      <c r="J26" s="28" t="str">
        <f t="shared" si="4"/>
        <v>Memiliki kemampuan memahami dan menentukan Induksi Matematika, Program Linear, Matriks, namun perlu peningkatan pemahaman Determinan dan Invers Matriks, Transformasi, Barisan Deret</v>
      </c>
      <c r="K26" s="28">
        <f t="shared" si="5"/>
        <v>80.763999999999996</v>
      </c>
      <c r="L26" s="28" t="str">
        <f t="shared" si="6"/>
        <v>B</v>
      </c>
      <c r="M26" s="28">
        <f t="shared" si="7"/>
        <v>80.763999999999996</v>
      </c>
      <c r="N26" s="28" t="str">
        <f t="shared" si="8"/>
        <v>B</v>
      </c>
      <c r="O26" s="36">
        <v>2</v>
      </c>
      <c r="P26" s="28" t="str">
        <f t="shared" si="9"/>
        <v>Sangat terampil menyelesaikan masalah Induksi Matematika, Program Linear, Matriks, Determinan dan Invers Matriks, namun perlu peningkatan penyelesaian masalah Transformasi, Barisan Deret</v>
      </c>
      <c r="Q26" s="39"/>
      <c r="R26" s="39" t="s">
        <v>9</v>
      </c>
      <c r="S26" s="18"/>
      <c r="T26" s="1">
        <v>72.13</v>
      </c>
      <c r="U26" s="1">
        <v>72.89</v>
      </c>
      <c r="V26" s="1">
        <v>85.6</v>
      </c>
      <c r="W26" s="1">
        <v>81.599999999999994</v>
      </c>
      <c r="X26" s="1">
        <v>84.6</v>
      </c>
      <c r="Y26" s="1">
        <v>79</v>
      </c>
      <c r="Z26" s="1"/>
      <c r="AA26" s="1"/>
      <c r="AB26" s="1"/>
      <c r="AC26" s="1"/>
      <c r="AD26" s="1"/>
      <c r="AE26" s="18"/>
      <c r="AF26" s="1">
        <v>74.13</v>
      </c>
      <c r="AG26" s="1">
        <v>74.89</v>
      </c>
      <c r="AH26" s="1">
        <v>86.6</v>
      </c>
      <c r="AI26" s="1">
        <v>82.6</v>
      </c>
      <c r="AJ26" s="1">
        <v>85.6</v>
      </c>
      <c r="AK26" s="1">
        <v>80.763999999999982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116043</v>
      </c>
      <c r="C27" s="19" t="s">
        <v>130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memahami dan menentukan Induksi Matematika, Program Linear, Matriks, Determinan dan Invers Matriks, namun perlu peningkatan pemahaman Transformasi, Barisan Deret</v>
      </c>
      <c r="K27" s="28">
        <f t="shared" si="5"/>
        <v>84.56</v>
      </c>
      <c r="L27" s="28" t="str">
        <f t="shared" si="6"/>
        <v>A</v>
      </c>
      <c r="M27" s="28">
        <f t="shared" si="7"/>
        <v>84.56</v>
      </c>
      <c r="N27" s="28" t="str">
        <f t="shared" si="8"/>
        <v>A</v>
      </c>
      <c r="O27" s="36">
        <v>2</v>
      </c>
      <c r="P27" s="28" t="str">
        <f t="shared" si="9"/>
        <v>Sangat terampil menyelesaikan masalah Induksi Matematika, Program Linear, Matriks, Determinan dan Invers Matriks, namun perlu peningkatan penyelesaian masalah Transformasi, Barisan Deret</v>
      </c>
      <c r="Q27" s="39"/>
      <c r="R27" s="39" t="s">
        <v>8</v>
      </c>
      <c r="S27" s="18"/>
      <c r="T27" s="1">
        <v>79.28</v>
      </c>
      <c r="U27" s="1">
        <v>83.42</v>
      </c>
      <c r="V27" s="1">
        <v>84.5</v>
      </c>
      <c r="W27" s="1">
        <v>82.8</v>
      </c>
      <c r="X27" s="1">
        <v>85.8</v>
      </c>
      <c r="Y27" s="1">
        <v>83</v>
      </c>
      <c r="Z27" s="1"/>
      <c r="AA27" s="1"/>
      <c r="AB27" s="1"/>
      <c r="AC27" s="1"/>
      <c r="AD27" s="1"/>
      <c r="AE27" s="18"/>
      <c r="AF27" s="1">
        <v>81.28</v>
      </c>
      <c r="AG27" s="1">
        <v>85.42</v>
      </c>
      <c r="AH27" s="1">
        <v>85.5</v>
      </c>
      <c r="AI27" s="1">
        <v>83.8</v>
      </c>
      <c r="AJ27" s="1">
        <v>86.8</v>
      </c>
      <c r="AK27" s="1">
        <v>84.56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52088</v>
      </c>
      <c r="FK27" s="41">
        <v>52098</v>
      </c>
    </row>
    <row r="28" spans="1:167" x14ac:dyDescent="0.25">
      <c r="A28" s="19">
        <v>18</v>
      </c>
      <c r="B28" s="19">
        <v>116058</v>
      </c>
      <c r="C28" s="19" t="s">
        <v>131</v>
      </c>
      <c r="D28" s="18"/>
      <c r="E28" s="28">
        <f t="shared" si="0"/>
        <v>77</v>
      </c>
      <c r="F28" s="28" t="str">
        <f t="shared" si="1"/>
        <v>B</v>
      </c>
      <c r="G28" s="28">
        <f t="shared" si="2"/>
        <v>77</v>
      </c>
      <c r="H28" s="28" t="str">
        <f t="shared" si="3"/>
        <v>B</v>
      </c>
      <c r="I28" s="36">
        <v>3</v>
      </c>
      <c r="J28" s="28" t="str">
        <f t="shared" si="4"/>
        <v>Memiliki kemampuan memahami dan menentukan Induksi Matematika, Program Linear, Matriks, namun perlu peningkatan pemahaman Determinan dan Invers Matriks, Transformasi, Barisan Deret</v>
      </c>
      <c r="K28" s="28">
        <f t="shared" si="5"/>
        <v>78.709999999999994</v>
      </c>
      <c r="L28" s="28" t="str">
        <f t="shared" si="6"/>
        <v>B</v>
      </c>
      <c r="M28" s="28">
        <f t="shared" si="7"/>
        <v>78.709999999999994</v>
      </c>
      <c r="N28" s="28" t="str">
        <f t="shared" si="8"/>
        <v>B</v>
      </c>
      <c r="O28" s="36">
        <v>3</v>
      </c>
      <c r="P28" s="28" t="str">
        <f t="shared" si="9"/>
        <v>Sangat terampil menyelesaikan masalah Induksi Matematika, Program Linear, Matriks, namun perlu peningkatan penyelesaian masalah Determinan dan Invers Matriks, Transformasi, Barisan Deret</v>
      </c>
      <c r="Q28" s="39"/>
      <c r="R28" s="39" t="s">
        <v>9</v>
      </c>
      <c r="S28" s="18"/>
      <c r="T28" s="1">
        <v>71.62</v>
      </c>
      <c r="U28" s="1">
        <v>74.16</v>
      </c>
      <c r="V28" s="1">
        <v>80.17</v>
      </c>
      <c r="W28" s="1">
        <v>78.8</v>
      </c>
      <c r="X28" s="1">
        <v>81.8</v>
      </c>
      <c r="Y28" s="1">
        <v>77</v>
      </c>
      <c r="Z28" s="1"/>
      <c r="AA28" s="1"/>
      <c r="AB28" s="1"/>
      <c r="AC28" s="1"/>
      <c r="AD28" s="1"/>
      <c r="AE28" s="18"/>
      <c r="AF28" s="1">
        <v>73.62</v>
      </c>
      <c r="AG28" s="1">
        <v>76.16</v>
      </c>
      <c r="AH28" s="1">
        <v>81.17</v>
      </c>
      <c r="AI28" s="1">
        <v>79.8</v>
      </c>
      <c r="AJ28" s="1">
        <v>82.8</v>
      </c>
      <c r="AK28" s="1">
        <v>78.710000000000008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116073</v>
      </c>
      <c r="C29" s="19" t="s">
        <v>132</v>
      </c>
      <c r="D29" s="18"/>
      <c r="E29" s="28">
        <f t="shared" si="0"/>
        <v>74</v>
      </c>
      <c r="F29" s="28" t="str">
        <f t="shared" si="1"/>
        <v>C</v>
      </c>
      <c r="G29" s="28">
        <f t="shared" si="2"/>
        <v>74</v>
      </c>
      <c r="H29" s="28" t="str">
        <f t="shared" si="3"/>
        <v>C</v>
      </c>
      <c r="I29" s="36">
        <v>3</v>
      </c>
      <c r="J29" s="28" t="str">
        <f t="shared" si="4"/>
        <v>Memiliki kemampuan memahami dan menentukan Induksi Matematika, Program Linear, Matriks, namun perlu peningkatan pemahaman Determinan dan Invers Matriks, Transformasi, Barisan Deret</v>
      </c>
      <c r="K29" s="28">
        <f t="shared" si="5"/>
        <v>75.8</v>
      </c>
      <c r="L29" s="28" t="str">
        <f t="shared" si="6"/>
        <v>B</v>
      </c>
      <c r="M29" s="28">
        <f t="shared" si="7"/>
        <v>75.8</v>
      </c>
      <c r="N29" s="28" t="str">
        <f t="shared" si="8"/>
        <v>B</v>
      </c>
      <c r="O29" s="36">
        <v>3</v>
      </c>
      <c r="P29" s="28" t="str">
        <f t="shared" si="9"/>
        <v>Sangat terampil menyelesaikan masalah Induksi Matematika, Program Linear, Matriks, namun perlu peningkatan penyelesaian masalah Determinan dan Invers Matriks, Transformasi, Barisan Deret</v>
      </c>
      <c r="Q29" s="39"/>
      <c r="R29" s="39" t="s">
        <v>9</v>
      </c>
      <c r="S29" s="18"/>
      <c r="T29" s="1">
        <v>66</v>
      </c>
      <c r="U29" s="1">
        <v>67</v>
      </c>
      <c r="V29" s="1">
        <v>78</v>
      </c>
      <c r="W29" s="1">
        <v>79</v>
      </c>
      <c r="X29" s="1">
        <v>82</v>
      </c>
      <c r="Y29" s="1">
        <v>74</v>
      </c>
      <c r="Z29" s="1"/>
      <c r="AA29" s="1"/>
      <c r="AB29" s="1"/>
      <c r="AC29" s="1"/>
      <c r="AD29" s="1"/>
      <c r="AE29" s="18"/>
      <c r="AF29" s="1">
        <v>68</v>
      </c>
      <c r="AG29" s="1">
        <v>69</v>
      </c>
      <c r="AH29" s="1">
        <v>79</v>
      </c>
      <c r="AI29" s="1">
        <v>80</v>
      </c>
      <c r="AJ29" s="1">
        <v>83</v>
      </c>
      <c r="AK29" s="1">
        <v>75.8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52089</v>
      </c>
      <c r="FK29" s="41">
        <v>52099</v>
      </c>
    </row>
    <row r="30" spans="1:167" x14ac:dyDescent="0.25">
      <c r="A30" s="19">
        <v>20</v>
      </c>
      <c r="B30" s="19">
        <v>116088</v>
      </c>
      <c r="C30" s="19" t="s">
        <v>133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memahami dan menentukan Induksi Matematika, Program Linear, Matriks, Determinan dan Invers Matriks, namun perlu peningkatan pemahaman Transformasi, Barisan Deret</v>
      </c>
      <c r="K30" s="28">
        <f t="shared" si="5"/>
        <v>81.475999999999999</v>
      </c>
      <c r="L30" s="28" t="str">
        <f t="shared" si="6"/>
        <v>B</v>
      </c>
      <c r="M30" s="28">
        <f t="shared" si="7"/>
        <v>81.475999999999999</v>
      </c>
      <c r="N30" s="28" t="str">
        <f t="shared" si="8"/>
        <v>B</v>
      </c>
      <c r="O30" s="36">
        <v>2</v>
      </c>
      <c r="P30" s="28" t="str">
        <f t="shared" si="9"/>
        <v>Sangat terampil menyelesaikan masalah Induksi Matematika, Program Linear, Matriks, Determinan dan Invers Matriks, namun perlu peningkatan penyelesaian masalah Transformasi, Barisan Deret</v>
      </c>
      <c r="Q30" s="39"/>
      <c r="R30" s="39" t="s">
        <v>9</v>
      </c>
      <c r="S30" s="18"/>
      <c r="T30" s="1">
        <v>71.62</v>
      </c>
      <c r="U30" s="1">
        <v>74.16</v>
      </c>
      <c r="V30" s="1">
        <v>88.4</v>
      </c>
      <c r="W30" s="1">
        <v>81.599999999999994</v>
      </c>
      <c r="X30" s="1">
        <v>84.6</v>
      </c>
      <c r="Y30" s="1">
        <v>80</v>
      </c>
      <c r="Z30" s="1"/>
      <c r="AA30" s="1"/>
      <c r="AB30" s="1"/>
      <c r="AC30" s="1"/>
      <c r="AD30" s="1"/>
      <c r="AE30" s="18"/>
      <c r="AF30" s="1">
        <v>73.62</v>
      </c>
      <c r="AG30" s="1">
        <v>76.16</v>
      </c>
      <c r="AH30" s="1">
        <v>89.4</v>
      </c>
      <c r="AI30" s="1">
        <v>82.6</v>
      </c>
      <c r="AJ30" s="1">
        <v>85.6</v>
      </c>
      <c r="AK30" s="1">
        <v>81.475999999999999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116103</v>
      </c>
      <c r="C31" s="19" t="s">
        <v>134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memahami dan menentukan Induksi Matematika, Program Linear, Matriks, Determinan dan Invers Matriks, namun perlu peningkatan pemahaman Transformasi, Barisan Deret</v>
      </c>
      <c r="K31" s="28">
        <f t="shared" si="5"/>
        <v>81.341999999999999</v>
      </c>
      <c r="L31" s="28" t="str">
        <f t="shared" si="6"/>
        <v>B</v>
      </c>
      <c r="M31" s="28">
        <f t="shared" si="7"/>
        <v>81.341999999999999</v>
      </c>
      <c r="N31" s="28" t="str">
        <f t="shared" si="8"/>
        <v>B</v>
      </c>
      <c r="O31" s="36">
        <v>2</v>
      </c>
      <c r="P31" s="28" t="str">
        <f t="shared" si="9"/>
        <v>Sangat terampil menyelesaikan masalah Induksi Matematika, Program Linear, Matriks, Determinan dan Invers Matriks, namun perlu peningkatan penyelesaian masalah Transformasi, Barisan Deret</v>
      </c>
      <c r="Q31" s="39"/>
      <c r="R31" s="39" t="s">
        <v>9</v>
      </c>
      <c r="S31" s="18"/>
      <c r="T31" s="1">
        <v>75.7</v>
      </c>
      <c r="U31" s="1">
        <v>76.680000000000007</v>
      </c>
      <c r="V31" s="1">
        <v>82.33</v>
      </c>
      <c r="W31" s="1">
        <v>81</v>
      </c>
      <c r="X31" s="1">
        <v>84</v>
      </c>
      <c r="Y31" s="1">
        <v>80</v>
      </c>
      <c r="Z31" s="1"/>
      <c r="AA31" s="1"/>
      <c r="AB31" s="1"/>
      <c r="AC31" s="1"/>
      <c r="AD31" s="1"/>
      <c r="AE31" s="18"/>
      <c r="AF31" s="1">
        <v>77.7</v>
      </c>
      <c r="AG31" s="1">
        <v>78.680000000000007</v>
      </c>
      <c r="AH31" s="1">
        <v>83.33</v>
      </c>
      <c r="AI31" s="1">
        <v>82</v>
      </c>
      <c r="AJ31" s="1">
        <v>85</v>
      </c>
      <c r="AK31" s="1">
        <v>81.341999999999999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52090</v>
      </c>
      <c r="FK31" s="41">
        <v>52100</v>
      </c>
    </row>
    <row r="32" spans="1:167" x14ac:dyDescent="0.25">
      <c r="A32" s="19">
        <v>22</v>
      </c>
      <c r="B32" s="19">
        <v>116118</v>
      </c>
      <c r="C32" s="19" t="s">
        <v>135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3</v>
      </c>
      <c r="J32" s="28" t="str">
        <f t="shared" si="4"/>
        <v>Memiliki kemampuan memahami dan menentukan Induksi Matematika, Program Linear, Matriks, namun perlu peningkatan pemahaman Determinan dan Invers Matriks, Transformasi, Barisan Deret</v>
      </c>
      <c r="K32" s="28">
        <f t="shared" si="5"/>
        <v>78.92</v>
      </c>
      <c r="L32" s="28" t="str">
        <f t="shared" si="6"/>
        <v>B</v>
      </c>
      <c r="M32" s="28">
        <f t="shared" si="7"/>
        <v>78.92</v>
      </c>
      <c r="N32" s="28" t="str">
        <f t="shared" si="8"/>
        <v>B</v>
      </c>
      <c r="O32" s="36">
        <v>3</v>
      </c>
      <c r="P32" s="28" t="str">
        <f t="shared" si="9"/>
        <v>Sangat terampil menyelesaikan masalah Induksi Matematika, Program Linear, Matriks, namun perlu peningkatan penyelesaian masalah Determinan dan Invers Matriks, Transformasi, Barisan Deret</v>
      </c>
      <c r="Q32" s="39"/>
      <c r="R32" s="39" t="s">
        <v>9</v>
      </c>
      <c r="S32" s="18"/>
      <c r="T32" s="1">
        <v>68.040000000000006</v>
      </c>
      <c r="U32" s="1">
        <v>68.680000000000007</v>
      </c>
      <c r="V32" s="1">
        <v>84.68</v>
      </c>
      <c r="W32" s="1">
        <v>81.599999999999994</v>
      </c>
      <c r="X32" s="1">
        <v>84.6</v>
      </c>
      <c r="Y32" s="1">
        <v>78</v>
      </c>
      <c r="Z32" s="1"/>
      <c r="AA32" s="1"/>
      <c r="AB32" s="1"/>
      <c r="AC32" s="1"/>
      <c r="AD32" s="1"/>
      <c r="AE32" s="18"/>
      <c r="AF32" s="1">
        <v>70.040000000000006</v>
      </c>
      <c r="AG32" s="1">
        <v>70.680000000000007</v>
      </c>
      <c r="AH32" s="1">
        <v>85.68</v>
      </c>
      <c r="AI32" s="1">
        <v>82.6</v>
      </c>
      <c r="AJ32" s="1">
        <v>85.6</v>
      </c>
      <c r="AK32" s="1">
        <v>78.92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116133</v>
      </c>
      <c r="C33" s="19" t="s">
        <v>136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3</v>
      </c>
      <c r="J33" s="28" t="str">
        <f t="shared" si="4"/>
        <v>Memiliki kemampuan memahami dan menentukan Induksi Matematika, Program Linear, Matriks, namun perlu peningkatan pemahaman Determinan dan Invers Matriks, Transformasi, Barisan Deret</v>
      </c>
      <c r="K33" s="28">
        <f t="shared" si="5"/>
        <v>79.232000000000014</v>
      </c>
      <c r="L33" s="28" t="str">
        <f t="shared" si="6"/>
        <v>B</v>
      </c>
      <c r="M33" s="28">
        <f t="shared" si="7"/>
        <v>79.232000000000014</v>
      </c>
      <c r="N33" s="28" t="str">
        <f t="shared" si="8"/>
        <v>B</v>
      </c>
      <c r="O33" s="36">
        <v>3</v>
      </c>
      <c r="P33" s="28" t="str">
        <f t="shared" si="9"/>
        <v>Sangat terampil menyelesaikan masalah Induksi Matematika, Program Linear, Matriks, namun perlu peningkatan penyelesaian masalah Determinan dan Invers Matriks, Transformasi, Barisan Deret</v>
      </c>
      <c r="Q33" s="39"/>
      <c r="R33" s="39" t="s">
        <v>9</v>
      </c>
      <c r="S33" s="18"/>
      <c r="T33" s="1">
        <v>69.569999999999993</v>
      </c>
      <c r="U33" s="1">
        <v>73.739999999999995</v>
      </c>
      <c r="V33" s="1">
        <v>81.25</v>
      </c>
      <c r="W33" s="1">
        <v>80.8</v>
      </c>
      <c r="X33" s="1">
        <v>83.8</v>
      </c>
      <c r="Y33" s="1">
        <v>78</v>
      </c>
      <c r="Z33" s="1"/>
      <c r="AA33" s="1"/>
      <c r="AB33" s="1"/>
      <c r="AC33" s="1"/>
      <c r="AD33" s="1"/>
      <c r="AE33" s="18"/>
      <c r="AF33" s="1">
        <v>71.569999999999993</v>
      </c>
      <c r="AG33" s="1">
        <v>75.739999999999995</v>
      </c>
      <c r="AH33" s="1">
        <v>82.25</v>
      </c>
      <c r="AI33" s="1">
        <v>81.8</v>
      </c>
      <c r="AJ33" s="1">
        <v>84.8</v>
      </c>
      <c r="AK33" s="1">
        <v>79.231999999999999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116148</v>
      </c>
      <c r="C34" s="19" t="s">
        <v>137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memahami dan menentukan Induksi Matematika, Program Linear, Matriks, Determinan dan Invers Matriks, Transformasi, namun perlu peningkatan pemahaman Barisan Deret</v>
      </c>
      <c r="K34" s="28">
        <f t="shared" si="5"/>
        <v>90.271666666666661</v>
      </c>
      <c r="L34" s="28" t="str">
        <f t="shared" si="6"/>
        <v>A</v>
      </c>
      <c r="M34" s="28">
        <f t="shared" si="7"/>
        <v>90.271666666666661</v>
      </c>
      <c r="N34" s="28" t="str">
        <f t="shared" si="8"/>
        <v>A</v>
      </c>
      <c r="O34" s="36">
        <v>1</v>
      </c>
      <c r="P34" s="28" t="str">
        <f t="shared" si="9"/>
        <v>Sangat terampil menyelesaikan masalah Induksi Matematika, Program Linear, Matriks, Determinan dan Invers Matriks, Transformasi, namun perlu peningkatan penyelesaian masalah Barisan Deret</v>
      </c>
      <c r="Q34" s="39"/>
      <c r="R34" s="39" t="s">
        <v>8</v>
      </c>
      <c r="S34" s="18"/>
      <c r="T34" s="1">
        <v>90</v>
      </c>
      <c r="U34" s="1">
        <v>87.63</v>
      </c>
      <c r="V34" s="1">
        <v>90.75</v>
      </c>
      <c r="W34" s="1">
        <v>89</v>
      </c>
      <c r="X34" s="1">
        <v>90</v>
      </c>
      <c r="Y34" s="1">
        <v>90</v>
      </c>
      <c r="Z34" s="1"/>
      <c r="AA34" s="1"/>
      <c r="AB34" s="1"/>
      <c r="AC34" s="1"/>
      <c r="AD34" s="1"/>
      <c r="AE34" s="18"/>
      <c r="AF34" s="1">
        <v>92</v>
      </c>
      <c r="AG34" s="1">
        <v>89.63</v>
      </c>
      <c r="AH34" s="1">
        <v>90</v>
      </c>
      <c r="AI34" s="1">
        <v>90</v>
      </c>
      <c r="AJ34" s="1">
        <v>90</v>
      </c>
      <c r="AK34" s="1">
        <v>90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116163</v>
      </c>
      <c r="C35" s="19" t="s">
        <v>138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memahami dan menentukan Induksi Matematika, Program Linear, Matriks, Determinan dan Invers Matriks, namun perlu peningkatan pemahaman Transformasi, Barisan Deret</v>
      </c>
      <c r="K35" s="28">
        <f t="shared" si="5"/>
        <v>83.894000000000005</v>
      </c>
      <c r="L35" s="28" t="str">
        <f t="shared" si="6"/>
        <v>B</v>
      </c>
      <c r="M35" s="28">
        <f t="shared" si="7"/>
        <v>83.894000000000005</v>
      </c>
      <c r="N35" s="28" t="str">
        <f t="shared" si="8"/>
        <v>B</v>
      </c>
      <c r="O35" s="36">
        <v>2</v>
      </c>
      <c r="P35" s="28" t="str">
        <f t="shared" si="9"/>
        <v>Sangat terampil menyelesaikan masalah Induksi Matematika, Program Linear, Matriks, Determinan dan Invers Matriks, namun perlu peningkatan penyelesaian masalah Transformasi, Barisan Deret</v>
      </c>
      <c r="Q35" s="39"/>
      <c r="R35" s="39" t="s">
        <v>8</v>
      </c>
      <c r="S35" s="18"/>
      <c r="T35" s="1">
        <v>76.72</v>
      </c>
      <c r="U35" s="1">
        <v>80.47</v>
      </c>
      <c r="V35" s="1">
        <v>84.28</v>
      </c>
      <c r="W35" s="1">
        <v>84</v>
      </c>
      <c r="X35" s="1">
        <v>87</v>
      </c>
      <c r="Y35" s="1">
        <v>82</v>
      </c>
      <c r="Z35" s="1"/>
      <c r="AA35" s="1"/>
      <c r="AB35" s="1"/>
      <c r="AC35" s="1"/>
      <c r="AD35" s="1"/>
      <c r="AE35" s="18"/>
      <c r="AF35" s="1">
        <v>78.72</v>
      </c>
      <c r="AG35" s="1">
        <v>82.47</v>
      </c>
      <c r="AH35" s="1">
        <v>85.28</v>
      </c>
      <c r="AI35" s="1">
        <v>85</v>
      </c>
      <c r="AJ35" s="1">
        <v>88</v>
      </c>
      <c r="AK35" s="1">
        <v>83.894000000000005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116178</v>
      </c>
      <c r="C36" s="19" t="s">
        <v>139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2</v>
      </c>
      <c r="J36" s="28" t="str">
        <f t="shared" si="4"/>
        <v>Memiliki kemampuan memahami dan menentukan Induksi Matematika, Program Linear, Matriks, Determinan dan Invers Matriks, namun perlu peningkatan pemahaman Transformasi, Barisan Deret</v>
      </c>
      <c r="K36" s="28">
        <f t="shared" si="5"/>
        <v>87.87</v>
      </c>
      <c r="L36" s="28" t="str">
        <f t="shared" si="6"/>
        <v>A</v>
      </c>
      <c r="M36" s="28">
        <f t="shared" si="7"/>
        <v>87.87</v>
      </c>
      <c r="N36" s="28" t="str">
        <f t="shared" si="8"/>
        <v>A</v>
      </c>
      <c r="O36" s="36">
        <v>2</v>
      </c>
      <c r="P36" s="28" t="str">
        <f t="shared" si="9"/>
        <v>Sangat terampil menyelesaikan masalah Induksi Matematika, Program Linear, Matriks, Determinan dan Invers Matriks, namun perlu peningkatan penyelesaian masalah Transformasi, Barisan Deret</v>
      </c>
      <c r="Q36" s="39"/>
      <c r="R36" s="39" t="s">
        <v>9</v>
      </c>
      <c r="S36" s="18"/>
      <c r="T36" s="1">
        <v>84.89</v>
      </c>
      <c r="U36" s="1">
        <v>85.11</v>
      </c>
      <c r="V36" s="1">
        <v>87.75</v>
      </c>
      <c r="W36" s="1">
        <v>85.8</v>
      </c>
      <c r="X36" s="1">
        <v>88.8</v>
      </c>
      <c r="Y36" s="1">
        <v>86</v>
      </c>
      <c r="Z36" s="1"/>
      <c r="AA36" s="1"/>
      <c r="AB36" s="1"/>
      <c r="AC36" s="1"/>
      <c r="AD36" s="1"/>
      <c r="AE36" s="18"/>
      <c r="AF36" s="1">
        <v>86.89</v>
      </c>
      <c r="AG36" s="1">
        <v>87.11</v>
      </c>
      <c r="AH36" s="1">
        <v>88.75</v>
      </c>
      <c r="AI36" s="1">
        <v>86.8</v>
      </c>
      <c r="AJ36" s="1">
        <v>89.8</v>
      </c>
      <c r="AK36" s="1">
        <v>87.87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116193</v>
      </c>
      <c r="C37" s="19" t="s">
        <v>140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v>3</v>
      </c>
      <c r="J37" s="28" t="str">
        <f t="shared" si="4"/>
        <v>Memiliki kemampuan memahami dan menentukan Induksi Matematika, Program Linear, Matriks, namun perlu peningkatan pemahaman Determinan dan Invers Matriks, Transformasi, Barisan Deret</v>
      </c>
      <c r="K37" s="28">
        <f t="shared" si="5"/>
        <v>78.977999999999994</v>
      </c>
      <c r="L37" s="28" t="str">
        <f t="shared" si="6"/>
        <v>B</v>
      </c>
      <c r="M37" s="28">
        <f t="shared" si="7"/>
        <v>78.977999999999994</v>
      </c>
      <c r="N37" s="28" t="str">
        <f t="shared" si="8"/>
        <v>B</v>
      </c>
      <c r="O37" s="36">
        <v>3</v>
      </c>
      <c r="P37" s="28" t="str">
        <f t="shared" si="9"/>
        <v>Sangat terampil menyelesaikan masalah Induksi Matematika, Program Linear, Matriks, namun perlu peningkatan penyelesaian masalah Determinan dan Invers Matriks, Transformasi, Barisan Deret</v>
      </c>
      <c r="Q37" s="39"/>
      <c r="R37" s="39" t="s">
        <v>9</v>
      </c>
      <c r="S37" s="18"/>
      <c r="T37" s="1">
        <v>68.040000000000006</v>
      </c>
      <c r="U37" s="1">
        <v>67.42</v>
      </c>
      <c r="V37" s="1">
        <v>85.43</v>
      </c>
      <c r="W37" s="1">
        <v>82</v>
      </c>
      <c r="X37" s="1">
        <v>85</v>
      </c>
      <c r="Y37" s="1">
        <v>78</v>
      </c>
      <c r="Z37" s="1"/>
      <c r="AA37" s="1"/>
      <c r="AB37" s="1"/>
      <c r="AC37" s="1"/>
      <c r="AD37" s="1"/>
      <c r="AE37" s="18"/>
      <c r="AF37" s="1">
        <v>70.040000000000006</v>
      </c>
      <c r="AG37" s="1">
        <v>69.42</v>
      </c>
      <c r="AH37" s="1">
        <v>86.43</v>
      </c>
      <c r="AI37" s="1">
        <v>83</v>
      </c>
      <c r="AJ37" s="1">
        <v>86</v>
      </c>
      <c r="AK37" s="1">
        <v>78.977999999999994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116208</v>
      </c>
      <c r="C38" s="19" t="s">
        <v>141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memahami dan menentukan Induksi Matematika, Program Linear, Matriks, Determinan dan Invers Matriks, namun perlu peningkatan pemahaman Transformasi, Barisan Deret</v>
      </c>
      <c r="K38" s="28">
        <f t="shared" si="5"/>
        <v>84.474000000000004</v>
      </c>
      <c r="L38" s="28" t="str">
        <f t="shared" si="6"/>
        <v>A</v>
      </c>
      <c r="M38" s="28">
        <f t="shared" si="7"/>
        <v>84.474000000000004</v>
      </c>
      <c r="N38" s="28" t="str">
        <f t="shared" si="8"/>
        <v>A</v>
      </c>
      <c r="O38" s="36">
        <v>2</v>
      </c>
      <c r="P38" s="28" t="str">
        <f t="shared" si="9"/>
        <v>Sangat terampil menyelesaikan masalah Induksi Matematika, Program Linear, Matriks, Determinan dan Invers Matriks, namun perlu peningkatan penyelesaian masalah Transformasi, Barisan Deret</v>
      </c>
      <c r="Q38" s="39"/>
      <c r="R38" s="39" t="s">
        <v>8</v>
      </c>
      <c r="S38" s="18"/>
      <c r="T38" s="1">
        <v>81.83</v>
      </c>
      <c r="U38" s="1">
        <v>83.84</v>
      </c>
      <c r="V38" s="1">
        <v>81.900000000000006</v>
      </c>
      <c r="W38" s="1">
        <v>82.4</v>
      </c>
      <c r="X38" s="1">
        <v>85.4</v>
      </c>
      <c r="Y38" s="1">
        <v>83</v>
      </c>
      <c r="Z38" s="1"/>
      <c r="AA38" s="1"/>
      <c r="AB38" s="1"/>
      <c r="AC38" s="1"/>
      <c r="AD38" s="1"/>
      <c r="AE38" s="18"/>
      <c r="AF38" s="1">
        <v>83.83</v>
      </c>
      <c r="AG38" s="1">
        <v>85.84</v>
      </c>
      <c r="AH38" s="1">
        <v>82.9</v>
      </c>
      <c r="AI38" s="1">
        <v>83.4</v>
      </c>
      <c r="AJ38" s="1">
        <v>86.4</v>
      </c>
      <c r="AK38" s="1">
        <v>84.474000000000004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116223</v>
      </c>
      <c r="C39" s="19" t="s">
        <v>142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memahami dan menentukan Induksi Matematika, Program Linear, Matriks, Determinan dan Invers Matriks, namun perlu peningkatan pemahaman Transformasi, Barisan Deret</v>
      </c>
      <c r="K39" s="28">
        <f t="shared" si="5"/>
        <v>83.793999999999997</v>
      </c>
      <c r="L39" s="28" t="str">
        <f t="shared" si="6"/>
        <v>B</v>
      </c>
      <c r="M39" s="28">
        <f t="shared" si="7"/>
        <v>83.793999999999997</v>
      </c>
      <c r="N39" s="28" t="str">
        <f t="shared" si="8"/>
        <v>B</v>
      </c>
      <c r="O39" s="36">
        <v>2</v>
      </c>
      <c r="P39" s="28" t="str">
        <f t="shared" si="9"/>
        <v>Sangat terampil menyelesaikan masalah Induksi Matematika, Program Linear, Matriks, Determinan dan Invers Matriks, namun perlu peningkatan penyelesaian masalah Transformasi, Barisan Deret</v>
      </c>
      <c r="Q39" s="39"/>
      <c r="R39" s="39" t="s">
        <v>8</v>
      </c>
      <c r="S39" s="18"/>
      <c r="T39" s="1">
        <v>78.260000000000005</v>
      </c>
      <c r="U39" s="1">
        <v>75.84</v>
      </c>
      <c r="V39" s="1">
        <v>84.47</v>
      </c>
      <c r="W39" s="1">
        <v>85.2</v>
      </c>
      <c r="X39" s="1">
        <v>88.2</v>
      </c>
      <c r="Y39" s="1">
        <v>82</v>
      </c>
      <c r="Z39" s="1"/>
      <c r="AA39" s="1"/>
      <c r="AB39" s="1"/>
      <c r="AC39" s="1"/>
      <c r="AD39" s="1"/>
      <c r="AE39" s="18"/>
      <c r="AF39" s="1">
        <v>80.260000000000005</v>
      </c>
      <c r="AG39" s="1">
        <v>77.84</v>
      </c>
      <c r="AH39" s="1">
        <v>85.47</v>
      </c>
      <c r="AI39" s="1">
        <v>86.2</v>
      </c>
      <c r="AJ39" s="1">
        <v>89.2</v>
      </c>
      <c r="AK39" s="1">
        <v>83.794000000000011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129290</v>
      </c>
      <c r="C40" s="19" t="s">
        <v>143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3</v>
      </c>
      <c r="J40" s="28" t="str">
        <f t="shared" si="4"/>
        <v>Memiliki kemampuan memahami dan menentukan Induksi Matematika, Program Linear, Matriks, namun perlu peningkatan pemahaman Determinan dan Invers Matriks, Transformasi, Barisan Deret</v>
      </c>
      <c r="K40" s="28">
        <f t="shared" si="5"/>
        <v>79.444000000000003</v>
      </c>
      <c r="L40" s="28" t="str">
        <f t="shared" si="6"/>
        <v>B</v>
      </c>
      <c r="M40" s="28">
        <f t="shared" si="7"/>
        <v>79.444000000000003</v>
      </c>
      <c r="N40" s="28" t="str">
        <f t="shared" si="8"/>
        <v>B</v>
      </c>
      <c r="O40" s="36">
        <v>3</v>
      </c>
      <c r="P40" s="28" t="str">
        <f t="shared" si="9"/>
        <v>Sangat terampil menyelesaikan masalah Induksi Matematika, Program Linear, Matriks, namun perlu peningkatan penyelesaian masalah Determinan dan Invers Matriks, Transformasi, Barisan Deret</v>
      </c>
      <c r="Q40" s="39"/>
      <c r="R40" s="39" t="s">
        <v>9</v>
      </c>
      <c r="S40" s="18"/>
      <c r="T40" s="1">
        <v>69.06</v>
      </c>
      <c r="U40" s="1">
        <v>73.739999999999995</v>
      </c>
      <c r="V40" s="1">
        <v>80.819999999999993</v>
      </c>
      <c r="W40" s="1">
        <v>81.8</v>
      </c>
      <c r="X40" s="1">
        <v>84.8</v>
      </c>
      <c r="Y40" s="1">
        <v>78</v>
      </c>
      <c r="Z40" s="1"/>
      <c r="AA40" s="1"/>
      <c r="AB40" s="1"/>
      <c r="AC40" s="1"/>
      <c r="AD40" s="1"/>
      <c r="AE40" s="18"/>
      <c r="AF40" s="1">
        <v>71.06</v>
      </c>
      <c r="AG40" s="1">
        <v>75.739999999999995</v>
      </c>
      <c r="AH40" s="1">
        <v>81.819999999999993</v>
      </c>
      <c r="AI40" s="1">
        <v>82.8</v>
      </c>
      <c r="AJ40" s="1">
        <v>85.8</v>
      </c>
      <c r="AK40" s="1">
        <v>79.444000000000003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116238</v>
      </c>
      <c r="C41" s="19" t="s">
        <v>144</v>
      </c>
      <c r="D41" s="18"/>
      <c r="E41" s="28">
        <f t="shared" si="0"/>
        <v>89</v>
      </c>
      <c r="F41" s="28" t="str">
        <f t="shared" si="1"/>
        <v>A</v>
      </c>
      <c r="G41" s="28">
        <f t="shared" si="2"/>
        <v>89</v>
      </c>
      <c r="H41" s="28" t="str">
        <f t="shared" si="3"/>
        <v>A</v>
      </c>
      <c r="I41" s="36">
        <v>1</v>
      </c>
      <c r="J41" s="28" t="str">
        <f t="shared" si="4"/>
        <v>Memiliki kemampuan memahami dan menentukan Induksi Matematika, Program Linear, Matriks, Determinan dan Invers Matriks, Transformasi, namun perlu peningkatan pemahaman Barisan Deret</v>
      </c>
      <c r="K41" s="28">
        <f t="shared" si="5"/>
        <v>90.386666666666656</v>
      </c>
      <c r="L41" s="28" t="str">
        <f t="shared" si="6"/>
        <v>A</v>
      </c>
      <c r="M41" s="28">
        <f t="shared" si="7"/>
        <v>90.386666666666656</v>
      </c>
      <c r="N41" s="28" t="str">
        <f t="shared" si="8"/>
        <v>A</v>
      </c>
      <c r="O41" s="36">
        <v>1</v>
      </c>
      <c r="P41" s="28" t="str">
        <f t="shared" si="9"/>
        <v>Sangat terampil menyelesaikan masalah Induksi Matematika, Program Linear, Matriks, Determinan dan Invers Matriks, Transformasi, namun perlu peningkatan penyelesaian masalah Barisan Deret</v>
      </c>
      <c r="Q41" s="39"/>
      <c r="R41" s="39" t="s">
        <v>8</v>
      </c>
      <c r="S41" s="18"/>
      <c r="T41" s="1">
        <v>86.43</v>
      </c>
      <c r="U41" s="1">
        <v>88.89</v>
      </c>
      <c r="V41" s="1">
        <v>98</v>
      </c>
      <c r="W41" s="1">
        <v>86</v>
      </c>
      <c r="X41" s="1">
        <v>88</v>
      </c>
      <c r="Y41" s="1">
        <v>89</v>
      </c>
      <c r="Z41" s="1"/>
      <c r="AA41" s="1"/>
      <c r="AB41" s="1"/>
      <c r="AC41" s="1"/>
      <c r="AD41" s="1"/>
      <c r="AE41" s="18"/>
      <c r="AF41" s="1">
        <v>88.43</v>
      </c>
      <c r="AG41" s="1">
        <v>90.89</v>
      </c>
      <c r="AH41" s="1">
        <v>99</v>
      </c>
      <c r="AI41" s="1">
        <v>87</v>
      </c>
      <c r="AJ41" s="1">
        <v>87</v>
      </c>
      <c r="AK41" s="1">
        <v>90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116253</v>
      </c>
      <c r="C42" s="19" t="s">
        <v>145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memahami dan menentukan Induksi Matematika, Program Linear, Matriks, Determinan dan Invers Matriks, namun perlu peningkatan pemahaman Transformasi, Barisan Deret</v>
      </c>
      <c r="K42" s="28">
        <f t="shared" si="5"/>
        <v>85.096000000000004</v>
      </c>
      <c r="L42" s="28" t="str">
        <f t="shared" si="6"/>
        <v>A</v>
      </c>
      <c r="M42" s="28">
        <f t="shared" si="7"/>
        <v>85.096000000000004</v>
      </c>
      <c r="N42" s="28" t="str">
        <f t="shared" si="8"/>
        <v>A</v>
      </c>
      <c r="O42" s="36">
        <v>2</v>
      </c>
      <c r="P42" s="28" t="str">
        <f t="shared" si="9"/>
        <v>Sangat terampil menyelesaikan masalah Induksi Matematika, Program Linear, Matriks, Determinan dan Invers Matriks, namun perlu peningkatan penyelesaian masalah Transformasi, Barisan Deret</v>
      </c>
      <c r="Q42" s="39"/>
      <c r="R42" s="39" t="s">
        <v>8</v>
      </c>
      <c r="S42" s="18"/>
      <c r="T42" s="1">
        <v>81.319999999999993</v>
      </c>
      <c r="U42" s="1">
        <v>82.16</v>
      </c>
      <c r="V42" s="1">
        <v>84</v>
      </c>
      <c r="W42" s="1">
        <v>84</v>
      </c>
      <c r="X42" s="1">
        <v>87</v>
      </c>
      <c r="Y42" s="1">
        <v>84</v>
      </c>
      <c r="Z42" s="1"/>
      <c r="AA42" s="1"/>
      <c r="AB42" s="1"/>
      <c r="AC42" s="1"/>
      <c r="AD42" s="1"/>
      <c r="AE42" s="18"/>
      <c r="AF42" s="1">
        <v>83.32</v>
      </c>
      <c r="AG42" s="1">
        <v>84.16</v>
      </c>
      <c r="AH42" s="1">
        <v>85</v>
      </c>
      <c r="AI42" s="1">
        <v>85</v>
      </c>
      <c r="AJ42" s="1">
        <v>88</v>
      </c>
      <c r="AK42" s="1">
        <v>85.096000000000004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116268</v>
      </c>
      <c r="C43" s="19" t="s">
        <v>146</v>
      </c>
      <c r="D43" s="18"/>
      <c r="E43" s="28">
        <f t="shared" si="0"/>
        <v>91</v>
      </c>
      <c r="F43" s="28" t="str">
        <f t="shared" si="1"/>
        <v>A</v>
      </c>
      <c r="G43" s="28">
        <f t="shared" si="2"/>
        <v>91</v>
      </c>
      <c r="H43" s="28" t="str">
        <f t="shared" si="3"/>
        <v>A</v>
      </c>
      <c r="I43" s="36">
        <v>1</v>
      </c>
      <c r="J43" s="28" t="str">
        <f t="shared" si="4"/>
        <v>Memiliki kemampuan memahami dan menentukan Induksi Matematika, Program Linear, Matriks, Determinan dan Invers Matriks, Transformasi, namun perlu peningkatan pemahaman Barisan Deret</v>
      </c>
      <c r="K43" s="28">
        <f t="shared" si="5"/>
        <v>92.89800000000001</v>
      </c>
      <c r="L43" s="28" t="str">
        <f t="shared" si="6"/>
        <v>A</v>
      </c>
      <c r="M43" s="28">
        <f t="shared" si="7"/>
        <v>92.89800000000001</v>
      </c>
      <c r="N43" s="28" t="str">
        <f t="shared" si="8"/>
        <v>A</v>
      </c>
      <c r="O43" s="36">
        <v>1</v>
      </c>
      <c r="P43" s="28" t="str">
        <f t="shared" si="9"/>
        <v>Sangat terampil menyelesaikan masalah Induksi Matematika, Program Linear, Matriks, Determinan dan Invers Matriks, Transformasi, namun perlu peningkatan penyelesaian masalah Barisan Deret</v>
      </c>
      <c r="Q43" s="39"/>
      <c r="R43" s="39" t="s">
        <v>8</v>
      </c>
      <c r="S43" s="18"/>
      <c r="T43" s="1">
        <v>89.49</v>
      </c>
      <c r="U43" s="1">
        <v>91</v>
      </c>
      <c r="V43" s="1">
        <v>94</v>
      </c>
      <c r="W43" s="1">
        <v>90</v>
      </c>
      <c r="X43" s="1">
        <v>93</v>
      </c>
      <c r="Y43" s="1">
        <v>91</v>
      </c>
      <c r="Z43" s="1"/>
      <c r="AA43" s="1"/>
      <c r="AB43" s="1"/>
      <c r="AC43" s="1"/>
      <c r="AD43" s="1"/>
      <c r="AE43" s="18"/>
      <c r="AF43" s="1">
        <v>91.49</v>
      </c>
      <c r="AG43" s="1">
        <v>93</v>
      </c>
      <c r="AH43" s="1">
        <v>95</v>
      </c>
      <c r="AI43" s="1">
        <v>91</v>
      </c>
      <c r="AJ43" s="1">
        <v>94</v>
      </c>
      <c r="AK43" s="1">
        <v>92.897999999999996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116283</v>
      </c>
      <c r="C44" s="19" t="s">
        <v>147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2</v>
      </c>
      <c r="J44" s="28" t="str">
        <f t="shared" si="4"/>
        <v>Memiliki kemampuan memahami dan menentukan Induksi Matematika, Program Linear, Matriks, Determinan dan Invers Matriks, namun perlu peningkatan pemahaman Transformasi, Barisan Deret</v>
      </c>
      <c r="K44" s="28">
        <f t="shared" si="5"/>
        <v>86.323999999999998</v>
      </c>
      <c r="L44" s="28" t="str">
        <f t="shared" si="6"/>
        <v>A</v>
      </c>
      <c r="M44" s="28">
        <f t="shared" si="7"/>
        <v>86.323999999999998</v>
      </c>
      <c r="N44" s="28" t="str">
        <f t="shared" si="8"/>
        <v>A</v>
      </c>
      <c r="O44" s="36">
        <v>2</v>
      </c>
      <c r="P44" s="28" t="str">
        <f t="shared" si="9"/>
        <v>Sangat terampil menyelesaikan masalah Induksi Matematika, Program Linear, Matriks, Determinan dan Invers Matriks, namun perlu peningkatan penyelesaian masalah Transformasi, Barisan Deret</v>
      </c>
      <c r="Q44" s="39"/>
      <c r="R44" s="39" t="s">
        <v>8</v>
      </c>
      <c r="S44" s="18"/>
      <c r="T44" s="1">
        <v>79.790000000000006</v>
      </c>
      <c r="U44" s="1">
        <v>82.16</v>
      </c>
      <c r="V44" s="1">
        <v>89.67</v>
      </c>
      <c r="W44" s="1">
        <v>85</v>
      </c>
      <c r="X44" s="1">
        <v>88</v>
      </c>
      <c r="Y44" s="1">
        <v>85</v>
      </c>
      <c r="Z44" s="1"/>
      <c r="AA44" s="1"/>
      <c r="AB44" s="1"/>
      <c r="AC44" s="1"/>
      <c r="AD44" s="1"/>
      <c r="AE44" s="18"/>
      <c r="AF44" s="1">
        <v>81.790000000000006</v>
      </c>
      <c r="AG44" s="1">
        <v>84.16</v>
      </c>
      <c r="AH44" s="1">
        <v>90.67</v>
      </c>
      <c r="AI44" s="1">
        <v>86</v>
      </c>
      <c r="AJ44" s="1">
        <v>89</v>
      </c>
      <c r="AK44" s="1">
        <v>86.323999999999998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116298</v>
      </c>
      <c r="C45" s="19" t="s">
        <v>148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memahami dan menentukan Induksi Matematika, Program Linear, Matriks, Determinan dan Invers Matriks, namun perlu peningkatan pemahaman Transformasi, Barisan Deret</v>
      </c>
      <c r="K45" s="28">
        <f t="shared" si="5"/>
        <v>81.697999999999993</v>
      </c>
      <c r="L45" s="28" t="str">
        <f t="shared" si="6"/>
        <v>B</v>
      </c>
      <c r="M45" s="28">
        <f t="shared" si="7"/>
        <v>81.697999999999993</v>
      </c>
      <c r="N45" s="28" t="str">
        <f t="shared" si="8"/>
        <v>B</v>
      </c>
      <c r="O45" s="36">
        <v>2</v>
      </c>
      <c r="P45" s="28" t="str">
        <f t="shared" si="9"/>
        <v>Sangat terampil menyelesaikan masalah Induksi Matematika, Program Linear, Matriks, Determinan dan Invers Matriks, namun perlu peningkatan penyelesaian masalah Transformasi, Barisan Deret</v>
      </c>
      <c r="Q45" s="39"/>
      <c r="R45" s="39" t="s">
        <v>9</v>
      </c>
      <c r="S45" s="18"/>
      <c r="T45" s="1">
        <v>75.19</v>
      </c>
      <c r="U45" s="1">
        <v>79.63</v>
      </c>
      <c r="V45" s="1">
        <v>84.07</v>
      </c>
      <c r="W45" s="1">
        <v>79.8</v>
      </c>
      <c r="X45" s="1">
        <v>82.8</v>
      </c>
      <c r="Y45" s="1">
        <v>80</v>
      </c>
      <c r="Z45" s="1"/>
      <c r="AA45" s="1"/>
      <c r="AB45" s="1"/>
      <c r="AC45" s="1"/>
      <c r="AD45" s="1"/>
      <c r="AE45" s="18"/>
      <c r="AF45" s="1">
        <v>77.19</v>
      </c>
      <c r="AG45" s="1">
        <v>81.63</v>
      </c>
      <c r="AH45" s="1">
        <v>85.07</v>
      </c>
      <c r="AI45" s="1">
        <v>80.8</v>
      </c>
      <c r="AJ45" s="1">
        <v>83.8</v>
      </c>
      <c r="AK45" s="1">
        <v>81.698000000000008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116313</v>
      </c>
      <c r="C46" s="19" t="s">
        <v>149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2</v>
      </c>
      <c r="J46" s="28" t="str">
        <f t="shared" si="4"/>
        <v>Memiliki kemampuan memahami dan menentukan Induksi Matematika, Program Linear, Matriks, Determinan dan Invers Matriks, namun perlu peningkatan pemahaman Transformasi, Barisan Deret</v>
      </c>
      <c r="K46" s="28">
        <f t="shared" si="5"/>
        <v>86.555999999999997</v>
      </c>
      <c r="L46" s="28" t="str">
        <f t="shared" si="6"/>
        <v>A</v>
      </c>
      <c r="M46" s="28">
        <f t="shared" si="7"/>
        <v>86.555999999999997</v>
      </c>
      <c r="N46" s="28" t="str">
        <f t="shared" si="8"/>
        <v>A</v>
      </c>
      <c r="O46" s="36">
        <v>2</v>
      </c>
      <c r="P46" s="28" t="str">
        <f t="shared" si="9"/>
        <v>Sangat terampil menyelesaikan masalah Induksi Matematika, Program Linear, Matriks, Determinan dan Invers Matriks, namun perlu peningkatan penyelesaian masalah Transformasi, Barisan Deret</v>
      </c>
      <c r="Q46" s="39"/>
      <c r="R46" s="39" t="s">
        <v>8</v>
      </c>
      <c r="S46" s="18"/>
      <c r="T46" s="1">
        <v>79.790000000000006</v>
      </c>
      <c r="U46" s="1">
        <v>82.16</v>
      </c>
      <c r="V46" s="1">
        <v>88.83</v>
      </c>
      <c r="W46" s="1">
        <v>86</v>
      </c>
      <c r="X46" s="1">
        <v>89</v>
      </c>
      <c r="Y46" s="1">
        <v>85</v>
      </c>
      <c r="Z46" s="1"/>
      <c r="AA46" s="1"/>
      <c r="AB46" s="1"/>
      <c r="AC46" s="1"/>
      <c r="AD46" s="1"/>
      <c r="AE46" s="18"/>
      <c r="AF46" s="1">
        <v>81.790000000000006</v>
      </c>
      <c r="AG46" s="1">
        <v>84.16</v>
      </c>
      <c r="AH46" s="1">
        <v>89.83</v>
      </c>
      <c r="AI46" s="1">
        <v>87</v>
      </c>
      <c r="AJ46" s="1">
        <v>90</v>
      </c>
      <c r="AK46" s="1">
        <v>86.555999999999997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 t="s">
        <v>101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 t="s">
        <v>104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105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106</v>
      </c>
      <c r="G54" s="18"/>
      <c r="H54" s="18"/>
      <c r="I54" s="38"/>
      <c r="J54" s="30"/>
      <c r="K54" s="18">
        <f>IF(COUNTBLANK($G$11:$G$50)=40,"",AVERAGE($G$11:$G$50))</f>
        <v>82.055555555555557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111</v>
      </c>
      <c r="R57" s="37" t="s">
        <v>112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I13" sqref="FI13:FI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996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996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116328</v>
      </c>
      <c r="C11" s="19" t="s">
        <v>151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dan menentukan Induksi Matematika, Program Linear, Matriks, Determinan dan Invers Matriks, namun perlu peningkatan pemahaman Transformasi, Barisan Deret</v>
      </c>
      <c r="K11" s="28">
        <f t="shared" ref="K11:K50" si="5">IF((COUNTA(AF11:AO11)&gt;0),AVERAGE(AF11:AO11),"")</f>
        <v>85.720000000000013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85.720000000000013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menyelesaikan masalah Induksi Matematika, Program Linear, Matriks, Determinan dan Invers Matriks, namun perlu peningkatan penyelesaian masalah Transformasi, Barisan Deret</v>
      </c>
      <c r="Q11" s="39"/>
      <c r="R11" s="39" t="s">
        <v>9</v>
      </c>
      <c r="S11" s="18"/>
      <c r="T11" s="1">
        <v>82.59</v>
      </c>
      <c r="U11" s="1">
        <v>84.46</v>
      </c>
      <c r="V11" s="1">
        <v>87.09</v>
      </c>
      <c r="W11" s="1">
        <v>82.73</v>
      </c>
      <c r="X11" s="1">
        <v>84.73</v>
      </c>
      <c r="Y11" s="1">
        <v>84</v>
      </c>
      <c r="Z11" s="1"/>
      <c r="AA11" s="1"/>
      <c r="AB11" s="1"/>
      <c r="AC11" s="1"/>
      <c r="AD11" s="1"/>
      <c r="AE11" s="18"/>
      <c r="AF11" s="1">
        <v>84.59</v>
      </c>
      <c r="AG11" s="1">
        <v>86.46</v>
      </c>
      <c r="AH11" s="1">
        <v>88.09</v>
      </c>
      <c r="AI11" s="1">
        <v>83.73</v>
      </c>
      <c r="AJ11" s="1">
        <v>85.73</v>
      </c>
      <c r="AK11" s="1">
        <v>85.72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116343</v>
      </c>
      <c r="C12" s="19" t="s">
        <v>152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2</v>
      </c>
      <c r="J12" s="28" t="str">
        <f t="shared" si="4"/>
        <v>Memiliki kemampuan memahami dan menentukan Induksi Matematika, Program Linear, Matriks, Determinan dan Invers Matriks, namun perlu peningkatan pemahaman Transformasi, Barisan Deret</v>
      </c>
      <c r="K12" s="28">
        <f t="shared" si="5"/>
        <v>89.036000000000001</v>
      </c>
      <c r="L12" s="28" t="str">
        <f t="shared" si="6"/>
        <v>A</v>
      </c>
      <c r="M12" s="28">
        <f t="shared" si="7"/>
        <v>89.036000000000001</v>
      </c>
      <c r="N12" s="28" t="str">
        <f t="shared" si="8"/>
        <v>A</v>
      </c>
      <c r="O12" s="36">
        <v>2</v>
      </c>
      <c r="P12" s="28" t="str">
        <f t="shared" si="9"/>
        <v>Sangat terampil menyelesaikan masalah Induksi Matematika, Program Linear, Matriks, Determinan dan Invers Matriks, namun perlu peningkatan penyelesaian masalah Transformasi, Barisan Deret</v>
      </c>
      <c r="Q12" s="39"/>
      <c r="R12" s="39" t="s">
        <v>8</v>
      </c>
      <c r="S12" s="18"/>
      <c r="T12" s="1">
        <v>83.41</v>
      </c>
      <c r="U12" s="1">
        <v>80.77</v>
      </c>
      <c r="V12" s="1">
        <v>92</v>
      </c>
      <c r="W12" s="1">
        <v>91</v>
      </c>
      <c r="X12" s="1">
        <v>91</v>
      </c>
      <c r="Y12" s="1">
        <v>88</v>
      </c>
      <c r="Z12" s="1"/>
      <c r="AA12" s="1"/>
      <c r="AB12" s="1"/>
      <c r="AC12" s="1"/>
      <c r="AD12" s="1"/>
      <c r="AE12" s="18"/>
      <c r="AF12" s="1">
        <v>85.41</v>
      </c>
      <c r="AG12" s="1">
        <v>82.77</v>
      </c>
      <c r="AH12" s="1">
        <v>93</v>
      </c>
      <c r="AI12" s="1">
        <v>92</v>
      </c>
      <c r="AJ12" s="1">
        <v>92</v>
      </c>
      <c r="AK12" s="1">
        <v>89.036000000000001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116358</v>
      </c>
      <c r="C13" s="19" t="s">
        <v>153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>Memiliki kemampuan memahami dan menentukan Induksi Matematika, Program Linear, Matriks, Determinan dan Invers Matriks, namun perlu peningkatan pemahaman Transformasi, Barisan Deret</v>
      </c>
      <c r="K13" s="28">
        <f t="shared" si="5"/>
        <v>82.022000000000006</v>
      </c>
      <c r="L13" s="28" t="str">
        <f t="shared" si="6"/>
        <v>B</v>
      </c>
      <c r="M13" s="28">
        <f t="shared" si="7"/>
        <v>82.022000000000006</v>
      </c>
      <c r="N13" s="28" t="str">
        <f t="shared" si="8"/>
        <v>B</v>
      </c>
      <c r="O13" s="36">
        <v>2</v>
      </c>
      <c r="P13" s="28" t="str">
        <f t="shared" si="9"/>
        <v>Sangat terampil menyelesaikan masalah Induksi Matematika, Program Linear, Matriks, Determinan dan Invers Matriks, namun perlu peningkatan penyelesaian masalah Transformasi, Barisan Deret</v>
      </c>
      <c r="Q13" s="39"/>
      <c r="R13" s="39" t="s">
        <v>9</v>
      </c>
      <c r="S13" s="18"/>
      <c r="T13" s="1">
        <v>82.18</v>
      </c>
      <c r="U13" s="1">
        <v>75.849999999999994</v>
      </c>
      <c r="V13" s="1">
        <v>77</v>
      </c>
      <c r="W13" s="1">
        <v>83.04</v>
      </c>
      <c r="X13" s="1">
        <v>85.04</v>
      </c>
      <c r="Y13" s="1">
        <v>81</v>
      </c>
      <c r="Z13" s="1"/>
      <c r="AA13" s="1"/>
      <c r="AB13" s="1"/>
      <c r="AC13" s="1"/>
      <c r="AD13" s="1"/>
      <c r="AE13" s="18"/>
      <c r="AF13" s="1">
        <v>84.18</v>
      </c>
      <c r="AG13" s="1">
        <v>77.849999999999994</v>
      </c>
      <c r="AH13" s="1">
        <v>78</v>
      </c>
      <c r="AI13" s="1">
        <v>84.04</v>
      </c>
      <c r="AJ13" s="1">
        <v>86.04</v>
      </c>
      <c r="AK13" s="1">
        <v>82.022000000000006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187</v>
      </c>
      <c r="FI13" s="43" t="s">
        <v>190</v>
      </c>
      <c r="FJ13" s="41">
        <v>52101</v>
      </c>
      <c r="FK13" s="41">
        <v>52111</v>
      </c>
    </row>
    <row r="14" spans="1:167" x14ac:dyDescent="0.25">
      <c r="A14" s="19">
        <v>4</v>
      </c>
      <c r="B14" s="19">
        <v>116373</v>
      </c>
      <c r="C14" s="19" t="s">
        <v>154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memahami dan menentukan Induksi Matematika, Program Linear, Matriks, Determinan dan Invers Matriks, namun perlu peningkatan pemahaman Transformasi, Barisan Deret</v>
      </c>
      <c r="K14" s="28">
        <f t="shared" si="5"/>
        <v>83.822000000000003</v>
      </c>
      <c r="L14" s="28" t="str">
        <f t="shared" si="6"/>
        <v>B</v>
      </c>
      <c r="M14" s="28">
        <f t="shared" si="7"/>
        <v>83.822000000000003</v>
      </c>
      <c r="N14" s="28" t="str">
        <f t="shared" si="8"/>
        <v>B</v>
      </c>
      <c r="O14" s="36">
        <v>2</v>
      </c>
      <c r="P14" s="28" t="str">
        <f t="shared" si="9"/>
        <v>Sangat terampil menyelesaikan masalah Induksi Matematika, Program Linear, Matriks, Determinan dan Invers Matriks, namun perlu peningkatan penyelesaian masalah Transformasi, Barisan Deret</v>
      </c>
      <c r="Q14" s="39"/>
      <c r="R14" s="39" t="s">
        <v>9</v>
      </c>
      <c r="S14" s="18"/>
      <c r="T14" s="1">
        <v>81.36</v>
      </c>
      <c r="U14" s="1">
        <v>76.459999999999994</v>
      </c>
      <c r="V14" s="1">
        <v>82.53</v>
      </c>
      <c r="W14" s="1">
        <v>84.88</v>
      </c>
      <c r="X14" s="1">
        <v>86.88</v>
      </c>
      <c r="Y14" s="1">
        <v>82</v>
      </c>
      <c r="Z14" s="1"/>
      <c r="AA14" s="1"/>
      <c r="AB14" s="1"/>
      <c r="AC14" s="1"/>
      <c r="AD14" s="1"/>
      <c r="AE14" s="18"/>
      <c r="AF14" s="1">
        <v>83.36</v>
      </c>
      <c r="AG14" s="1">
        <v>78.459999999999994</v>
      </c>
      <c r="AH14" s="1">
        <v>83.53</v>
      </c>
      <c r="AI14" s="1">
        <v>85.88</v>
      </c>
      <c r="AJ14" s="1">
        <v>87.88</v>
      </c>
      <c r="AK14" s="1">
        <v>83.822000000000003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116388</v>
      </c>
      <c r="C15" s="19" t="s">
        <v>155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memahami dan menentukan Induksi Matematika, Program Linear, Matriks, Determinan dan Invers Matriks, namun perlu peningkatan pemahaman Transformasi, Barisan Deret</v>
      </c>
      <c r="K15" s="28">
        <f t="shared" si="5"/>
        <v>81.12</v>
      </c>
      <c r="L15" s="28" t="str">
        <f t="shared" si="6"/>
        <v>B</v>
      </c>
      <c r="M15" s="28">
        <f t="shared" si="7"/>
        <v>81.12</v>
      </c>
      <c r="N15" s="28" t="str">
        <f t="shared" si="8"/>
        <v>B</v>
      </c>
      <c r="O15" s="36">
        <v>2</v>
      </c>
      <c r="P15" s="28" t="str">
        <f t="shared" si="9"/>
        <v>Sangat terampil menyelesaikan masalah Induksi Matematika, Program Linear, Matriks, Determinan dan Invers Matriks, namun perlu peningkatan penyelesaian masalah Transformasi, Barisan Deret</v>
      </c>
      <c r="Q15" s="39"/>
      <c r="R15" s="39" t="s">
        <v>9</v>
      </c>
      <c r="S15" s="18"/>
      <c r="T15" s="1">
        <v>78.09</v>
      </c>
      <c r="U15" s="1">
        <v>69.08</v>
      </c>
      <c r="V15" s="1">
        <v>82.73</v>
      </c>
      <c r="W15" s="1">
        <v>83.35</v>
      </c>
      <c r="X15" s="1">
        <v>85.35</v>
      </c>
      <c r="Y15" s="1">
        <v>80</v>
      </c>
      <c r="Z15" s="1"/>
      <c r="AA15" s="1"/>
      <c r="AB15" s="1"/>
      <c r="AC15" s="1"/>
      <c r="AD15" s="1"/>
      <c r="AE15" s="18"/>
      <c r="AF15" s="1">
        <v>80.09</v>
      </c>
      <c r="AG15" s="1">
        <v>71.08</v>
      </c>
      <c r="AH15" s="1">
        <v>83.73</v>
      </c>
      <c r="AI15" s="1">
        <v>84.35</v>
      </c>
      <c r="AJ15" s="1">
        <v>86.35</v>
      </c>
      <c r="AK15" s="1">
        <v>81.12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188</v>
      </c>
      <c r="FI15" s="43" t="s">
        <v>191</v>
      </c>
      <c r="FJ15" s="41">
        <v>52102</v>
      </c>
      <c r="FK15" s="41">
        <v>52112</v>
      </c>
    </row>
    <row r="16" spans="1:167" x14ac:dyDescent="0.25">
      <c r="A16" s="19">
        <v>6</v>
      </c>
      <c r="B16" s="19">
        <v>116403</v>
      </c>
      <c r="C16" s="19" t="s">
        <v>156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memahami dan menentukan Induksi Matematika, Program Linear, Matriks, Determinan dan Invers Matriks, namun perlu peningkatan pemahaman Transformasi, Barisan Deret</v>
      </c>
      <c r="K16" s="28">
        <f t="shared" si="5"/>
        <v>81.525999999999996</v>
      </c>
      <c r="L16" s="28" t="str">
        <f t="shared" si="6"/>
        <v>B</v>
      </c>
      <c r="M16" s="28">
        <f t="shared" si="7"/>
        <v>81.525999999999996</v>
      </c>
      <c r="N16" s="28" t="str">
        <f t="shared" si="8"/>
        <v>B</v>
      </c>
      <c r="O16" s="36">
        <v>2</v>
      </c>
      <c r="P16" s="28" t="str">
        <f t="shared" si="9"/>
        <v>Sangat terampil menyelesaikan masalah Induksi Matematika, Program Linear, Matriks, Determinan dan Invers Matriks, namun perlu peningkatan penyelesaian masalah Transformasi, Barisan Deret</v>
      </c>
      <c r="Q16" s="39"/>
      <c r="R16" s="39" t="s">
        <v>8</v>
      </c>
      <c r="S16" s="18"/>
      <c r="T16" s="1">
        <v>77.680000000000007</v>
      </c>
      <c r="U16" s="1">
        <v>70.92</v>
      </c>
      <c r="V16" s="1">
        <v>82.73</v>
      </c>
      <c r="W16" s="1">
        <v>83.65</v>
      </c>
      <c r="X16" s="1">
        <v>85.65</v>
      </c>
      <c r="Y16" s="1">
        <v>80</v>
      </c>
      <c r="Z16" s="1"/>
      <c r="AA16" s="1"/>
      <c r="AB16" s="1"/>
      <c r="AC16" s="1"/>
      <c r="AD16" s="1"/>
      <c r="AE16" s="18"/>
      <c r="AF16" s="1">
        <v>79.680000000000007</v>
      </c>
      <c r="AG16" s="1">
        <v>72.92</v>
      </c>
      <c r="AH16" s="1">
        <v>83.73</v>
      </c>
      <c r="AI16" s="1">
        <v>84.65</v>
      </c>
      <c r="AJ16" s="1">
        <v>86.65</v>
      </c>
      <c r="AK16" s="1">
        <v>81.525999999999996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116418</v>
      </c>
      <c r="C17" s="19" t="s">
        <v>157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memahami dan menentukan Induksi Matematika, Program Linear, Matriks, Determinan dan Invers Matriks, namun perlu peningkatan pemahaman Transformasi, Barisan Deret</v>
      </c>
      <c r="K17" s="28">
        <f t="shared" si="5"/>
        <v>83.134</v>
      </c>
      <c r="L17" s="28" t="str">
        <f t="shared" si="6"/>
        <v>B</v>
      </c>
      <c r="M17" s="28">
        <f t="shared" si="7"/>
        <v>83.134</v>
      </c>
      <c r="N17" s="28" t="str">
        <f t="shared" si="8"/>
        <v>B</v>
      </c>
      <c r="O17" s="36">
        <v>2</v>
      </c>
      <c r="P17" s="28" t="str">
        <f t="shared" si="9"/>
        <v>Sangat terampil menyelesaikan masalah Induksi Matematika, Program Linear, Matriks, Determinan dan Invers Matriks, namun perlu peningkatan penyelesaian masalah Transformasi, Barisan Deret</v>
      </c>
      <c r="Q17" s="39"/>
      <c r="R17" s="39" t="s">
        <v>9</v>
      </c>
      <c r="S17" s="18"/>
      <c r="T17" s="1">
        <v>80.95</v>
      </c>
      <c r="U17" s="1">
        <v>78.31</v>
      </c>
      <c r="V17" s="1">
        <v>81.95</v>
      </c>
      <c r="W17" s="1">
        <v>82.73</v>
      </c>
      <c r="X17" s="1">
        <v>84.73</v>
      </c>
      <c r="Y17" s="1">
        <v>82</v>
      </c>
      <c r="Z17" s="1"/>
      <c r="AA17" s="1"/>
      <c r="AB17" s="1"/>
      <c r="AC17" s="1"/>
      <c r="AD17" s="1"/>
      <c r="AE17" s="18"/>
      <c r="AF17" s="1">
        <v>82.95</v>
      </c>
      <c r="AG17" s="1">
        <v>80.31</v>
      </c>
      <c r="AH17" s="1">
        <v>82.95</v>
      </c>
      <c r="AI17" s="1">
        <v>83.73</v>
      </c>
      <c r="AJ17" s="1">
        <v>85.73</v>
      </c>
      <c r="AK17" s="1">
        <v>83.134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189</v>
      </c>
      <c r="FI17" s="43" t="s">
        <v>192</v>
      </c>
      <c r="FJ17" s="41">
        <v>52103</v>
      </c>
      <c r="FK17" s="41">
        <v>52113</v>
      </c>
    </row>
    <row r="18" spans="1:167" x14ac:dyDescent="0.25">
      <c r="A18" s="19">
        <v>8</v>
      </c>
      <c r="B18" s="19">
        <v>116433</v>
      </c>
      <c r="C18" s="19" t="s">
        <v>158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memahami dan menentukan Induksi Matematika, Program Linear, Matriks, Determinan dan Invers Matriks, namun perlu peningkatan pemahaman Transformasi, Barisan Deret</v>
      </c>
      <c r="K18" s="28">
        <f t="shared" si="5"/>
        <v>84.432000000000002</v>
      </c>
      <c r="L18" s="28" t="str">
        <f t="shared" si="6"/>
        <v>A</v>
      </c>
      <c r="M18" s="28">
        <f t="shared" si="7"/>
        <v>84.432000000000002</v>
      </c>
      <c r="N18" s="28" t="str">
        <f t="shared" si="8"/>
        <v>A</v>
      </c>
      <c r="O18" s="36">
        <v>2</v>
      </c>
      <c r="P18" s="28" t="str">
        <f t="shared" si="9"/>
        <v>Sangat terampil menyelesaikan masalah Induksi Matematika, Program Linear, Matriks, Determinan dan Invers Matriks, namun perlu peningkatan penyelesaian masalah Transformasi, Barisan Deret</v>
      </c>
      <c r="Q18" s="39"/>
      <c r="R18" s="39" t="s">
        <v>9</v>
      </c>
      <c r="S18" s="18"/>
      <c r="T18" s="1">
        <v>82.59</v>
      </c>
      <c r="U18" s="1">
        <v>81.38</v>
      </c>
      <c r="V18" s="1">
        <v>81.27</v>
      </c>
      <c r="W18" s="1">
        <v>83.96</v>
      </c>
      <c r="X18" s="1">
        <v>85.96</v>
      </c>
      <c r="Y18" s="1">
        <v>83</v>
      </c>
      <c r="Z18" s="1"/>
      <c r="AA18" s="1"/>
      <c r="AB18" s="1"/>
      <c r="AC18" s="1"/>
      <c r="AD18" s="1"/>
      <c r="AE18" s="18"/>
      <c r="AF18" s="1">
        <v>84.59</v>
      </c>
      <c r="AG18" s="1">
        <v>83.38</v>
      </c>
      <c r="AH18" s="1">
        <v>82.27</v>
      </c>
      <c r="AI18" s="1">
        <v>84.96</v>
      </c>
      <c r="AJ18" s="1">
        <v>86.96</v>
      </c>
      <c r="AK18" s="1">
        <v>84.431999999999988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116448</v>
      </c>
      <c r="C19" s="19" t="s">
        <v>159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v>3</v>
      </c>
      <c r="J19" s="28" t="str">
        <f t="shared" si="4"/>
        <v>Memiliki kemampuan memahami dan menentukan Induksi Matematika, Program Linear, Matriks, namun perlu peningkatan pemahaman Determinan dan Invers Matriks, Transformasi, Barisan Deret</v>
      </c>
      <c r="K19" s="28">
        <f t="shared" si="5"/>
        <v>79.254000000000005</v>
      </c>
      <c r="L19" s="28" t="str">
        <f t="shared" si="6"/>
        <v>B</v>
      </c>
      <c r="M19" s="28">
        <f t="shared" si="7"/>
        <v>79.254000000000005</v>
      </c>
      <c r="N19" s="28" t="str">
        <f t="shared" si="8"/>
        <v>B</v>
      </c>
      <c r="O19" s="36">
        <v>3</v>
      </c>
      <c r="P19" s="28" t="str">
        <f t="shared" si="9"/>
        <v>Sangat terampil menyelesaikan masalah Induksi Matematika, Program Linear, Matriks, namun perlu peningkatan penyelesaian masalah Determinan dan Invers Matriks, Transformasi, Barisan Deret</v>
      </c>
      <c r="Q19" s="39"/>
      <c r="R19" s="39" t="s">
        <v>9</v>
      </c>
      <c r="S19" s="18"/>
      <c r="T19" s="1">
        <v>78.09</v>
      </c>
      <c r="U19" s="1">
        <v>74</v>
      </c>
      <c r="V19" s="1">
        <v>74</v>
      </c>
      <c r="W19" s="1">
        <v>80.59</v>
      </c>
      <c r="X19" s="1">
        <v>82.59</v>
      </c>
      <c r="Y19" s="1">
        <v>78</v>
      </c>
      <c r="Z19" s="1"/>
      <c r="AA19" s="1"/>
      <c r="AB19" s="1"/>
      <c r="AC19" s="1"/>
      <c r="AD19" s="1"/>
      <c r="AE19" s="18"/>
      <c r="AF19" s="1">
        <v>80.09</v>
      </c>
      <c r="AG19" s="1">
        <v>76</v>
      </c>
      <c r="AH19" s="1">
        <v>75</v>
      </c>
      <c r="AI19" s="1">
        <v>81.59</v>
      </c>
      <c r="AJ19" s="1">
        <v>83.59</v>
      </c>
      <c r="AK19" s="1">
        <v>79.253999999999991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52104</v>
      </c>
      <c r="FK19" s="41">
        <v>52114</v>
      </c>
    </row>
    <row r="20" spans="1:167" x14ac:dyDescent="0.25">
      <c r="A20" s="19">
        <v>10</v>
      </c>
      <c r="B20" s="19">
        <v>116463</v>
      </c>
      <c r="C20" s="19" t="s">
        <v>160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3</v>
      </c>
      <c r="J20" s="28" t="str">
        <f t="shared" si="4"/>
        <v>Memiliki kemampuan memahami dan menentukan Induksi Matematika, Program Linear, Matriks, namun perlu peningkatan pemahaman Determinan dan Invers Matriks, Transformasi, Barisan Deret</v>
      </c>
      <c r="K20" s="28">
        <f t="shared" si="5"/>
        <v>80.281999999999996</v>
      </c>
      <c r="L20" s="28" t="str">
        <f t="shared" si="6"/>
        <v>B</v>
      </c>
      <c r="M20" s="28">
        <f t="shared" si="7"/>
        <v>80.281999999999996</v>
      </c>
      <c r="N20" s="28" t="str">
        <f t="shared" si="8"/>
        <v>B</v>
      </c>
      <c r="O20" s="36">
        <v>2</v>
      </c>
      <c r="P20" s="28" t="str">
        <f t="shared" si="9"/>
        <v>Sangat terampil menyelesaikan masalah Induksi Matematika, Program Linear, Matriks, Determinan dan Invers Matriks, namun perlu peningkatan penyelesaian masalah Transformasi, Barisan Deret</v>
      </c>
      <c r="Q20" s="39"/>
      <c r="R20" s="39" t="s">
        <v>9</v>
      </c>
      <c r="S20" s="18"/>
      <c r="T20" s="1">
        <v>73.180000000000007</v>
      </c>
      <c r="U20" s="1">
        <v>72.77</v>
      </c>
      <c r="V20" s="1">
        <v>82.82</v>
      </c>
      <c r="W20" s="1">
        <v>81.819999999999993</v>
      </c>
      <c r="X20" s="1">
        <v>83.82</v>
      </c>
      <c r="Y20" s="1">
        <v>79</v>
      </c>
      <c r="Z20" s="1"/>
      <c r="AA20" s="1"/>
      <c r="AB20" s="1"/>
      <c r="AC20" s="1"/>
      <c r="AD20" s="1"/>
      <c r="AE20" s="18"/>
      <c r="AF20" s="1">
        <v>75.180000000000007</v>
      </c>
      <c r="AG20" s="1">
        <v>74.77</v>
      </c>
      <c r="AH20" s="1">
        <v>83.82</v>
      </c>
      <c r="AI20" s="1">
        <v>82.82</v>
      </c>
      <c r="AJ20" s="1">
        <v>84.82</v>
      </c>
      <c r="AK20" s="1">
        <v>80.281999999999996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116478</v>
      </c>
      <c r="C21" s="19" t="s">
        <v>161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memahami dan menentukan Induksi Matematika, Program Linear, Matriks, Determinan dan Invers Matriks, namun perlu peningkatan pemahaman Transformasi, Barisan Deret</v>
      </c>
      <c r="K21" s="28">
        <f t="shared" si="5"/>
        <v>81.429999999999993</v>
      </c>
      <c r="L21" s="28" t="str">
        <f t="shared" si="6"/>
        <v>B</v>
      </c>
      <c r="M21" s="28">
        <f t="shared" si="7"/>
        <v>81.429999999999993</v>
      </c>
      <c r="N21" s="28" t="str">
        <f t="shared" si="8"/>
        <v>B</v>
      </c>
      <c r="O21" s="36">
        <v>2</v>
      </c>
      <c r="P21" s="28" t="str">
        <f t="shared" si="9"/>
        <v>Sangat terampil menyelesaikan masalah Induksi Matematika, Program Linear, Matriks, Determinan dan Invers Matriks, namun perlu peningkatan penyelesaian masalah Transformasi, Barisan Deret</v>
      </c>
      <c r="Q21" s="39"/>
      <c r="R21" s="39" t="s">
        <v>8</v>
      </c>
      <c r="S21" s="18"/>
      <c r="T21" s="1">
        <v>76.86</v>
      </c>
      <c r="U21" s="1">
        <v>74.62</v>
      </c>
      <c r="V21" s="1">
        <v>84.27</v>
      </c>
      <c r="W21" s="1">
        <v>81.2</v>
      </c>
      <c r="X21" s="1">
        <v>83.2</v>
      </c>
      <c r="Y21" s="1">
        <v>80</v>
      </c>
      <c r="Z21" s="1"/>
      <c r="AA21" s="1"/>
      <c r="AB21" s="1"/>
      <c r="AC21" s="1"/>
      <c r="AD21" s="1"/>
      <c r="AE21" s="18"/>
      <c r="AF21" s="1">
        <v>78.86</v>
      </c>
      <c r="AG21" s="1">
        <v>76.62</v>
      </c>
      <c r="AH21" s="1">
        <v>85.27</v>
      </c>
      <c r="AI21" s="1">
        <v>82.2</v>
      </c>
      <c r="AJ21" s="1">
        <v>84.2</v>
      </c>
      <c r="AK21" s="1">
        <v>81.429999999999993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52105</v>
      </c>
      <c r="FK21" s="41">
        <v>52115</v>
      </c>
    </row>
    <row r="22" spans="1:167" x14ac:dyDescent="0.25">
      <c r="A22" s="19">
        <v>12</v>
      </c>
      <c r="B22" s="19">
        <v>116493</v>
      </c>
      <c r="C22" s="19" t="s">
        <v>162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3</v>
      </c>
      <c r="J22" s="28" t="str">
        <f t="shared" si="4"/>
        <v>Memiliki kemampuan memahami dan menentukan Induksi Matematika, Program Linear, Matriks, namun perlu peningkatan pemahaman Determinan dan Invers Matriks, Transformasi, Barisan Deret</v>
      </c>
      <c r="K22" s="28">
        <f t="shared" si="5"/>
        <v>78.561999999999998</v>
      </c>
      <c r="L22" s="28" t="str">
        <f t="shared" si="6"/>
        <v>B</v>
      </c>
      <c r="M22" s="28">
        <f t="shared" si="7"/>
        <v>78.561999999999998</v>
      </c>
      <c r="N22" s="28" t="str">
        <f t="shared" si="8"/>
        <v>B</v>
      </c>
      <c r="O22" s="36">
        <v>3</v>
      </c>
      <c r="P22" s="28" t="str">
        <f t="shared" si="9"/>
        <v>Sangat terampil menyelesaikan masalah Induksi Matematika, Program Linear, Matriks, namun perlu peningkatan penyelesaian masalah Determinan dan Invers Matriks, Transformasi, Barisan Deret</v>
      </c>
      <c r="Q22" s="39"/>
      <c r="R22" s="39" t="s">
        <v>9</v>
      </c>
      <c r="S22" s="18"/>
      <c r="T22" s="1">
        <v>71.14</v>
      </c>
      <c r="U22" s="1">
        <v>68.459999999999994</v>
      </c>
      <c r="V22" s="1">
        <v>76.91</v>
      </c>
      <c r="W22" s="1">
        <v>83.65</v>
      </c>
      <c r="X22" s="1">
        <v>85.65</v>
      </c>
      <c r="Y22" s="1">
        <v>77</v>
      </c>
      <c r="Z22" s="1"/>
      <c r="AA22" s="1"/>
      <c r="AB22" s="1"/>
      <c r="AC22" s="1"/>
      <c r="AD22" s="1"/>
      <c r="AE22" s="18"/>
      <c r="AF22" s="1">
        <v>73.14</v>
      </c>
      <c r="AG22" s="1">
        <v>70.459999999999994</v>
      </c>
      <c r="AH22" s="1">
        <v>77.91</v>
      </c>
      <c r="AI22" s="1">
        <v>84.65</v>
      </c>
      <c r="AJ22" s="1">
        <v>86.65</v>
      </c>
      <c r="AK22" s="1">
        <v>78.561999999999983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116508</v>
      </c>
      <c r="C23" s="19" t="s">
        <v>163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memahami dan menentukan Induksi Matematika, Program Linear, Matriks, Determinan dan Invers Matriks, namun perlu peningkatan pemahaman Transformasi, Barisan Deret</v>
      </c>
      <c r="K23" s="28">
        <f t="shared" si="5"/>
        <v>81.454000000000008</v>
      </c>
      <c r="L23" s="28" t="str">
        <f t="shared" si="6"/>
        <v>B</v>
      </c>
      <c r="M23" s="28">
        <f t="shared" si="7"/>
        <v>81.454000000000008</v>
      </c>
      <c r="N23" s="28" t="str">
        <f t="shared" si="8"/>
        <v>B</v>
      </c>
      <c r="O23" s="36">
        <v>2</v>
      </c>
      <c r="P23" s="28" t="str">
        <f t="shared" si="9"/>
        <v>Sangat terampil menyelesaikan masalah Induksi Matematika, Program Linear, Matriks, Determinan dan Invers Matriks, namun perlu peningkatan penyelesaian masalah Transformasi, Barisan Deret</v>
      </c>
      <c r="Q23" s="39"/>
      <c r="R23" s="39" t="s">
        <v>8</v>
      </c>
      <c r="S23" s="18"/>
      <c r="T23" s="1">
        <v>76.45</v>
      </c>
      <c r="U23" s="1">
        <v>70.92</v>
      </c>
      <c r="V23" s="1">
        <v>84.82</v>
      </c>
      <c r="W23" s="1">
        <v>83.04</v>
      </c>
      <c r="X23" s="1">
        <v>85.04</v>
      </c>
      <c r="Y23" s="1">
        <v>80</v>
      </c>
      <c r="Z23" s="1"/>
      <c r="AA23" s="1"/>
      <c r="AB23" s="1"/>
      <c r="AC23" s="1"/>
      <c r="AD23" s="1"/>
      <c r="AE23" s="18"/>
      <c r="AF23" s="1">
        <v>78.45</v>
      </c>
      <c r="AG23" s="1">
        <v>72.92</v>
      </c>
      <c r="AH23" s="1">
        <v>85.82</v>
      </c>
      <c r="AI23" s="1">
        <v>84.04</v>
      </c>
      <c r="AJ23" s="1">
        <v>86.04</v>
      </c>
      <c r="AK23" s="1">
        <v>81.454000000000008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52106</v>
      </c>
      <c r="FK23" s="41">
        <v>52116</v>
      </c>
    </row>
    <row r="24" spans="1:167" x14ac:dyDescent="0.25">
      <c r="A24" s="19">
        <v>14</v>
      </c>
      <c r="B24" s="19">
        <v>116523</v>
      </c>
      <c r="C24" s="19" t="s">
        <v>164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2</v>
      </c>
      <c r="J24" s="28" t="str">
        <f t="shared" si="4"/>
        <v>Memiliki kemampuan memahami dan menentukan Induksi Matematika, Program Linear, Matriks, Determinan dan Invers Matriks, namun perlu peningkatan pemahaman Transformasi, Barisan Deret</v>
      </c>
      <c r="K24" s="28">
        <f t="shared" si="5"/>
        <v>90.983333333333334</v>
      </c>
      <c r="L24" s="28" t="str">
        <f t="shared" si="6"/>
        <v>A</v>
      </c>
      <c r="M24" s="28">
        <f t="shared" si="7"/>
        <v>90.983333333333334</v>
      </c>
      <c r="N24" s="28" t="str">
        <f t="shared" si="8"/>
        <v>A</v>
      </c>
      <c r="O24" s="36">
        <v>1</v>
      </c>
      <c r="P24" s="28" t="str">
        <f t="shared" si="9"/>
        <v>Sangat terampil menyelesaikan masalah Induksi Matematika, Program Linear, Matriks, Determinan dan Invers Matriks, Transformasi, namun perlu peningkatan penyelesaian masalah Barisan Deret</v>
      </c>
      <c r="Q24" s="39"/>
      <c r="R24" s="39" t="s">
        <v>8</v>
      </c>
      <c r="S24" s="18"/>
      <c r="T24" s="1">
        <v>88.73</v>
      </c>
      <c r="U24" s="1">
        <v>87.54</v>
      </c>
      <c r="V24" s="1">
        <v>90</v>
      </c>
      <c r="W24" s="1">
        <v>90</v>
      </c>
      <c r="X24" s="1">
        <v>89.63</v>
      </c>
      <c r="Y24" s="1">
        <v>92</v>
      </c>
      <c r="Z24" s="1"/>
      <c r="AA24" s="1"/>
      <c r="AB24" s="1"/>
      <c r="AC24" s="1"/>
      <c r="AD24" s="1"/>
      <c r="AE24" s="18"/>
      <c r="AF24" s="1">
        <v>90.73</v>
      </c>
      <c r="AG24" s="1">
        <v>89.54</v>
      </c>
      <c r="AH24" s="1">
        <v>91</v>
      </c>
      <c r="AI24" s="1">
        <v>91</v>
      </c>
      <c r="AJ24" s="1">
        <v>90.63</v>
      </c>
      <c r="AK24" s="1">
        <v>93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116538</v>
      </c>
      <c r="C25" s="19" t="s">
        <v>165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3</v>
      </c>
      <c r="J25" s="28" t="str">
        <f t="shared" si="4"/>
        <v>Memiliki kemampuan memahami dan menentukan Induksi Matematika, Program Linear, Matriks, namun perlu peningkatan pemahaman Determinan dan Invers Matriks, Transformasi, Barisan Deret</v>
      </c>
      <c r="K25" s="28">
        <f t="shared" si="5"/>
        <v>77.244000000000014</v>
      </c>
      <c r="L25" s="28" t="str">
        <f t="shared" si="6"/>
        <v>B</v>
      </c>
      <c r="M25" s="28">
        <f t="shared" si="7"/>
        <v>77.244000000000014</v>
      </c>
      <c r="N25" s="28" t="str">
        <f t="shared" si="8"/>
        <v>B</v>
      </c>
      <c r="O25" s="36">
        <v>3</v>
      </c>
      <c r="P25" s="28" t="str">
        <f t="shared" si="9"/>
        <v>Sangat terampil menyelesaikan masalah Induksi Matematika, Program Linear, Matriks, namun perlu peningkatan penyelesaian masalah Determinan dan Invers Matriks, Transformasi, Barisan Deret</v>
      </c>
      <c r="Q25" s="39"/>
      <c r="R25" s="39" t="s">
        <v>9</v>
      </c>
      <c r="S25" s="18"/>
      <c r="T25" s="1">
        <v>70.73</v>
      </c>
      <c r="U25" s="1">
        <v>69</v>
      </c>
      <c r="V25" s="1">
        <v>76.91</v>
      </c>
      <c r="W25" s="1">
        <v>80.290000000000006</v>
      </c>
      <c r="X25" s="1">
        <v>82.29</v>
      </c>
      <c r="Y25" s="1">
        <v>76</v>
      </c>
      <c r="Z25" s="1"/>
      <c r="AA25" s="1"/>
      <c r="AB25" s="1"/>
      <c r="AC25" s="1"/>
      <c r="AD25" s="1"/>
      <c r="AE25" s="18"/>
      <c r="AF25" s="1">
        <v>72.73</v>
      </c>
      <c r="AG25" s="1">
        <v>71</v>
      </c>
      <c r="AH25" s="1">
        <v>77.91</v>
      </c>
      <c r="AI25" s="1">
        <v>81.290000000000006</v>
      </c>
      <c r="AJ25" s="1">
        <v>83.29</v>
      </c>
      <c r="AK25" s="1">
        <v>77.244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52107</v>
      </c>
      <c r="FK25" s="41">
        <v>52117</v>
      </c>
    </row>
    <row r="26" spans="1:167" x14ac:dyDescent="0.25">
      <c r="A26" s="19">
        <v>16</v>
      </c>
      <c r="B26" s="19">
        <v>116553</v>
      </c>
      <c r="C26" s="19" t="s">
        <v>166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3</v>
      </c>
      <c r="J26" s="28" t="str">
        <f t="shared" si="4"/>
        <v>Memiliki kemampuan memahami dan menentukan Induksi Matematika, Program Linear, Matriks, namun perlu peningkatan pemahaman Determinan dan Invers Matriks, Transformasi, Barisan Deret</v>
      </c>
      <c r="K26" s="28">
        <f t="shared" si="5"/>
        <v>77.529999999999987</v>
      </c>
      <c r="L26" s="28" t="str">
        <f t="shared" si="6"/>
        <v>B</v>
      </c>
      <c r="M26" s="28">
        <f t="shared" si="7"/>
        <v>77.529999999999987</v>
      </c>
      <c r="N26" s="28" t="str">
        <f t="shared" si="8"/>
        <v>B</v>
      </c>
      <c r="O26" s="36">
        <v>3</v>
      </c>
      <c r="P26" s="28" t="str">
        <f t="shared" si="9"/>
        <v>Sangat terampil menyelesaikan masalah Induksi Matematika, Program Linear, Matriks, namun perlu peningkatan penyelesaian masalah Determinan dan Invers Matriks, Transformasi, Barisan Deret</v>
      </c>
      <c r="Q26" s="39"/>
      <c r="R26" s="39" t="s">
        <v>8</v>
      </c>
      <c r="S26" s="18"/>
      <c r="T26" s="1">
        <v>72.36</v>
      </c>
      <c r="U26" s="1">
        <v>72.77</v>
      </c>
      <c r="V26" s="1">
        <v>76.62</v>
      </c>
      <c r="W26" s="1">
        <v>78.45</v>
      </c>
      <c r="X26" s="1">
        <v>80.45</v>
      </c>
      <c r="Y26" s="1">
        <v>76</v>
      </c>
      <c r="Z26" s="1"/>
      <c r="AA26" s="1"/>
      <c r="AB26" s="1"/>
      <c r="AC26" s="1"/>
      <c r="AD26" s="1"/>
      <c r="AE26" s="18"/>
      <c r="AF26" s="1">
        <v>74.36</v>
      </c>
      <c r="AG26" s="1">
        <v>74.77</v>
      </c>
      <c r="AH26" s="1">
        <v>77.62</v>
      </c>
      <c r="AI26" s="1">
        <v>79.45</v>
      </c>
      <c r="AJ26" s="1">
        <v>81.45</v>
      </c>
      <c r="AK26" s="1">
        <v>77.53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116568</v>
      </c>
      <c r="C27" s="19" t="s">
        <v>167</v>
      </c>
      <c r="D27" s="18"/>
      <c r="E27" s="28">
        <f t="shared" si="0"/>
        <v>75</v>
      </c>
      <c r="F27" s="28" t="str">
        <f t="shared" si="1"/>
        <v>C</v>
      </c>
      <c r="G27" s="28">
        <f t="shared" si="2"/>
        <v>75</v>
      </c>
      <c r="H27" s="28" t="str">
        <f t="shared" si="3"/>
        <v>C</v>
      </c>
      <c r="I27" s="36">
        <v>3</v>
      </c>
      <c r="J27" s="28" t="str">
        <f t="shared" si="4"/>
        <v>Memiliki kemampuan memahami dan menentukan Induksi Matematika, Program Linear, Matriks, namun perlu peningkatan pemahaman Determinan dan Invers Matriks, Transformasi, Barisan Deret</v>
      </c>
      <c r="K27" s="28">
        <f t="shared" si="5"/>
        <v>76.338000000000008</v>
      </c>
      <c r="L27" s="28" t="str">
        <f t="shared" si="6"/>
        <v>B</v>
      </c>
      <c r="M27" s="28">
        <f t="shared" si="7"/>
        <v>76.338000000000008</v>
      </c>
      <c r="N27" s="28" t="str">
        <f t="shared" si="8"/>
        <v>B</v>
      </c>
      <c r="O27" s="36">
        <v>3</v>
      </c>
      <c r="P27" s="28" t="str">
        <f t="shared" si="9"/>
        <v>Sangat terampil menyelesaikan masalah Induksi Matematika, Program Linear, Matriks, namun perlu peningkatan penyelesaian masalah Determinan dan Invers Matriks, Transformasi, Barisan Deret</v>
      </c>
      <c r="Q27" s="39"/>
      <c r="R27" s="39" t="s">
        <v>9</v>
      </c>
      <c r="S27" s="18"/>
      <c r="T27" s="1">
        <v>69.5</v>
      </c>
      <c r="U27" s="1">
        <v>70</v>
      </c>
      <c r="V27" s="1">
        <v>76.91</v>
      </c>
      <c r="W27" s="1">
        <v>78.14</v>
      </c>
      <c r="X27" s="1">
        <v>80.14</v>
      </c>
      <c r="Y27" s="1">
        <v>75</v>
      </c>
      <c r="Z27" s="1"/>
      <c r="AA27" s="1"/>
      <c r="AB27" s="1"/>
      <c r="AC27" s="1"/>
      <c r="AD27" s="1"/>
      <c r="AE27" s="18"/>
      <c r="AF27" s="1">
        <v>71.5</v>
      </c>
      <c r="AG27" s="1">
        <v>72</v>
      </c>
      <c r="AH27" s="1">
        <v>77.91</v>
      </c>
      <c r="AI27" s="1">
        <v>79.14</v>
      </c>
      <c r="AJ27" s="1">
        <v>81.14</v>
      </c>
      <c r="AK27" s="1">
        <v>76.337999999999994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52108</v>
      </c>
      <c r="FK27" s="41">
        <v>52118</v>
      </c>
    </row>
    <row r="28" spans="1:167" x14ac:dyDescent="0.25">
      <c r="A28" s="19">
        <v>18</v>
      </c>
      <c r="B28" s="19">
        <v>116583</v>
      </c>
      <c r="C28" s="19" t="s">
        <v>168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memahami dan menentukan Induksi Matematika, Program Linear, Matriks, Determinan dan Invers Matriks, namun perlu peningkatan pemahaman Transformasi, Barisan Deret</v>
      </c>
      <c r="K28" s="28">
        <f t="shared" si="5"/>
        <v>85.055999999999997</v>
      </c>
      <c r="L28" s="28" t="str">
        <f t="shared" si="6"/>
        <v>A</v>
      </c>
      <c r="M28" s="28">
        <f t="shared" si="7"/>
        <v>85.055999999999997</v>
      </c>
      <c r="N28" s="28" t="str">
        <f t="shared" si="8"/>
        <v>A</v>
      </c>
      <c r="O28" s="36">
        <v>2</v>
      </c>
      <c r="P28" s="28" t="str">
        <f t="shared" si="9"/>
        <v>Sangat terampil menyelesaikan masalah Induksi Matematika, Program Linear, Matriks, Determinan dan Invers Matriks, namun perlu peningkatan penyelesaian masalah Transformasi, Barisan Deret</v>
      </c>
      <c r="Q28" s="39"/>
      <c r="R28" s="39" t="s">
        <v>9</v>
      </c>
      <c r="S28" s="18"/>
      <c r="T28" s="1">
        <v>80.95</v>
      </c>
      <c r="U28" s="1">
        <v>77.08</v>
      </c>
      <c r="V28" s="1">
        <v>91.55</v>
      </c>
      <c r="W28" s="1">
        <v>83.35</v>
      </c>
      <c r="X28" s="1">
        <v>85.35</v>
      </c>
      <c r="Y28" s="1">
        <v>84</v>
      </c>
      <c r="Z28" s="1"/>
      <c r="AA28" s="1"/>
      <c r="AB28" s="1"/>
      <c r="AC28" s="1"/>
      <c r="AD28" s="1"/>
      <c r="AE28" s="18"/>
      <c r="AF28" s="1">
        <v>82.95</v>
      </c>
      <c r="AG28" s="1">
        <v>79.08</v>
      </c>
      <c r="AH28" s="1">
        <v>92.55</v>
      </c>
      <c r="AI28" s="1">
        <v>84.35</v>
      </c>
      <c r="AJ28" s="1">
        <v>86.35</v>
      </c>
      <c r="AK28" s="1">
        <v>85.055999999999997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116598</v>
      </c>
      <c r="C29" s="19" t="s">
        <v>169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3</v>
      </c>
      <c r="J29" s="28" t="str">
        <f t="shared" si="4"/>
        <v>Memiliki kemampuan memahami dan menentukan Induksi Matematika, Program Linear, Matriks, namun perlu peningkatan pemahaman Determinan dan Invers Matriks, Transformasi, Barisan Deret</v>
      </c>
      <c r="K29" s="28">
        <f t="shared" si="5"/>
        <v>80.168000000000006</v>
      </c>
      <c r="L29" s="28" t="str">
        <f t="shared" si="6"/>
        <v>B</v>
      </c>
      <c r="M29" s="28">
        <f t="shared" si="7"/>
        <v>80.168000000000006</v>
      </c>
      <c r="N29" s="28" t="str">
        <f t="shared" si="8"/>
        <v>B</v>
      </c>
      <c r="O29" s="36">
        <v>2</v>
      </c>
      <c r="P29" s="28" t="str">
        <f t="shared" si="9"/>
        <v>Sangat terampil menyelesaikan masalah Induksi Matematika, Program Linear, Matriks, Determinan dan Invers Matriks, namun perlu peningkatan penyelesaian masalah Transformasi, Barisan Deret</v>
      </c>
      <c r="Q29" s="39"/>
      <c r="R29" s="39" t="s">
        <v>8</v>
      </c>
      <c r="S29" s="18"/>
      <c r="T29" s="1">
        <v>77</v>
      </c>
      <c r="U29" s="1">
        <v>72.77</v>
      </c>
      <c r="V29" s="1">
        <v>85.73</v>
      </c>
      <c r="W29" s="1">
        <v>79.67</v>
      </c>
      <c r="X29" s="1">
        <v>81.67</v>
      </c>
      <c r="Y29" s="1">
        <v>81</v>
      </c>
      <c r="Z29" s="1"/>
      <c r="AA29" s="1"/>
      <c r="AB29" s="1"/>
      <c r="AC29" s="1"/>
      <c r="AD29" s="1"/>
      <c r="AE29" s="18"/>
      <c r="AF29" s="1">
        <v>76</v>
      </c>
      <c r="AG29" s="1">
        <v>74.77</v>
      </c>
      <c r="AH29" s="1">
        <v>86.73</v>
      </c>
      <c r="AI29" s="1">
        <v>80.67</v>
      </c>
      <c r="AJ29" s="1">
        <v>82.67</v>
      </c>
      <c r="AK29" s="1">
        <v>80.168000000000006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52109</v>
      </c>
      <c r="FK29" s="41">
        <v>52119</v>
      </c>
    </row>
    <row r="30" spans="1:167" x14ac:dyDescent="0.25">
      <c r="A30" s="19">
        <v>20</v>
      </c>
      <c r="B30" s="19">
        <v>116613</v>
      </c>
      <c r="C30" s="19" t="s">
        <v>170</v>
      </c>
      <c r="D30" s="18"/>
      <c r="E30" s="28">
        <f t="shared" si="0"/>
        <v>74</v>
      </c>
      <c r="F30" s="28" t="str">
        <f t="shared" si="1"/>
        <v>C</v>
      </c>
      <c r="G30" s="28">
        <f t="shared" si="2"/>
        <v>74</v>
      </c>
      <c r="H30" s="28" t="str">
        <f t="shared" si="3"/>
        <v>C</v>
      </c>
      <c r="I30" s="36">
        <v>3</v>
      </c>
      <c r="J30" s="28" t="str">
        <f t="shared" si="4"/>
        <v>Memiliki kemampuan memahami dan menentukan Induksi Matematika, Program Linear, Matriks, namun perlu peningkatan pemahaman Determinan dan Invers Matriks, Transformasi, Barisan Deret</v>
      </c>
      <c r="K30" s="28">
        <f t="shared" si="5"/>
        <v>75.772000000000006</v>
      </c>
      <c r="L30" s="28" t="str">
        <f t="shared" si="6"/>
        <v>B</v>
      </c>
      <c r="M30" s="28">
        <f t="shared" si="7"/>
        <v>75.772000000000006</v>
      </c>
      <c r="N30" s="28" t="str">
        <f t="shared" si="8"/>
        <v>B</v>
      </c>
      <c r="O30" s="36">
        <v>3</v>
      </c>
      <c r="P30" s="28" t="str">
        <f t="shared" si="9"/>
        <v>Sangat terampil menyelesaikan masalah Induksi Matematika, Program Linear, Matriks, namun perlu peningkatan penyelesaian masalah Determinan dan Invers Matriks, Transformasi, Barisan Deret</v>
      </c>
      <c r="Q30" s="39"/>
      <c r="R30" s="39" t="s">
        <v>8</v>
      </c>
      <c r="S30" s="18"/>
      <c r="T30" s="1">
        <v>65</v>
      </c>
      <c r="U30" s="1">
        <v>61</v>
      </c>
      <c r="V30" s="1">
        <v>77.78</v>
      </c>
      <c r="W30" s="1">
        <v>83.04</v>
      </c>
      <c r="X30" s="1">
        <v>85.04</v>
      </c>
      <c r="Y30" s="1">
        <v>74</v>
      </c>
      <c r="Z30" s="1"/>
      <c r="AA30" s="1"/>
      <c r="AB30" s="1"/>
      <c r="AC30" s="1"/>
      <c r="AD30" s="1"/>
      <c r="AE30" s="18"/>
      <c r="AF30" s="1">
        <v>67</v>
      </c>
      <c r="AG30" s="1">
        <v>63</v>
      </c>
      <c r="AH30" s="1">
        <v>78.78</v>
      </c>
      <c r="AI30" s="1">
        <v>84.04</v>
      </c>
      <c r="AJ30" s="1">
        <v>86.04</v>
      </c>
      <c r="AK30" s="1">
        <v>75.772000000000006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116628</v>
      </c>
      <c r="C31" s="19" t="s">
        <v>171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2</v>
      </c>
      <c r="J31" s="28" t="str">
        <f t="shared" si="4"/>
        <v>Memiliki kemampuan memahami dan menentukan Induksi Matematika, Program Linear, Matriks, Determinan dan Invers Matriks, namun perlu peningkatan pemahaman Transformasi, Barisan Deret</v>
      </c>
      <c r="K31" s="28">
        <f t="shared" si="5"/>
        <v>90.135999999999981</v>
      </c>
      <c r="L31" s="28" t="str">
        <f t="shared" si="6"/>
        <v>A</v>
      </c>
      <c r="M31" s="28">
        <f t="shared" si="7"/>
        <v>90.135999999999981</v>
      </c>
      <c r="N31" s="28" t="str">
        <f t="shared" si="8"/>
        <v>A</v>
      </c>
      <c r="O31" s="36">
        <v>1</v>
      </c>
      <c r="P31" s="28" t="str">
        <f t="shared" si="9"/>
        <v>Sangat terampil menyelesaikan masalah Induksi Matematika, Program Linear, Matriks, Determinan dan Invers Matriks, Transformasi, namun perlu peningkatan penyelesaian masalah Barisan Deret</v>
      </c>
      <c r="Q31" s="39"/>
      <c r="R31" s="39" t="s">
        <v>9</v>
      </c>
      <c r="S31" s="18"/>
      <c r="T31" s="1">
        <v>89.95</v>
      </c>
      <c r="U31" s="1">
        <v>89.38</v>
      </c>
      <c r="V31" s="1">
        <v>88.35</v>
      </c>
      <c r="W31" s="1">
        <v>88</v>
      </c>
      <c r="X31" s="1">
        <v>88</v>
      </c>
      <c r="Y31" s="1">
        <v>89</v>
      </c>
      <c r="Z31" s="1"/>
      <c r="AA31" s="1"/>
      <c r="AB31" s="1"/>
      <c r="AC31" s="1"/>
      <c r="AD31" s="1"/>
      <c r="AE31" s="18"/>
      <c r="AF31" s="1">
        <v>91.95</v>
      </c>
      <c r="AG31" s="1">
        <v>91.38</v>
      </c>
      <c r="AH31" s="1">
        <v>89.35</v>
      </c>
      <c r="AI31" s="1">
        <v>89</v>
      </c>
      <c r="AJ31" s="1">
        <v>89</v>
      </c>
      <c r="AK31" s="1">
        <v>90.135999999999996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52110</v>
      </c>
      <c r="FK31" s="41">
        <v>52120</v>
      </c>
    </row>
    <row r="32" spans="1:167" x14ac:dyDescent="0.25">
      <c r="A32" s="19">
        <v>22</v>
      </c>
      <c r="B32" s="19">
        <v>116643</v>
      </c>
      <c r="C32" s="19" t="s">
        <v>172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memahami dan menentukan Induksi Matematika, Program Linear, Matriks, Determinan dan Invers Matriks, namun perlu peningkatan pemahaman Transformasi, Barisan Deret</v>
      </c>
      <c r="K32" s="28">
        <f t="shared" si="5"/>
        <v>82.160000000000011</v>
      </c>
      <c r="L32" s="28" t="str">
        <f t="shared" si="6"/>
        <v>B</v>
      </c>
      <c r="M32" s="28">
        <f t="shared" si="7"/>
        <v>82.160000000000011</v>
      </c>
      <c r="N32" s="28" t="str">
        <f t="shared" si="8"/>
        <v>B</v>
      </c>
      <c r="O32" s="36">
        <v>2</v>
      </c>
      <c r="P32" s="28" t="str">
        <f t="shared" si="9"/>
        <v>Sangat terampil menyelesaikan masalah Induksi Matematika, Program Linear, Matriks, Determinan dan Invers Matriks, namun perlu peningkatan penyelesaian masalah Transformasi, Barisan Deret</v>
      </c>
      <c r="Q32" s="39"/>
      <c r="R32" s="39" t="s">
        <v>9</v>
      </c>
      <c r="S32" s="18"/>
      <c r="T32" s="1">
        <v>80.14</v>
      </c>
      <c r="U32" s="1">
        <v>74</v>
      </c>
      <c r="V32" s="1">
        <v>82.2</v>
      </c>
      <c r="W32" s="1">
        <v>82.73</v>
      </c>
      <c r="X32" s="1">
        <v>84.73</v>
      </c>
      <c r="Y32" s="1">
        <v>81</v>
      </c>
      <c r="Z32" s="1"/>
      <c r="AA32" s="1"/>
      <c r="AB32" s="1"/>
      <c r="AC32" s="1"/>
      <c r="AD32" s="1"/>
      <c r="AE32" s="18"/>
      <c r="AF32" s="1">
        <v>82.14</v>
      </c>
      <c r="AG32" s="1">
        <v>76</v>
      </c>
      <c r="AH32" s="1">
        <v>83.2</v>
      </c>
      <c r="AI32" s="1">
        <v>83.73</v>
      </c>
      <c r="AJ32" s="1">
        <v>85.73</v>
      </c>
      <c r="AK32" s="1">
        <v>82.16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116658</v>
      </c>
      <c r="C33" s="19" t="s">
        <v>173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2</v>
      </c>
      <c r="J33" s="28" t="str">
        <f t="shared" si="4"/>
        <v>Memiliki kemampuan memahami dan menentukan Induksi Matematika, Program Linear, Matriks, Determinan dan Invers Matriks, namun perlu peningkatan pemahaman Transformasi, Barisan Deret</v>
      </c>
      <c r="K33" s="28">
        <f t="shared" si="5"/>
        <v>91.735000000000014</v>
      </c>
      <c r="L33" s="28" t="str">
        <f t="shared" si="6"/>
        <v>A</v>
      </c>
      <c r="M33" s="28">
        <f t="shared" si="7"/>
        <v>91.735000000000014</v>
      </c>
      <c r="N33" s="28" t="str">
        <f t="shared" si="8"/>
        <v>A</v>
      </c>
      <c r="O33" s="36">
        <v>1</v>
      </c>
      <c r="P33" s="28" t="str">
        <f t="shared" si="9"/>
        <v>Sangat terampil menyelesaikan masalah Induksi Matematika, Program Linear, Matriks, Determinan dan Invers Matriks, Transformasi, namun perlu peningkatan penyelesaian masalah Barisan Deret</v>
      </c>
      <c r="Q33" s="39"/>
      <c r="R33" s="39" t="s">
        <v>9</v>
      </c>
      <c r="S33" s="18"/>
      <c r="T33" s="1">
        <v>82.18</v>
      </c>
      <c r="U33" s="1">
        <v>83.23</v>
      </c>
      <c r="V33" s="1">
        <v>93.55</v>
      </c>
      <c r="W33" s="1">
        <v>93</v>
      </c>
      <c r="X33" s="1">
        <v>92.69</v>
      </c>
      <c r="Y33" s="1">
        <v>89</v>
      </c>
      <c r="Z33" s="1"/>
      <c r="AA33" s="1"/>
      <c r="AB33" s="1"/>
      <c r="AC33" s="1"/>
      <c r="AD33" s="1"/>
      <c r="AE33" s="18"/>
      <c r="AF33" s="1">
        <v>84.18</v>
      </c>
      <c r="AG33" s="1">
        <v>85.23</v>
      </c>
      <c r="AH33" s="1">
        <v>96</v>
      </c>
      <c r="AI33" s="1">
        <v>94</v>
      </c>
      <c r="AJ33" s="1">
        <v>95</v>
      </c>
      <c r="AK33" s="1">
        <v>96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116673</v>
      </c>
      <c r="C34" s="19" t="s">
        <v>174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v>3</v>
      </c>
      <c r="J34" s="28" t="str">
        <f t="shared" si="4"/>
        <v>Memiliki kemampuan memahami dan menentukan Induksi Matematika, Program Linear, Matriks, namun perlu peningkatan pemahaman Determinan dan Invers Matriks, Transformasi, Barisan Deret</v>
      </c>
      <c r="K34" s="28">
        <f t="shared" si="5"/>
        <v>78.8</v>
      </c>
      <c r="L34" s="28" t="str">
        <f t="shared" si="6"/>
        <v>B</v>
      </c>
      <c r="M34" s="28">
        <f t="shared" si="7"/>
        <v>78.8</v>
      </c>
      <c r="N34" s="28" t="str">
        <f t="shared" si="8"/>
        <v>B</v>
      </c>
      <c r="O34" s="36">
        <v>3</v>
      </c>
      <c r="P34" s="28" t="str">
        <f t="shared" si="9"/>
        <v>Sangat terampil menyelesaikan masalah Induksi Matematika, Program Linear, Matriks, namun perlu peningkatan penyelesaian masalah Determinan dan Invers Matriks, Transformasi, Barisan Deret</v>
      </c>
      <c r="Q34" s="39"/>
      <c r="R34" s="39" t="s">
        <v>9</v>
      </c>
      <c r="S34" s="18"/>
      <c r="T34" s="1">
        <v>72.36</v>
      </c>
      <c r="U34" s="1">
        <v>72.77</v>
      </c>
      <c r="V34" s="1">
        <v>78.069999999999993</v>
      </c>
      <c r="W34" s="1">
        <v>80.900000000000006</v>
      </c>
      <c r="X34" s="1">
        <v>82.9</v>
      </c>
      <c r="Y34" s="1">
        <v>77</v>
      </c>
      <c r="Z34" s="1"/>
      <c r="AA34" s="1"/>
      <c r="AB34" s="1"/>
      <c r="AC34" s="1"/>
      <c r="AD34" s="1"/>
      <c r="AE34" s="18"/>
      <c r="AF34" s="1">
        <v>74.36</v>
      </c>
      <c r="AG34" s="1">
        <v>74.77</v>
      </c>
      <c r="AH34" s="1">
        <v>79.069999999999993</v>
      </c>
      <c r="AI34" s="1">
        <v>81.900000000000006</v>
      </c>
      <c r="AJ34" s="1">
        <v>83.9</v>
      </c>
      <c r="AK34" s="1">
        <v>78.8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116688</v>
      </c>
      <c r="C35" s="19" t="s">
        <v>175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3</v>
      </c>
      <c r="J35" s="28" t="str">
        <f t="shared" si="4"/>
        <v>Memiliki kemampuan memahami dan menentukan Induksi Matematika, Program Linear, Matriks, namun perlu peningkatan pemahaman Determinan dan Invers Matriks, Transformasi, Barisan Deret</v>
      </c>
      <c r="K35" s="28">
        <f t="shared" si="5"/>
        <v>80.694000000000003</v>
      </c>
      <c r="L35" s="28" t="str">
        <f t="shared" si="6"/>
        <v>B</v>
      </c>
      <c r="M35" s="28">
        <f t="shared" si="7"/>
        <v>80.694000000000003</v>
      </c>
      <c r="N35" s="28" t="str">
        <f t="shared" si="8"/>
        <v>B</v>
      </c>
      <c r="O35" s="36">
        <v>2</v>
      </c>
      <c r="P35" s="28" t="str">
        <f t="shared" si="9"/>
        <v>Sangat terampil menyelesaikan masalah Induksi Matematika, Program Linear, Matriks, Determinan dan Invers Matriks, namun perlu peningkatan penyelesaian masalah Transformasi, Barisan Deret</v>
      </c>
      <c r="Q35" s="39"/>
      <c r="R35" s="39" t="s">
        <v>9</v>
      </c>
      <c r="S35" s="18"/>
      <c r="T35" s="1">
        <v>75.23</v>
      </c>
      <c r="U35" s="1">
        <v>76.459999999999994</v>
      </c>
      <c r="V35" s="1">
        <v>82.82</v>
      </c>
      <c r="W35" s="1">
        <v>79.98</v>
      </c>
      <c r="X35" s="1">
        <v>81.98</v>
      </c>
      <c r="Y35" s="1">
        <v>79</v>
      </c>
      <c r="Z35" s="1"/>
      <c r="AA35" s="1"/>
      <c r="AB35" s="1"/>
      <c r="AC35" s="1"/>
      <c r="AD35" s="1"/>
      <c r="AE35" s="18"/>
      <c r="AF35" s="1">
        <v>77.23</v>
      </c>
      <c r="AG35" s="1">
        <v>78.459999999999994</v>
      </c>
      <c r="AH35" s="1">
        <v>83.82</v>
      </c>
      <c r="AI35" s="1">
        <v>80.98</v>
      </c>
      <c r="AJ35" s="1">
        <v>82.98</v>
      </c>
      <c r="AK35" s="1">
        <v>80.694000000000003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120597</v>
      </c>
      <c r="C36" s="19" t="s">
        <v>176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3</v>
      </c>
      <c r="J36" s="28" t="str">
        <f t="shared" si="4"/>
        <v>Memiliki kemampuan memahami dan menentukan Induksi Matematika, Program Linear, Matriks, namun perlu peningkatan pemahaman Determinan dan Invers Matriks, Transformasi, Barisan Deret</v>
      </c>
      <c r="K36" s="28">
        <f t="shared" si="5"/>
        <v>77.242000000000004</v>
      </c>
      <c r="L36" s="28" t="str">
        <f t="shared" si="6"/>
        <v>B</v>
      </c>
      <c r="M36" s="28">
        <f t="shared" si="7"/>
        <v>77.242000000000004</v>
      </c>
      <c r="N36" s="28" t="str">
        <f t="shared" si="8"/>
        <v>B</v>
      </c>
      <c r="O36" s="36">
        <v>3</v>
      </c>
      <c r="P36" s="28" t="str">
        <f t="shared" si="9"/>
        <v>Sangat terampil menyelesaikan masalah Induksi Matematika, Program Linear, Matriks, namun perlu peningkatan penyelesaian masalah Determinan dan Invers Matriks, Transformasi, Barisan Deret</v>
      </c>
      <c r="Q36" s="39"/>
      <c r="R36" s="39" t="s">
        <v>9</v>
      </c>
      <c r="S36" s="18"/>
      <c r="T36" s="1">
        <v>75.23</v>
      </c>
      <c r="U36" s="1">
        <v>61</v>
      </c>
      <c r="V36" s="1">
        <v>82.24</v>
      </c>
      <c r="W36" s="1">
        <v>79.37</v>
      </c>
      <c r="X36" s="1">
        <v>81.37</v>
      </c>
      <c r="Y36" s="1">
        <v>76</v>
      </c>
      <c r="Z36" s="1"/>
      <c r="AA36" s="1"/>
      <c r="AB36" s="1"/>
      <c r="AC36" s="1"/>
      <c r="AD36" s="1"/>
      <c r="AE36" s="18"/>
      <c r="AF36" s="1">
        <v>77.23</v>
      </c>
      <c r="AG36" s="1">
        <v>63</v>
      </c>
      <c r="AH36" s="1">
        <v>83.24</v>
      </c>
      <c r="AI36" s="1">
        <v>80.37</v>
      </c>
      <c r="AJ36" s="1">
        <v>82.37</v>
      </c>
      <c r="AK36" s="1">
        <v>77.242000000000004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116703</v>
      </c>
      <c r="C37" s="19" t="s">
        <v>177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memahami dan menentukan Induksi Matematika, Program Linear, Matriks, Determinan dan Invers Matriks, namun perlu peningkatan pemahaman Transformasi, Barisan Deret</v>
      </c>
      <c r="K37" s="28">
        <f t="shared" si="5"/>
        <v>85.403999999999996</v>
      </c>
      <c r="L37" s="28" t="str">
        <f t="shared" si="6"/>
        <v>A</v>
      </c>
      <c r="M37" s="28">
        <f t="shared" si="7"/>
        <v>85.403999999999996</v>
      </c>
      <c r="N37" s="28" t="str">
        <f t="shared" si="8"/>
        <v>A</v>
      </c>
      <c r="O37" s="36">
        <v>2</v>
      </c>
      <c r="P37" s="28" t="str">
        <f t="shared" si="9"/>
        <v>Sangat terampil menyelesaikan masalah Induksi Matematika, Program Linear, Matriks, Determinan dan Invers Matriks, namun perlu peningkatan penyelesaian masalah Transformasi, Barisan Deret</v>
      </c>
      <c r="Q37" s="39"/>
      <c r="R37" s="39" t="s">
        <v>9</v>
      </c>
      <c r="S37" s="18"/>
      <c r="T37" s="1">
        <v>84.23</v>
      </c>
      <c r="U37" s="1">
        <v>78.92</v>
      </c>
      <c r="V37" s="1">
        <v>85.73</v>
      </c>
      <c r="W37" s="1">
        <v>84.57</v>
      </c>
      <c r="X37" s="1">
        <v>86.57</v>
      </c>
      <c r="Y37" s="1">
        <v>84</v>
      </c>
      <c r="Z37" s="1"/>
      <c r="AA37" s="1"/>
      <c r="AB37" s="1"/>
      <c r="AC37" s="1"/>
      <c r="AD37" s="1"/>
      <c r="AE37" s="18"/>
      <c r="AF37" s="1">
        <v>86.23</v>
      </c>
      <c r="AG37" s="1">
        <v>80.92</v>
      </c>
      <c r="AH37" s="1">
        <v>86.73</v>
      </c>
      <c r="AI37" s="1">
        <v>85.57</v>
      </c>
      <c r="AJ37" s="1">
        <v>87.57</v>
      </c>
      <c r="AK37" s="1">
        <v>85.403999999999996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116718</v>
      </c>
      <c r="C38" s="19" t="s">
        <v>178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memahami dan menentukan Induksi Matematika, Program Linear, Matriks, Determinan dan Invers Matriks, namun perlu peningkatan pemahaman Transformasi, Barisan Deret</v>
      </c>
      <c r="K38" s="28">
        <f t="shared" si="5"/>
        <v>84.111999999999981</v>
      </c>
      <c r="L38" s="28" t="str">
        <f t="shared" si="6"/>
        <v>A</v>
      </c>
      <c r="M38" s="28">
        <f t="shared" si="7"/>
        <v>84.111999999999981</v>
      </c>
      <c r="N38" s="28" t="str">
        <f t="shared" si="8"/>
        <v>A</v>
      </c>
      <c r="O38" s="36">
        <v>2</v>
      </c>
      <c r="P38" s="28" t="str">
        <f t="shared" si="9"/>
        <v>Sangat terampil menyelesaikan masalah Induksi Matematika, Program Linear, Matriks, Determinan dan Invers Matriks, namun perlu peningkatan penyelesaian masalah Transformasi, Barisan Deret</v>
      </c>
      <c r="Q38" s="39"/>
      <c r="R38" s="39" t="s">
        <v>9</v>
      </c>
      <c r="S38" s="18"/>
      <c r="T38" s="1">
        <v>81.77</v>
      </c>
      <c r="U38" s="1">
        <v>78.31</v>
      </c>
      <c r="V38" s="1">
        <v>84.18</v>
      </c>
      <c r="W38" s="1">
        <v>83.65</v>
      </c>
      <c r="X38" s="1">
        <v>85.65</v>
      </c>
      <c r="Y38" s="1">
        <v>83</v>
      </c>
      <c r="Z38" s="1"/>
      <c r="AA38" s="1"/>
      <c r="AB38" s="1"/>
      <c r="AC38" s="1"/>
      <c r="AD38" s="1"/>
      <c r="AE38" s="18"/>
      <c r="AF38" s="1">
        <v>83.77</v>
      </c>
      <c r="AG38" s="1">
        <v>80.31</v>
      </c>
      <c r="AH38" s="1">
        <v>85.18</v>
      </c>
      <c r="AI38" s="1">
        <v>84.65</v>
      </c>
      <c r="AJ38" s="1">
        <v>86.65</v>
      </c>
      <c r="AK38" s="1">
        <v>84.111999999999995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116733</v>
      </c>
      <c r="C39" s="19" t="s">
        <v>179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3</v>
      </c>
      <c r="J39" s="28" t="str">
        <f t="shared" si="4"/>
        <v>Memiliki kemampuan memahami dan menentukan Induksi Matematika, Program Linear, Matriks, namun perlu peningkatan pemahaman Determinan dan Invers Matriks, Transformasi, Barisan Deret</v>
      </c>
      <c r="K39" s="28">
        <f t="shared" si="5"/>
        <v>80.344000000000008</v>
      </c>
      <c r="L39" s="28" t="str">
        <f t="shared" si="6"/>
        <v>B</v>
      </c>
      <c r="M39" s="28">
        <f t="shared" si="7"/>
        <v>80.344000000000008</v>
      </c>
      <c r="N39" s="28" t="str">
        <f t="shared" si="8"/>
        <v>B</v>
      </c>
      <c r="O39" s="36">
        <v>2</v>
      </c>
      <c r="P39" s="28" t="str">
        <f t="shared" si="9"/>
        <v>Sangat terampil menyelesaikan masalah Induksi Matematika, Program Linear, Matriks, Determinan dan Invers Matriks, namun perlu peningkatan penyelesaian masalah Transformasi, Barisan Deret</v>
      </c>
      <c r="Q39" s="39"/>
      <c r="R39" s="39" t="s">
        <v>9</v>
      </c>
      <c r="S39" s="18"/>
      <c r="T39" s="1">
        <v>78.5</v>
      </c>
      <c r="U39" s="1">
        <v>70.31</v>
      </c>
      <c r="V39" s="1">
        <v>82.73</v>
      </c>
      <c r="W39" s="1">
        <v>82</v>
      </c>
      <c r="X39" s="1">
        <v>84</v>
      </c>
      <c r="Y39" s="1">
        <v>80</v>
      </c>
      <c r="Z39" s="1"/>
      <c r="AA39" s="1"/>
      <c r="AB39" s="1"/>
      <c r="AC39" s="1"/>
      <c r="AD39" s="1"/>
      <c r="AE39" s="18"/>
      <c r="AF39" s="1">
        <v>80.5</v>
      </c>
      <c r="AG39" s="1">
        <v>72.31</v>
      </c>
      <c r="AH39" s="1">
        <v>83.73</v>
      </c>
      <c r="AI39" s="1">
        <v>81.59</v>
      </c>
      <c r="AJ39" s="1">
        <v>83.59</v>
      </c>
      <c r="AK39" s="1">
        <v>80.344000000000008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116748</v>
      </c>
      <c r="C40" s="19" t="s">
        <v>180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memahami dan menentukan Induksi Matematika, Program Linear, Matriks, Determinan dan Invers Matriks, namun perlu peningkatan pemahaman Transformasi, Barisan Deret</v>
      </c>
      <c r="K40" s="28">
        <f t="shared" si="5"/>
        <v>83.98</v>
      </c>
      <c r="L40" s="28" t="str">
        <f t="shared" si="6"/>
        <v>B</v>
      </c>
      <c r="M40" s="28">
        <f t="shared" si="7"/>
        <v>83.98</v>
      </c>
      <c r="N40" s="28" t="str">
        <f t="shared" si="8"/>
        <v>B</v>
      </c>
      <c r="O40" s="36">
        <v>2</v>
      </c>
      <c r="P40" s="28" t="str">
        <f t="shared" si="9"/>
        <v>Sangat terampil menyelesaikan masalah Induksi Matematika, Program Linear, Matriks, Determinan dan Invers Matriks, namun perlu peningkatan penyelesaian masalah Transformasi, Barisan Deret</v>
      </c>
      <c r="Q40" s="39"/>
      <c r="R40" s="39" t="s">
        <v>8</v>
      </c>
      <c r="S40" s="18"/>
      <c r="T40" s="1">
        <v>74.819999999999993</v>
      </c>
      <c r="U40" s="1">
        <v>77.08</v>
      </c>
      <c r="V40" s="1">
        <v>88.64</v>
      </c>
      <c r="W40" s="1">
        <v>85.18</v>
      </c>
      <c r="X40" s="1">
        <v>87.18</v>
      </c>
      <c r="Y40" s="1">
        <v>83</v>
      </c>
      <c r="Z40" s="1"/>
      <c r="AA40" s="1"/>
      <c r="AB40" s="1"/>
      <c r="AC40" s="1"/>
      <c r="AD40" s="1"/>
      <c r="AE40" s="18"/>
      <c r="AF40" s="1">
        <v>76.819999999999993</v>
      </c>
      <c r="AG40" s="1">
        <v>79.08</v>
      </c>
      <c r="AH40" s="1">
        <v>89.64</v>
      </c>
      <c r="AI40" s="1">
        <v>86.18</v>
      </c>
      <c r="AJ40" s="1">
        <v>88.18</v>
      </c>
      <c r="AK40" s="1">
        <v>83.97999999999999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116763</v>
      </c>
      <c r="C41" s="19" t="s">
        <v>181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2</v>
      </c>
      <c r="J41" s="28" t="str">
        <f t="shared" si="4"/>
        <v>Memiliki kemampuan memahami dan menentukan Induksi Matematika, Program Linear, Matriks, Determinan dan Invers Matriks, namun perlu peningkatan pemahaman Transformasi, Barisan Deret</v>
      </c>
      <c r="K41" s="28">
        <f t="shared" si="5"/>
        <v>89.493999999999986</v>
      </c>
      <c r="L41" s="28" t="str">
        <f t="shared" si="6"/>
        <v>A</v>
      </c>
      <c r="M41" s="28">
        <f t="shared" si="7"/>
        <v>89.493999999999986</v>
      </c>
      <c r="N41" s="28" t="str">
        <f t="shared" si="8"/>
        <v>A</v>
      </c>
      <c r="O41" s="36">
        <v>2</v>
      </c>
      <c r="P41" s="28" t="str">
        <f t="shared" si="9"/>
        <v>Sangat terampil menyelesaikan masalah Induksi Matematika, Program Linear, Matriks, Determinan dan Invers Matriks, namun perlu peningkatan penyelesaian masalah Transformasi, Barisan Deret</v>
      </c>
      <c r="Q41" s="39"/>
      <c r="R41" s="39" t="s">
        <v>9</v>
      </c>
      <c r="S41" s="18"/>
      <c r="T41" s="1">
        <v>89.14</v>
      </c>
      <c r="U41" s="1">
        <v>88.15</v>
      </c>
      <c r="V41" s="1">
        <v>92.64</v>
      </c>
      <c r="W41" s="1">
        <v>84.27</v>
      </c>
      <c r="X41" s="1">
        <v>86.27</v>
      </c>
      <c r="Y41" s="1">
        <v>88</v>
      </c>
      <c r="Z41" s="1"/>
      <c r="AA41" s="1"/>
      <c r="AB41" s="1"/>
      <c r="AC41" s="1"/>
      <c r="AD41" s="1"/>
      <c r="AE41" s="18"/>
      <c r="AF41" s="1">
        <v>91.14</v>
      </c>
      <c r="AG41" s="1">
        <v>90.15</v>
      </c>
      <c r="AH41" s="1">
        <v>93.64</v>
      </c>
      <c r="AI41" s="1">
        <v>85.27</v>
      </c>
      <c r="AJ41" s="1">
        <v>87.27</v>
      </c>
      <c r="AK41" s="1">
        <v>89.494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116778</v>
      </c>
      <c r="C42" s="19" t="s">
        <v>182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Memiliki kemampuan memahami dan menentukan Induksi Matematika, Program Linear, Matriks, Determinan dan Invers Matriks, namun perlu peningkatan pemahaman Transformasi, Barisan Deret</v>
      </c>
      <c r="K42" s="28">
        <f t="shared" si="5"/>
        <v>82.188000000000002</v>
      </c>
      <c r="L42" s="28" t="str">
        <f t="shared" si="6"/>
        <v>B</v>
      </c>
      <c r="M42" s="28">
        <f t="shared" si="7"/>
        <v>82.188000000000002</v>
      </c>
      <c r="N42" s="28" t="str">
        <f t="shared" si="8"/>
        <v>B</v>
      </c>
      <c r="O42" s="36">
        <v>2</v>
      </c>
      <c r="P42" s="28" t="str">
        <f t="shared" si="9"/>
        <v>Sangat terampil menyelesaikan masalah Induksi Matematika, Program Linear, Matriks, Determinan dan Invers Matriks, namun perlu peningkatan penyelesaian masalah Transformasi, Barisan Deret</v>
      </c>
      <c r="Q42" s="39"/>
      <c r="R42" s="39" t="s">
        <v>9</v>
      </c>
      <c r="S42" s="18"/>
      <c r="T42" s="1">
        <v>76.05</v>
      </c>
      <c r="U42" s="1">
        <v>77.08</v>
      </c>
      <c r="V42" s="1">
        <v>82.73</v>
      </c>
      <c r="W42" s="1">
        <v>83.04</v>
      </c>
      <c r="X42" s="1">
        <v>85.04</v>
      </c>
      <c r="Y42" s="1">
        <v>81</v>
      </c>
      <c r="Z42" s="1"/>
      <c r="AA42" s="1"/>
      <c r="AB42" s="1"/>
      <c r="AC42" s="1"/>
      <c r="AD42" s="1"/>
      <c r="AE42" s="18"/>
      <c r="AF42" s="1">
        <v>78.05</v>
      </c>
      <c r="AG42" s="1">
        <v>79.08</v>
      </c>
      <c r="AH42" s="1">
        <v>83.73</v>
      </c>
      <c r="AI42" s="1">
        <v>84.04</v>
      </c>
      <c r="AJ42" s="1">
        <v>86.04</v>
      </c>
      <c r="AK42" s="1">
        <v>82.188000000000017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116793</v>
      </c>
      <c r="C43" s="19" t="s">
        <v>183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memahami dan menentukan Induksi Matematika, Program Linear, Matriks, Determinan dan Invers Matriks, namun perlu peningkatan pemahaman Transformasi, Barisan Deret</v>
      </c>
      <c r="K43" s="28">
        <f t="shared" si="5"/>
        <v>85.278000000000006</v>
      </c>
      <c r="L43" s="28" t="str">
        <f t="shared" si="6"/>
        <v>A</v>
      </c>
      <c r="M43" s="28">
        <f t="shared" si="7"/>
        <v>85.278000000000006</v>
      </c>
      <c r="N43" s="28" t="str">
        <f t="shared" si="8"/>
        <v>A</v>
      </c>
      <c r="O43" s="36">
        <v>2</v>
      </c>
      <c r="P43" s="28" t="str">
        <f t="shared" si="9"/>
        <v>Sangat terampil menyelesaikan masalah Induksi Matematika, Program Linear, Matriks, Determinan dan Invers Matriks, namun perlu peningkatan penyelesaian masalah Transformasi, Barisan Deret</v>
      </c>
      <c r="Q43" s="39"/>
      <c r="R43" s="39" t="s">
        <v>8</v>
      </c>
      <c r="S43" s="18"/>
      <c r="T43" s="1">
        <v>78.91</v>
      </c>
      <c r="U43" s="1">
        <v>78.31</v>
      </c>
      <c r="V43" s="1">
        <v>83.69</v>
      </c>
      <c r="W43" s="1">
        <v>88.24</v>
      </c>
      <c r="X43" s="1">
        <v>90.24</v>
      </c>
      <c r="Y43" s="1">
        <v>84</v>
      </c>
      <c r="Z43" s="1"/>
      <c r="AA43" s="1"/>
      <c r="AB43" s="1"/>
      <c r="AC43" s="1"/>
      <c r="AD43" s="1"/>
      <c r="AE43" s="18"/>
      <c r="AF43" s="1">
        <v>80.91</v>
      </c>
      <c r="AG43" s="1">
        <v>80.31</v>
      </c>
      <c r="AH43" s="1">
        <v>84.69</v>
      </c>
      <c r="AI43" s="1">
        <v>89.24</v>
      </c>
      <c r="AJ43" s="1">
        <v>91.24</v>
      </c>
      <c r="AK43" s="1">
        <v>85.277999999999992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116808</v>
      </c>
      <c r="C44" s="19" t="s">
        <v>184</v>
      </c>
      <c r="D44" s="18"/>
      <c r="E44" s="28">
        <f t="shared" si="0"/>
        <v>94</v>
      </c>
      <c r="F44" s="28" t="str">
        <f t="shared" si="1"/>
        <v>A</v>
      </c>
      <c r="G44" s="28">
        <f t="shared" si="2"/>
        <v>94</v>
      </c>
      <c r="H44" s="28" t="str">
        <f t="shared" si="3"/>
        <v>A</v>
      </c>
      <c r="I44" s="36">
        <v>1</v>
      </c>
      <c r="J44" s="28" t="str">
        <f t="shared" si="4"/>
        <v>Memiliki kemampuan memahami dan menentukan Induksi Matematika, Program Linear, Matriks, Determinan dan Invers Matriks, Transformasi, namun perlu peningkatan pemahaman Barisan Deret</v>
      </c>
      <c r="K44" s="28">
        <f t="shared" si="5"/>
        <v>95.2</v>
      </c>
      <c r="L44" s="28" t="str">
        <f t="shared" si="6"/>
        <v>A</v>
      </c>
      <c r="M44" s="28">
        <f t="shared" si="7"/>
        <v>95.2</v>
      </c>
      <c r="N44" s="28" t="str">
        <f t="shared" si="8"/>
        <v>A</v>
      </c>
      <c r="O44" s="36">
        <v>1</v>
      </c>
      <c r="P44" s="28" t="str">
        <f t="shared" si="9"/>
        <v>Sangat terampil menyelesaikan masalah Induksi Matematika, Program Linear, Matriks, Determinan dan Invers Matriks, Transformasi, namun perlu peningkatan penyelesaian masalah Barisan Deret</v>
      </c>
      <c r="Q44" s="39"/>
      <c r="R44" s="39" t="s">
        <v>8</v>
      </c>
      <c r="S44" s="18"/>
      <c r="T44" s="1">
        <v>92</v>
      </c>
      <c r="U44" s="1">
        <v>90</v>
      </c>
      <c r="V44" s="1">
        <v>95</v>
      </c>
      <c r="W44" s="1">
        <v>96</v>
      </c>
      <c r="X44" s="1">
        <v>96</v>
      </c>
      <c r="Y44" s="1">
        <v>94</v>
      </c>
      <c r="Z44" s="1"/>
      <c r="AA44" s="1"/>
      <c r="AB44" s="1"/>
      <c r="AC44" s="1"/>
      <c r="AD44" s="1"/>
      <c r="AE44" s="18"/>
      <c r="AF44" s="1">
        <v>94</v>
      </c>
      <c r="AG44" s="1">
        <v>92</v>
      </c>
      <c r="AH44" s="1">
        <v>96</v>
      </c>
      <c r="AI44" s="1">
        <v>97</v>
      </c>
      <c r="AJ44" s="1">
        <v>97</v>
      </c>
      <c r="AK44" s="1">
        <v>95.2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116823</v>
      </c>
      <c r="C45" s="19" t="s">
        <v>185</v>
      </c>
      <c r="D45" s="18"/>
      <c r="E45" s="28">
        <f t="shared" si="0"/>
        <v>74</v>
      </c>
      <c r="F45" s="28" t="str">
        <f t="shared" si="1"/>
        <v>C</v>
      </c>
      <c r="G45" s="28">
        <f t="shared" si="2"/>
        <v>74</v>
      </c>
      <c r="H45" s="28" t="str">
        <f t="shared" si="3"/>
        <v>C</v>
      </c>
      <c r="I45" s="36">
        <v>3</v>
      </c>
      <c r="J45" s="28" t="str">
        <f t="shared" si="4"/>
        <v>Memiliki kemampuan memahami dan menentukan Induksi Matematika, Program Linear, Matriks, namun perlu peningkatan pemahaman Determinan dan Invers Matriks, Transformasi, Barisan Deret</v>
      </c>
      <c r="K45" s="28">
        <f t="shared" si="5"/>
        <v>75.685999999999993</v>
      </c>
      <c r="L45" s="28" t="str">
        <f t="shared" si="6"/>
        <v>B</v>
      </c>
      <c r="M45" s="28">
        <f t="shared" si="7"/>
        <v>75.685999999999993</v>
      </c>
      <c r="N45" s="28" t="str">
        <f t="shared" si="8"/>
        <v>B</v>
      </c>
      <c r="O45" s="36">
        <v>3</v>
      </c>
      <c r="P45" s="28" t="str">
        <f t="shared" si="9"/>
        <v>Sangat terampil menyelesaikan masalah Induksi Matematika, Program Linear, Matriks, namun perlu peningkatan penyelesaian masalah Determinan dan Invers Matriks, Transformasi, Barisan Deret</v>
      </c>
      <c r="Q45" s="39"/>
      <c r="R45" s="39" t="s">
        <v>9</v>
      </c>
      <c r="S45" s="18"/>
      <c r="T45" s="1">
        <v>67.05</v>
      </c>
      <c r="U45" s="1">
        <v>73.38</v>
      </c>
      <c r="V45" s="1">
        <v>77</v>
      </c>
      <c r="W45" s="1">
        <v>76</v>
      </c>
      <c r="X45" s="1">
        <v>78</v>
      </c>
      <c r="Y45" s="1">
        <v>74</v>
      </c>
      <c r="Z45" s="1"/>
      <c r="AA45" s="1"/>
      <c r="AB45" s="1"/>
      <c r="AC45" s="1"/>
      <c r="AD45" s="1"/>
      <c r="AE45" s="18"/>
      <c r="AF45" s="1">
        <v>69.05</v>
      </c>
      <c r="AG45" s="1">
        <v>75.38</v>
      </c>
      <c r="AH45" s="1">
        <v>78</v>
      </c>
      <c r="AI45" s="1">
        <v>77</v>
      </c>
      <c r="AJ45" s="1">
        <v>79</v>
      </c>
      <c r="AK45" s="1">
        <v>75.686000000000007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116838</v>
      </c>
      <c r="C46" s="19" t="s">
        <v>186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>Memiliki kemampuan memahami dan menentukan Induksi Matematika, Program Linear, Matriks, Determinan dan Invers Matriks, Transformasi, namun perlu peningkatan pemahaman Barisan Deret</v>
      </c>
      <c r="K46" s="28">
        <f t="shared" si="5"/>
        <v>90.214999999999989</v>
      </c>
      <c r="L46" s="28" t="str">
        <f t="shared" si="6"/>
        <v>A</v>
      </c>
      <c r="M46" s="28">
        <f t="shared" si="7"/>
        <v>90.214999999999989</v>
      </c>
      <c r="N46" s="28" t="str">
        <f t="shared" si="8"/>
        <v>A</v>
      </c>
      <c r="O46" s="36">
        <v>1</v>
      </c>
      <c r="P46" s="28" t="str">
        <f t="shared" si="9"/>
        <v>Sangat terampil menyelesaikan masalah Induksi Matematika, Program Linear, Matriks, Determinan dan Invers Matriks, Transformasi, namun perlu peningkatan penyelesaian masalah Barisan Deret</v>
      </c>
      <c r="Q46" s="39"/>
      <c r="R46" s="39" t="s">
        <v>9</v>
      </c>
      <c r="S46" s="18"/>
      <c r="T46" s="1">
        <v>89.14</v>
      </c>
      <c r="U46" s="1">
        <v>88.15</v>
      </c>
      <c r="V46" s="1">
        <v>90</v>
      </c>
      <c r="W46" s="1">
        <v>90</v>
      </c>
      <c r="X46" s="1">
        <v>90</v>
      </c>
      <c r="Y46" s="1">
        <v>90</v>
      </c>
      <c r="Z46" s="1"/>
      <c r="AA46" s="1"/>
      <c r="AB46" s="1"/>
      <c r="AC46" s="1"/>
      <c r="AD46" s="1"/>
      <c r="AE46" s="18"/>
      <c r="AF46" s="1">
        <v>91.14</v>
      </c>
      <c r="AG46" s="1">
        <v>90.15</v>
      </c>
      <c r="AH46" s="1">
        <v>90</v>
      </c>
      <c r="AI46" s="1">
        <v>90</v>
      </c>
      <c r="AJ46" s="1">
        <v>90</v>
      </c>
      <c r="AK46" s="1">
        <v>90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 t="s">
        <v>101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 t="s">
        <v>104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105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106</v>
      </c>
      <c r="G54" s="18"/>
      <c r="H54" s="18"/>
      <c r="I54" s="38"/>
      <c r="J54" s="30"/>
      <c r="K54" s="18">
        <f>IF(COUNTBLANK($G$11:$G$50)=40,"",AVERAGE($G$11:$G$50))</f>
        <v>81.694444444444443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111</v>
      </c>
      <c r="R57" s="37" t="s">
        <v>112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2</vt:lpstr>
      <vt:lpstr>XI-IPS 3</vt:lpstr>
      <vt:lpstr>XI-IPS 4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susvm</cp:lastModifiedBy>
  <dcterms:created xsi:type="dcterms:W3CDTF">2015-09-01T09:01:01Z</dcterms:created>
  <dcterms:modified xsi:type="dcterms:W3CDTF">2019-12-12T10:11:50Z</dcterms:modified>
  <cp:category/>
</cp:coreProperties>
</file>