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E64F6B1E-6EDD-47DA-8363-5AB11067FD60}" xr6:coauthVersionLast="47" xr6:coauthVersionMax="47" xr10:uidLastSave="{00000000-0000-0000-0000-000000000000}"/>
  <bookViews>
    <workbookView xWindow="-120" yWindow="-120" windowWidth="18240" windowHeight="28440" tabRatio="796" activeTab="1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node_diffusion" sheetId="24" r:id="rId8"/>
    <sheet name="reserve_type" sheetId="13" r:id="rId9"/>
    <sheet name="cf" sheetId="7" r:id="rId10"/>
    <sheet name="inflow" sheetId="3" r:id="rId11"/>
    <sheet name="inflow_blocks" sheetId="22" r:id="rId12"/>
    <sheet name="price" sheetId="4" r:id="rId13"/>
    <sheet name="markets" sheetId="5" r:id="rId14"/>
    <sheet name="reserve_realisation" sheetId="23" r:id="rId15"/>
    <sheet name="market_prices" sheetId="8" r:id="rId16"/>
    <sheet name="balance_prices" sheetId="20" r:id="rId17"/>
    <sheet name="risk" sheetId="17" r:id="rId18"/>
    <sheet name="scenarios" sheetId="9" r:id="rId19"/>
    <sheet name="fixed_ts" sheetId="11" r:id="rId20"/>
    <sheet name="eff_ts" sheetId="12" r:id="rId21"/>
    <sheet name="constraints" sheetId="14" r:id="rId22"/>
    <sheet name="gen_constraint" sheetId="15" r:id="rId23"/>
    <sheet name="cap_ts" sheetId="1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<sst xmlns="http://schemas.openxmlformats.org/spreadsheetml/2006/main" count="223" uniqueCount="140">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</sst>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112</v>
      </c>
      <c r="C1" s="3" t="s">
        <v>84</v>
      </c>
      <c r="D1" s="3" t="s">
        <v>85</v>
      </c>
      <c r="E1" s="3" t="s">
        <v>86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31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111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I10" sqref="I10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131</v>
      </c>
      <c r="E1" s="3" t="s">
        <v>43</v>
      </c>
      <c r="F1" s="3" t="s">
        <v>80</v>
      </c>
      <c r="G1" s="3" t="s">
        <v>108</v>
      </c>
      <c r="H1" s="3" t="s">
        <v>124</v>
      </c>
      <c r="I1" s="3" t="s">
        <v>126</v>
      </c>
      <c r="J1" s="3" t="s">
        <v>127</v>
      </c>
      <c r="K1" s="3" t="s">
        <v>125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132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133</v>
      </c>
      <c r="D3" s="6" t="s">
        <v>132</v>
      </c>
      <c r="E3" s="6" t="s">
        <v>45</v>
      </c>
      <c r="F3" s="6" t="s">
        <v>78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133</v>
      </c>
      <c r="D4" s="6" t="s">
        <v>132</v>
      </c>
      <c r="E4" s="6" t="s">
        <v>81</v>
      </c>
      <c r="F4" s="6" t="s">
        <v>79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133</v>
      </c>
      <c r="D5" s="6" t="s">
        <v>132</v>
      </c>
      <c r="E5" s="6" t="s">
        <v>82</v>
      </c>
      <c r="F5" s="6" t="s">
        <v>79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5" x14ac:dyDescent="0.25"/>
  <cols>
    <col min="1" max="1" width="13.42578125" style="8" bestFit="1" customWidth="1"/>
    <col min="2" max="3" width="6.5703125" customWidth="1"/>
  </cols>
  <sheetData>
    <row r="1" spans="1:4" x14ac:dyDescent="0.25">
      <c r="A1" s="8" t="s">
        <v>130</v>
      </c>
      <c r="B1" t="s">
        <v>48</v>
      </c>
      <c r="C1" t="s">
        <v>49</v>
      </c>
      <c r="D1" t="s">
        <v>50</v>
      </c>
    </row>
    <row r="2" spans="1:4" x14ac:dyDescent="0.25">
      <c r="A2" s="6" t="s">
        <v>40</v>
      </c>
      <c r="B2">
        <v>0.2</v>
      </c>
      <c r="C2">
        <v>0.3</v>
      </c>
      <c r="D2">
        <v>0.2</v>
      </c>
    </row>
    <row r="3" spans="1:4" x14ac:dyDescent="0.25">
      <c r="A3" s="6" t="s">
        <v>41</v>
      </c>
      <c r="B3">
        <v>0.2</v>
      </c>
      <c r="C3">
        <v>0.3</v>
      </c>
      <c r="D3">
        <v>0.2</v>
      </c>
    </row>
    <row r="4" spans="1:4" x14ac:dyDescent="0.25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104</v>
      </c>
      <c r="B1" s="3" t="s">
        <v>105</v>
      </c>
    </row>
    <row r="2" spans="1:2" x14ac:dyDescent="0.25">
      <c r="A2" t="s">
        <v>106</v>
      </c>
      <c r="B2">
        <v>0.1</v>
      </c>
    </row>
    <row r="3" spans="1:2" x14ac:dyDescent="0.25">
      <c r="A3" t="s">
        <v>107</v>
      </c>
      <c r="B3">
        <v>0.2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O7"/>
  <sheetViews>
    <sheetView tabSelected="1" workbookViewId="0">
      <selection activeCell="O7" sqref="O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137</v>
      </c>
      <c r="I1" s="3" t="s">
        <v>4</v>
      </c>
      <c r="J1" s="3" t="s">
        <v>5</v>
      </c>
      <c r="K1" s="3" t="s">
        <v>99</v>
      </c>
      <c r="L1" s="3" t="s">
        <v>109</v>
      </c>
      <c r="M1" s="3" t="s">
        <v>138</v>
      </c>
      <c r="N1" s="3" t="s">
        <v>139</v>
      </c>
      <c r="O1" s="3" t="s">
        <v>113</v>
      </c>
    </row>
    <row r="2" spans="1:15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>
        <v>0</v>
      </c>
    </row>
    <row r="3" spans="1:15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</row>
    <row r="4" spans="1:15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1</v>
      </c>
      <c r="O4" s="6">
        <v>0</v>
      </c>
    </row>
    <row r="5" spans="1:15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1</v>
      </c>
      <c r="O5" s="6">
        <v>0</v>
      </c>
    </row>
    <row r="6" spans="1:15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1</v>
      </c>
      <c r="O6" s="6">
        <v>0</v>
      </c>
    </row>
    <row r="7" spans="1:15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110</v>
      </c>
      <c r="C1" t="s">
        <v>128</v>
      </c>
      <c r="D1" t="s">
        <v>129</v>
      </c>
    </row>
    <row r="2" spans="1:13" x14ac:dyDescent="0.25">
      <c r="A2" t="s">
        <v>88</v>
      </c>
      <c r="B2" t="s">
        <v>89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100</v>
      </c>
      <c r="C1" t="s">
        <v>101</v>
      </c>
      <c r="D1" t="s">
        <v>102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2" sqref="A2:A4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13</v>
      </c>
      <c r="B1" s="3" t="s">
        <v>14</v>
      </c>
      <c r="C1" s="3" t="s">
        <v>87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120</v>
      </c>
      <c r="N1" s="3" t="s">
        <v>121</v>
      </c>
      <c r="O1" s="3" t="s">
        <v>99</v>
      </c>
      <c r="P1" s="3" t="s">
        <v>103</v>
      </c>
    </row>
    <row r="2" spans="1:16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25">
      <c r="A6" t="s">
        <v>83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122</v>
      </c>
      <c r="C1" s="3" t="s">
        <v>123</v>
      </c>
    </row>
    <row r="2" spans="1:3" x14ac:dyDescent="0.25">
      <c r="A2" t="s">
        <v>13</v>
      </c>
      <c r="B2" t="s">
        <v>23</v>
      </c>
      <c r="C2" t="s">
        <v>132</v>
      </c>
    </row>
    <row r="3" spans="1:3" x14ac:dyDescent="0.25">
      <c r="A3" t="s">
        <v>13</v>
      </c>
      <c r="B3" t="s">
        <v>24</v>
      </c>
      <c r="C3" t="s">
        <v>132</v>
      </c>
    </row>
    <row r="4" spans="1:3" x14ac:dyDescent="0.25">
      <c r="A4" t="s">
        <v>13</v>
      </c>
      <c r="B4" t="s">
        <v>25</v>
      </c>
      <c r="C4" t="s">
        <v>132</v>
      </c>
    </row>
    <row r="5" spans="1:3" x14ac:dyDescent="0.25">
      <c r="A5" t="s">
        <v>0</v>
      </c>
      <c r="B5" t="s">
        <v>8</v>
      </c>
      <c r="C5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75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76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workbookViewId="0">
      <selection activeCell="A14" sqref="A14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25">
      <c r="A10" s="5" t="s">
        <v>83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31</v>
      </c>
      <c r="B1" t="s">
        <v>9</v>
      </c>
      <c r="C1" t="s">
        <v>35</v>
      </c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44671.124999826388</v>
      </c>
    </row>
    <row r="6" spans="1:3" x14ac:dyDescent="0.25">
      <c r="A6" s="7">
        <f>IF(timeseries!A6&lt;&gt;"",timeseries!A6,"")</f>
        <v>44671.166666435187</v>
      </c>
    </row>
    <row r="7" spans="1:3" x14ac:dyDescent="0.25">
      <c r="A7" s="7">
        <f>IF(timeseries!A7&lt;&gt;"",timeseries!A7,"")</f>
        <v>44671.208333043978</v>
      </c>
    </row>
    <row r="8" spans="1:3" x14ac:dyDescent="0.25">
      <c r="A8" s="7">
        <f>IF(timeseries!A8&lt;&gt;"",timeseries!A8,"")</f>
        <v>44671.249999652777</v>
      </c>
    </row>
    <row r="9" spans="1:3" x14ac:dyDescent="0.25">
      <c r="A9" s="7">
        <f>IF(timeseries!A9&lt;&gt;"",timeseries!A9,"")</f>
        <v>44671.291666261575</v>
      </c>
    </row>
    <row r="10" spans="1:3" x14ac:dyDescent="0.25">
      <c r="A10" s="7">
        <f>IF(timeseries!A10&lt;&gt;"",timeseries!A10,"")</f>
        <v>44671.333332870374</v>
      </c>
    </row>
    <row r="11" spans="1:3" x14ac:dyDescent="0.25">
      <c r="A11" s="7">
        <f>IF(timeseries!A11&lt;&gt;"",timeseries!A11,"")</f>
        <v>44671.374999479165</v>
      </c>
    </row>
    <row r="12" spans="1:3" x14ac:dyDescent="0.25">
      <c r="A12" s="7">
        <f>IF(timeseries!A12&lt;&gt;"",timeseries!A12,"")</f>
        <v>44671.416666087964</v>
      </c>
    </row>
    <row r="13" spans="1:3" x14ac:dyDescent="0.25">
      <c r="A13" s="7">
        <f>IF(timeseries!A13&lt;&gt;"",timeseries!A13,"")</f>
        <v>44671.458332696762</v>
      </c>
    </row>
    <row r="14" spans="1:3" x14ac:dyDescent="0.25">
      <c r="A14" s="7">
        <f>IF(timeseries!A14&lt;&gt;"",timeseries!A14,"")</f>
        <v>44671.499999305554</v>
      </c>
    </row>
    <row r="15" spans="1:3" x14ac:dyDescent="0.25">
      <c r="A15" s="7">
        <f>IF(timeseries!A15&lt;&gt;"",timeseries!A15,"")</f>
        <v>44671.541665914352</v>
      </c>
    </row>
    <row r="16" spans="1:3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134</v>
      </c>
      <c r="B1" s="3" t="s">
        <v>135</v>
      </c>
      <c r="C1" s="3" t="s">
        <v>136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77</v>
      </c>
    </row>
    <row r="2" spans="1:2" x14ac:dyDescent="0.25">
      <c r="A2" t="s">
        <v>78</v>
      </c>
      <c r="B2">
        <v>4</v>
      </c>
    </row>
    <row r="3" spans="1:2" x14ac:dyDescent="0.25">
      <c r="A3" t="s">
        <v>79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2023-04-18T09:44:52Z</dcterms:modified>
</cp:coreProperties>
</file>