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_dev\Predicer\input_data\"/>
    </mc:Choice>
  </mc:AlternateContent>
  <xr:revisionPtr revIDLastSave="0" documentId="13_ncr:1_{BF7E4E5D-FA94-4828-A1C5-627EE52AB29B}" xr6:coauthVersionLast="47" xr6:coauthVersionMax="47" xr10:uidLastSave="{00000000-0000-0000-0000-000000000000}"/>
  <bookViews>
    <workbookView xWindow="-108" yWindow="-108" windowWidth="23256" windowHeight="12576" tabRatio="796" activeTab="2" xr2:uid="{788BFBD1-D930-4535-8A91-D85C56924796}"/>
  </bookViews>
  <sheets>
    <sheet name="timeseries" sheetId="18" r:id="rId1"/>
    <sheet name="nodes" sheetId="1" r:id="rId2"/>
    <sheet name="processes" sheetId="2" r:id="rId3"/>
    <sheet name="groups" sheetId="21" r:id="rId4"/>
    <sheet name="efficiencies" sheetId="10" r:id="rId5"/>
    <sheet name="process_topology" sheetId="6" r:id="rId6"/>
    <sheet name="reserve_type" sheetId="13" r:id="rId7"/>
    <sheet name="node_history" sheetId="19" r:id="rId8"/>
    <sheet name="cf" sheetId="7" r:id="rId9"/>
    <sheet name="inflow" sheetId="3" r:id="rId10"/>
    <sheet name="inflow_blocks" sheetId="22" r:id="rId11"/>
    <sheet name="price" sheetId="4" r:id="rId12"/>
    <sheet name="markets" sheetId="5" r:id="rId13"/>
    <sheet name="reserve_realisation" sheetId="23" r:id="rId14"/>
    <sheet name="market_prices" sheetId="8" r:id="rId15"/>
    <sheet name="balance_prices" sheetId="20" r:id="rId16"/>
    <sheet name="risk" sheetId="17" r:id="rId17"/>
    <sheet name="scenarios" sheetId="9" r:id="rId18"/>
    <sheet name="fixed_ts" sheetId="11" r:id="rId19"/>
    <sheet name="eff_ts" sheetId="12" r:id="rId20"/>
    <sheet name="cap_ts" sheetId="16" r:id="rId21"/>
    <sheet name="constraints" sheetId="14" r:id="rId22"/>
    <sheet name="gen_constraint" sheetId="1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0" l="1"/>
  <c r="C3" i="20"/>
  <c r="B4" i="20"/>
  <c r="C4" i="20"/>
  <c r="C2" i="20"/>
  <c r="B2" i="20"/>
  <c r="A11" i="8"/>
  <c r="A10" i="8"/>
  <c r="A9" i="8"/>
  <c r="A8" i="8"/>
  <c r="A7" i="8"/>
  <c r="A6" i="8"/>
  <c r="A5" i="8"/>
  <c r="A4" i="8"/>
  <c r="A3" i="8"/>
  <c r="A2" i="8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<sst xmlns="http://schemas.openxmlformats.org/spreadsheetml/2006/main" count="168" uniqueCount="88">
  <si>
    <t>node</t>
  </si>
  <si>
    <t>is_commodity</t>
  </si>
  <si>
    <t>is_state</t>
  </si>
  <si>
    <t>state_max</t>
  </si>
  <si>
    <t>in_max</t>
  </si>
  <si>
    <t>out_max</t>
  </si>
  <si>
    <t>is_market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</si>
  <si>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</si>
  <si>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</si>
  <si>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</si>
  <si>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</si>
  <si>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</si>
  <si>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</si>
  <si>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</si>
  <si>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</si>
  <si>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</si>
  <si>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</si>
  <si>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</si>
  <si>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</si>
  <si>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</si>
  <si>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</si>
  <si>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</si>
  <si>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</si>
  <si>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</si>
  <si>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</si>
  <si>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</si>
  <si>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</si>
  <si>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reserve</t>
  </si>
  <si>
    <t>type</t>
  </si>
  <si>
    <t>energy</t>
  </si>
  <si>
    <t>direction</t>
  </si>
  <si>
    <t>none</t>
  </si>
  <si>
    <t>name</t>
  </si>
  <si>
    <t>propability</t>
  </si>
  <si>
    <t>s1</t>
  </si>
  <si>
    <t>start_cost</t>
  </si>
  <si>
    <t>min_online</t>
  </si>
  <si>
    <t>min_offline</t>
  </si>
  <si>
    <t>ramp_factor</t>
  </si>
  <si>
    <t>reserve_type</t>
  </si>
  <si>
    <t>res_up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</si>
  <si>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</si>
  <si>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</si>
  <si>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</si>
  <si>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</si>
  <si>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</si>
  <si>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</si>
  <si>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</si>
  <si>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</si>
  <si>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</si>
  <si>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</si>
  <si>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</si>
  <si>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</si>
  <si>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npe,dw,s1</t>
  </si>
  <si>
    <t>npe,s1</t>
  </si>
  <si>
    <t>max_online</t>
  </si>
  <si>
    <t>max_offline</t>
  </si>
  <si>
    <t>entity</t>
  </si>
  <si>
    <t>group</t>
  </si>
  <si>
    <t>is_limited</t>
  </si>
  <si>
    <t>min_bid</t>
  </si>
  <si>
    <t>max_bid</t>
  </si>
  <si>
    <t>fee</t>
  </si>
  <si>
    <t>is_setpoint</t>
  </si>
  <si>
    <t>penalty</t>
  </si>
  <si>
    <t>processgroup</t>
  </si>
  <si>
    <t>slow</t>
  </si>
  <si>
    <t>reserve_product</t>
  </si>
  <si>
    <t>fuel</t>
  </si>
  <si>
    <t>exhaust</t>
  </si>
  <si>
    <t>p1</t>
  </si>
  <si>
    <t>p2</t>
  </si>
  <si>
    <t>p3</t>
  </si>
  <si>
    <t>p_res</t>
  </si>
  <si>
    <t>n_res</t>
  </si>
  <si>
    <t>n1</t>
  </si>
  <si>
    <t>n2</t>
  </si>
  <si>
    <t>fuel,ALL</t>
  </si>
  <si>
    <t>res_up,s1</t>
  </si>
  <si>
    <t>n_res2</t>
  </si>
  <si>
    <t>res_down</t>
  </si>
  <si>
    <t>p_res2</t>
  </si>
  <si>
    <t>res_down,s1</t>
  </si>
  <si>
    <t>pt1</t>
  </si>
  <si>
    <t>pt2</t>
  </si>
  <si>
    <t>fast</t>
  </si>
  <si>
    <t>p4</t>
  </si>
  <si>
    <t>p_res1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</si>
</sst>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</a:t>
            </a:r>
            <a:r>
              <a:rPr lang="fi-FI" baseline="0"/>
              <a:t> market price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5.8030270172614105E-2"/>
          <c:y val="7.8684679303174632E-2"/>
          <c:w val="0.79701161406218624"/>
          <c:h val="0.83549872803598935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market_prices!$C$1</c:f>
              <c:strCache>
                <c:ptCount val="1"/>
                <c:pt idx="0">
                  <c:v>res_up,s1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market_prices!$A$2:$A$11</c:f>
              <c:strCache>
                <c:ptCount val="3"/>
                <c:pt idx="0">
                  <c:v>20.4.2022 0:00</c:v>
                </c:pt>
                <c:pt idx="1">
                  <c:v>20.4.2022 1:00</c:v>
                </c:pt>
                <c:pt idx="2">
                  <c:v>20.4.2022 2:00</c:v>
                </c:pt>
              </c:strCache>
            </c:strRef>
          </c:xVal>
          <c:yVal>
            <c:numRef>
              <c:f>market_prices!$C$2:$C$11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9-4D07-A893-5EF628D3BE67}"/>
            </c:ext>
          </c:extLst>
        </c:ser>
        <c:ser>
          <c:idx val="1"/>
          <c:order val="1"/>
          <c:tx>
            <c:strRef>
              <c:f>market_prices!$D$1</c:f>
              <c:strCache>
                <c:ptCount val="1"/>
                <c:pt idx="0">
                  <c:v>res_down,s1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market_prices!$A$2:$A$11</c:f>
              <c:strCache>
                <c:ptCount val="3"/>
                <c:pt idx="0">
                  <c:v>20.4.2022 0:00</c:v>
                </c:pt>
                <c:pt idx="1">
                  <c:v>20.4.2022 1:00</c:v>
                </c:pt>
                <c:pt idx="2">
                  <c:v>20.4.2022 2:00</c:v>
                </c:pt>
              </c:strCache>
            </c:strRef>
          </c:xVal>
          <c:yVal>
            <c:numRef>
              <c:f>market_prices!$D$2:$D$11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9-4D07-A893-5EF628D3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Reserve </a:t>
            </a:r>
            <a:r>
              <a:rPr lang="fi-FI" baseline="0"/>
              <a:t>market prices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6528603176052835E-2"/>
          <c:y val="0.1021763085399449"/>
          <c:w val="0.75859261349180984"/>
          <c:h val="0.81614107658384238"/>
        </c:manualLayout>
      </c:layout>
      <c:scatterChart>
        <c:scatterStyle val="lineMarker"/>
        <c:varyColors val="0"/>
        <c:ser>
          <c:idx val="2"/>
          <c:order val="0"/>
          <c:tx>
            <c:strRef>
              <c:f>market_prices!$E$1</c:f>
              <c:strCache>
                <c:ptCount val="1"/>
              </c:strCache>
            </c:strRef>
          </c:tx>
          <c:xVal>
            <c:strRef>
              <c:f>market_prices!$A$2:$A$11</c:f>
              <c:strCache>
                <c:ptCount val="3"/>
                <c:pt idx="0">
                  <c:v>20.4.2022 0:00</c:v>
                </c:pt>
                <c:pt idx="1">
                  <c:v>20.4.2022 1:00</c:v>
                </c:pt>
                <c:pt idx="2">
                  <c:v>20.4.2022 2:00</c:v>
                </c:pt>
              </c:strCache>
            </c:strRef>
          </c:xVal>
          <c:yVal>
            <c:numRef>
              <c:f>market_prices!$E$2:$E$11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BB-4342-A2EB-312AE397747C}"/>
            </c:ext>
          </c:extLst>
        </c:ser>
        <c:ser>
          <c:idx val="3"/>
          <c:order val="1"/>
          <c:tx>
            <c:strRef>
              <c:f>market_prices!$F$1</c:f>
              <c:strCache>
                <c:ptCount val="1"/>
              </c:strCache>
            </c:strRef>
          </c:tx>
          <c:xVal>
            <c:strRef>
              <c:f>market_prices!$A$2:$A$11</c:f>
              <c:strCache>
                <c:ptCount val="3"/>
                <c:pt idx="0">
                  <c:v>20.4.2022 0:00</c:v>
                </c:pt>
                <c:pt idx="1">
                  <c:v>20.4.2022 1:00</c:v>
                </c:pt>
                <c:pt idx="2">
                  <c:v>20.4.2022 2:00</c:v>
                </c:pt>
              </c:strCache>
            </c:strRef>
          </c:xVal>
          <c:yVal>
            <c:numRef>
              <c:f>market_prices!$F$2:$F$11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BB-4342-A2EB-312AE397747C}"/>
            </c:ext>
          </c:extLst>
        </c:ser>
        <c:ser>
          <c:idx val="0"/>
          <c:order val="2"/>
          <c:tx>
            <c:strRef>
              <c:f>market_prices!$G$1</c:f>
              <c:strCache>
                <c:ptCount val="1"/>
              </c:strCache>
            </c:strRef>
          </c:tx>
          <c:xVal>
            <c:strRef>
              <c:f>market_prices!$A$2:$A$11</c:f>
              <c:strCache>
                <c:ptCount val="3"/>
                <c:pt idx="0">
                  <c:v>20.4.2022 0:00</c:v>
                </c:pt>
                <c:pt idx="1">
                  <c:v>20.4.2022 1:00</c:v>
                </c:pt>
                <c:pt idx="2">
                  <c:v>20.4.2022 2:00</c:v>
                </c:pt>
              </c:strCache>
            </c:strRef>
          </c:xVal>
          <c:yVal>
            <c:numRef>
              <c:f>market_prices!$G$2:$G$11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BB-4342-A2EB-312AE397747C}"/>
            </c:ext>
          </c:extLst>
        </c:ser>
        <c:ser>
          <c:idx val="1"/>
          <c:order val="3"/>
          <c:tx>
            <c:strRef>
              <c:f>market_prices!$H$1</c:f>
              <c:strCache>
                <c:ptCount val="1"/>
              </c:strCache>
            </c:strRef>
          </c:tx>
          <c:xVal>
            <c:strRef>
              <c:f>market_prices!$A$2:$A$11</c:f>
              <c:strCache>
                <c:ptCount val="3"/>
                <c:pt idx="0">
                  <c:v>20.4.2022 0:00</c:v>
                </c:pt>
                <c:pt idx="1">
                  <c:v>20.4.2022 1:00</c:v>
                </c:pt>
                <c:pt idx="2">
                  <c:v>20.4.2022 2:00</c:v>
                </c:pt>
              </c:strCache>
            </c:strRef>
          </c:xVal>
          <c:yVal>
            <c:numRef>
              <c:f>market_prices!$H$2:$H$11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BB-4342-A2EB-312AE397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</a:t>
                </a:r>
                <a:r>
                  <a:rPr lang="fi-FI" baseline="0"/>
                  <a:t> €/MWh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19</xdr:row>
      <xdr:rowOff>133350</xdr:rowOff>
    </xdr:from>
    <xdr:to>
      <xdr:col>6</xdr:col>
      <xdr:colOff>590550</xdr:colOff>
      <xdr:row>48</xdr:row>
      <xdr:rowOff>99059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CCB9D-F47F-42E1-BEC1-8D919F99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299309</xdr:colOff>
      <xdr:row>13</xdr:row>
      <xdr:rowOff>120351</xdr:rowOff>
    </xdr:from>
    <xdr:to>
      <xdr:col>17</xdr:col>
      <xdr:colOff>589823</xdr:colOff>
      <xdr:row>44</xdr:row>
      <xdr:rowOff>145116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268BCE-6016-4143-B322-D834A16B2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D21" sqref="D21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23</v>
      </c>
    </row>
    <row r="2" spans="1:1" x14ac:dyDescent="0.3">
      <c r="A2" s="7">
        <v>44671</v>
      </c>
    </row>
    <row r="3" spans="1:1" x14ac:dyDescent="0.3">
      <c r="A3" s="7">
        <v>44671.041666666664</v>
      </c>
    </row>
    <row r="4" spans="1:1" x14ac:dyDescent="0.3">
      <c r="A4" s="7">
        <v>44671.08333321759</v>
      </c>
    </row>
    <row r="5" spans="1:1" x14ac:dyDescent="0.3">
      <c r="A5" s="7"/>
    </row>
    <row r="6" spans="1:1" x14ac:dyDescent="0.3">
      <c r="A6" s="7"/>
    </row>
    <row r="7" spans="1:1" x14ac:dyDescent="0.3">
      <c r="A7" s="7"/>
    </row>
    <row r="8" spans="1:1" x14ac:dyDescent="0.3">
      <c r="A8" s="7"/>
    </row>
    <row r="9" spans="1:1" x14ac:dyDescent="0.3">
      <c r="A9" s="7"/>
    </row>
    <row r="10" spans="1:1" x14ac:dyDescent="0.3">
      <c r="A10" s="7"/>
    </row>
    <row r="11" spans="1:1" x14ac:dyDescent="0.3">
      <c r="A11" s="7"/>
    </row>
    <row r="12" spans="1:1" x14ac:dyDescent="0.3">
      <c r="A12" s="7"/>
    </row>
    <row r="13" spans="1:1" x14ac:dyDescent="0.3">
      <c r="A13" s="7"/>
    </row>
    <row r="14" spans="1:1" x14ac:dyDescent="0.3">
      <c r="A14" s="7"/>
    </row>
    <row r="15" spans="1:1" x14ac:dyDescent="0.3">
      <c r="A15" s="7"/>
    </row>
    <row r="16" spans="1:1" x14ac:dyDescent="0.3">
      <c r="A16" s="7"/>
    </row>
    <row r="17" spans="1:1" x14ac:dyDescent="0.3">
      <c r="A17" s="7"/>
    </row>
    <row r="18" spans="1:1" x14ac:dyDescent="0.3">
      <c r="A18" s="7"/>
    </row>
    <row r="19" spans="1:1" x14ac:dyDescent="0.3">
      <c r="A19" s="7"/>
    </row>
    <row r="20" spans="1:1" x14ac:dyDescent="0.3">
      <c r="A20" s="7"/>
    </row>
    <row r="21" spans="1:1" x14ac:dyDescent="0.3">
      <c r="A21" s="7"/>
    </row>
    <row r="22" spans="1:1" x14ac:dyDescent="0.3">
      <c r="A22" s="7"/>
    </row>
    <row r="23" spans="1:1" x14ac:dyDescent="0.3">
      <c r="A23" s="7"/>
    </row>
    <row r="24" spans="1:1" x14ac:dyDescent="0.3">
      <c r="A24" s="7"/>
    </row>
    <row r="25" spans="1:1" x14ac:dyDescent="0.3">
      <c r="A25" s="7"/>
    </row>
    <row r="26" spans="1:1" x14ac:dyDescent="0.3">
      <c r="A26" s="7"/>
    </row>
    <row r="27" spans="1:1" x14ac:dyDescent="0.3">
      <c r="A27" s="7"/>
    </row>
    <row r="28" spans="1:1" x14ac:dyDescent="0.3">
      <c r="A28" s="7"/>
    </row>
    <row r="29" spans="1:1" x14ac:dyDescent="0.3">
      <c r="A29" s="7"/>
    </row>
    <row r="30" spans="1:1" x14ac:dyDescent="0.3">
      <c r="A30" s="7"/>
    </row>
    <row r="31" spans="1:1" x14ac:dyDescent="0.3">
      <c r="A31" s="7"/>
    </row>
    <row r="32" spans="1:1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  <row r="49" spans="1:1" x14ac:dyDescent="0.3">
      <c r="A49" s="7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M26" sqref="M26"/>
    </sheetView>
  </sheetViews>
  <sheetFormatPr defaultRowHeight="14.4" x14ac:dyDescent="0.3"/>
  <cols>
    <col min="1" max="1" width="19.33203125" style="7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23</v>
      </c>
    </row>
    <row r="2" spans="1:7" x14ac:dyDescent="0.3">
      <c r="A2" s="7">
        <f>IF(timeseries!A2&lt;&gt;"",timeseries!A2,"")</f>
        <v>44671</v>
      </c>
      <c r="F2" s="2"/>
      <c r="G2" s="2"/>
    </row>
    <row r="3" spans="1:7" x14ac:dyDescent="0.3">
      <c r="A3" s="7">
        <f>IF(timeseries!A3&lt;&gt;"",timeseries!A3,"")</f>
        <v>44671.041666666664</v>
      </c>
      <c r="F3" s="2"/>
      <c r="G3" s="2"/>
    </row>
    <row r="4" spans="1:7" x14ac:dyDescent="0.3">
      <c r="A4" s="7">
        <f>IF(timeseries!A4&lt;&gt;"",timeseries!A4,"")</f>
        <v>44671.08333321759</v>
      </c>
      <c r="F4" s="2"/>
      <c r="G4" s="2"/>
    </row>
    <row r="5" spans="1:7" x14ac:dyDescent="0.3">
      <c r="A5" s="7" t="str">
        <f>IF(timeseries!A5&lt;&gt;"",timeseries!A5,"")</f>
        <v/>
      </c>
      <c r="F5" s="2"/>
      <c r="G5" s="2"/>
    </row>
    <row r="6" spans="1:7" x14ac:dyDescent="0.3">
      <c r="A6" s="7" t="str">
        <f>IF(timeseries!A6&lt;&gt;"",timeseries!A6,"")</f>
        <v/>
      </c>
      <c r="F6" s="2"/>
      <c r="G6" s="2"/>
    </row>
    <row r="7" spans="1:7" x14ac:dyDescent="0.3">
      <c r="A7" s="7" t="str">
        <f>IF(timeseries!A7&lt;&gt;"",timeseries!A7,"")</f>
        <v/>
      </c>
      <c r="F7" s="2"/>
      <c r="G7" s="2"/>
    </row>
    <row r="8" spans="1:7" x14ac:dyDescent="0.3">
      <c r="A8" s="7" t="str">
        <f>IF(timeseries!A8&lt;&gt;"",timeseries!A8,"")</f>
        <v/>
      </c>
      <c r="F8" s="2"/>
      <c r="G8" s="2"/>
    </row>
    <row r="9" spans="1:7" x14ac:dyDescent="0.3">
      <c r="A9" s="7" t="str">
        <f>IF(timeseries!A9&lt;&gt;"",timeseries!A9,"")</f>
        <v/>
      </c>
      <c r="F9" s="2"/>
      <c r="G9" s="2"/>
    </row>
    <row r="10" spans="1:7" x14ac:dyDescent="0.3">
      <c r="A10" s="7" t="str">
        <f>IF(timeseries!A10&lt;&gt;"",timeseries!A10,"")</f>
        <v/>
      </c>
      <c r="F10" s="2"/>
      <c r="G10" s="2"/>
    </row>
    <row r="11" spans="1:7" x14ac:dyDescent="0.3">
      <c r="A11" s="7" t="str">
        <f>IF(timeseries!A11&lt;&gt;"",timeseries!A11,"")</f>
        <v/>
      </c>
      <c r="F11" s="2"/>
      <c r="G11" s="2"/>
    </row>
    <row r="12" spans="1:7" x14ac:dyDescent="0.3">
      <c r="A12" s="7" t="str">
        <f>IF(timeseries!A12&lt;&gt;"",timeseries!A12,"")</f>
        <v/>
      </c>
      <c r="F12" s="2"/>
      <c r="G12" s="2"/>
    </row>
    <row r="13" spans="1:7" x14ac:dyDescent="0.3">
      <c r="A13" s="7" t="str">
        <f>IF(timeseries!A13&lt;&gt;"",timeseries!A13,"")</f>
        <v/>
      </c>
      <c r="F13" s="2"/>
      <c r="G13" s="2"/>
    </row>
    <row r="14" spans="1:7" x14ac:dyDescent="0.3">
      <c r="A14" s="7" t="str">
        <f>IF(timeseries!A14&lt;&gt;"",timeseries!A14,"")</f>
        <v/>
      </c>
      <c r="F14" s="2"/>
      <c r="G14" s="2"/>
    </row>
    <row r="15" spans="1:7" x14ac:dyDescent="0.3">
      <c r="A15" s="7" t="str">
        <f>IF(timeseries!A15&lt;&gt;"",timeseries!A15,"")</f>
        <v/>
      </c>
      <c r="F15" s="2"/>
      <c r="G15" s="2"/>
    </row>
    <row r="16" spans="1:7" x14ac:dyDescent="0.3">
      <c r="A16" s="7" t="str">
        <f>IF(timeseries!A16&lt;&gt;"",timeseries!A16,"")</f>
        <v/>
      </c>
      <c r="F16" s="2"/>
      <c r="G16" s="2"/>
    </row>
    <row r="17" spans="1:7" x14ac:dyDescent="0.3">
      <c r="A17" s="7" t="str">
        <f>IF(timeseries!A17&lt;&gt;"",timeseries!A17,"")</f>
        <v/>
      </c>
      <c r="F17" s="2"/>
      <c r="G17" s="2"/>
    </row>
    <row r="18" spans="1:7" x14ac:dyDescent="0.3">
      <c r="A18" s="7" t="str">
        <f>IF(timeseries!A18&lt;&gt;"",timeseries!A18,"")</f>
        <v/>
      </c>
      <c r="F18" s="2"/>
      <c r="G18" s="2"/>
    </row>
    <row r="19" spans="1:7" x14ac:dyDescent="0.3">
      <c r="A19" s="7" t="str">
        <f>IF(timeseries!A19&lt;&gt;"",timeseries!A19,"")</f>
        <v/>
      </c>
      <c r="F19" s="2"/>
      <c r="G19" s="2"/>
    </row>
    <row r="20" spans="1:7" x14ac:dyDescent="0.3">
      <c r="A20" s="7" t="str">
        <f>IF(timeseries!A20&lt;&gt;"",timeseries!A20,"")</f>
        <v/>
      </c>
      <c r="F20" s="2"/>
      <c r="G20" s="2"/>
    </row>
    <row r="21" spans="1:7" x14ac:dyDescent="0.3">
      <c r="A21" s="7" t="str">
        <f>IF(timeseries!A21&lt;&gt;"",timeseries!A21,"")</f>
        <v/>
      </c>
      <c r="F21" s="2"/>
      <c r="G21" s="2"/>
    </row>
    <row r="22" spans="1:7" x14ac:dyDescent="0.3">
      <c r="A22" s="7" t="str">
        <f>IF(timeseries!A22&lt;&gt;"",timeseries!A22,"")</f>
        <v/>
      </c>
      <c r="F22" s="2"/>
      <c r="G22" s="2"/>
    </row>
    <row r="23" spans="1:7" x14ac:dyDescent="0.3">
      <c r="A23" s="7" t="str">
        <f>IF(timeseries!A23&lt;&gt;"",timeseries!A23,"")</f>
        <v/>
      </c>
      <c r="F23" s="2"/>
      <c r="G23" s="2"/>
    </row>
    <row r="24" spans="1:7" x14ac:dyDescent="0.3">
      <c r="A24" s="7" t="str">
        <f>IF(timeseries!A24&lt;&gt;"",timeseries!A24,"")</f>
        <v/>
      </c>
      <c r="F24" s="2"/>
      <c r="G24" s="2"/>
    </row>
    <row r="25" spans="1:7" x14ac:dyDescent="0.3">
      <c r="A25" s="7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G15" sqref="G15"/>
    </sheetView>
  </sheetViews>
  <sheetFormatPr defaultRowHeight="14.4" x14ac:dyDescent="0.3"/>
  <cols>
    <col min="3" max="6" width="13.33203125" bestFit="1" customWidth="1"/>
    <col min="7" max="7" width="13.6640625" customWidth="1"/>
  </cols>
  <sheetData>
    <row r="1" spans="1:6" x14ac:dyDescent="0.3">
      <c r="A1" t="s">
        <v>23</v>
      </c>
    </row>
    <row r="2" spans="1:6" x14ac:dyDescent="0.3">
      <c r="A2">
        <v>1</v>
      </c>
      <c r="C2" s="7"/>
      <c r="E2" s="7"/>
    </row>
    <row r="3" spans="1:6" x14ac:dyDescent="0.3">
      <c r="A3">
        <v>2</v>
      </c>
      <c r="C3" s="7"/>
      <c r="E3" s="7"/>
    </row>
    <row r="4" spans="1:6" x14ac:dyDescent="0.3">
      <c r="A4">
        <v>3</v>
      </c>
      <c r="C4" s="7"/>
      <c r="E4" s="7"/>
    </row>
    <row r="5" spans="1:6" x14ac:dyDescent="0.3">
      <c r="A5">
        <v>4</v>
      </c>
      <c r="C5" s="7"/>
      <c r="E5" s="7"/>
    </row>
    <row r="6" spans="1:6" x14ac:dyDescent="0.3">
      <c r="A6">
        <v>5</v>
      </c>
    </row>
    <row r="7" spans="1:6" x14ac:dyDescent="0.3">
      <c r="A7">
        <v>6</v>
      </c>
    </row>
    <row r="8" spans="1:6" x14ac:dyDescent="0.3">
      <c r="A8">
        <v>7</v>
      </c>
    </row>
    <row r="9" spans="1:6" x14ac:dyDescent="0.3">
      <c r="A9">
        <v>8</v>
      </c>
    </row>
    <row r="10" spans="1:6" x14ac:dyDescent="0.3">
      <c r="A10">
        <v>9</v>
      </c>
    </row>
    <row r="11" spans="1:6" x14ac:dyDescent="0.3">
      <c r="A11">
        <v>10</v>
      </c>
    </row>
    <row r="15" spans="1:6" x14ac:dyDescent="0.3">
      <c r="C15" s="7"/>
      <c r="D15" s="7"/>
      <c r="E15" s="7"/>
      <c r="F15" s="7"/>
    </row>
    <row r="17" spans="3:6" x14ac:dyDescent="0.3">
      <c r="C17" s="7"/>
      <c r="D17" s="7"/>
      <c r="E17" s="7"/>
      <c r="F17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4" sqref="B4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23</v>
      </c>
      <c r="B1" s="3" t="s">
        <v>77</v>
      </c>
    </row>
    <row r="2" spans="1:2" x14ac:dyDescent="0.3">
      <c r="A2" s="7">
        <f>IF(timeseries!A2&lt;&gt;"",timeseries!A2,"")</f>
        <v>44671</v>
      </c>
      <c r="B2">
        <v>1</v>
      </c>
    </row>
    <row r="3" spans="1:2" x14ac:dyDescent="0.3">
      <c r="A3" s="7">
        <f>IF(timeseries!A3&lt;&gt;"",timeseries!A3,"")</f>
        <v>44671.041666666664</v>
      </c>
      <c r="B3">
        <v>1</v>
      </c>
    </row>
    <row r="4" spans="1:2" x14ac:dyDescent="0.3">
      <c r="A4" s="7">
        <f>IF(timeseries!A4&lt;&gt;"",timeseries!A4,"")</f>
        <v>44671.08333321759</v>
      </c>
      <c r="B4">
        <v>1</v>
      </c>
    </row>
    <row r="5" spans="1:2" x14ac:dyDescent="0.3">
      <c r="A5" s="7" t="str">
        <f>IF(timeseries!A5&lt;&gt;"",timeseries!A5,"")</f>
        <v/>
      </c>
    </row>
    <row r="6" spans="1:2" x14ac:dyDescent="0.3">
      <c r="A6" s="7" t="str">
        <f>IF(timeseries!A6&lt;&gt;"",timeseries!A6,"")</f>
        <v/>
      </c>
    </row>
    <row r="7" spans="1:2" x14ac:dyDescent="0.3">
      <c r="A7" s="7" t="str">
        <f>IF(timeseries!A7&lt;&gt;"",timeseries!A7,"")</f>
        <v/>
      </c>
    </row>
    <row r="8" spans="1:2" x14ac:dyDescent="0.3">
      <c r="A8" s="7" t="str">
        <f>IF(timeseries!A8&lt;&gt;"",timeseries!A8,"")</f>
        <v/>
      </c>
    </row>
    <row r="9" spans="1:2" x14ac:dyDescent="0.3">
      <c r="A9" s="7" t="str">
        <f>IF(timeseries!A9&lt;&gt;"",timeseries!A9,"")</f>
        <v/>
      </c>
    </row>
    <row r="10" spans="1:2" x14ac:dyDescent="0.3">
      <c r="A10" s="7" t="str">
        <f>IF(timeseries!A10&lt;&gt;"",timeseries!A10,"")</f>
        <v/>
      </c>
    </row>
    <row r="11" spans="1:2" x14ac:dyDescent="0.3">
      <c r="A11" s="7" t="str">
        <f>IF(timeseries!A11&lt;&gt;"",timeseries!A11,"")</f>
        <v/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4"/>
  <sheetViews>
    <sheetView workbookViewId="0">
      <selection activeCell="C5" sqref="C5"/>
    </sheetView>
  </sheetViews>
  <sheetFormatPr defaultColWidth="9.109375" defaultRowHeight="14.4" x14ac:dyDescent="0.3"/>
  <cols>
    <col min="1" max="1" width="13.44140625" style="6" bestFit="1" customWidth="1"/>
    <col min="2" max="2" width="7.6640625" style="6" bestFit="1" customWidth="1"/>
    <col min="3" max="3" width="6.6640625" style="6" bestFit="1" customWidth="1"/>
    <col min="4" max="4" width="12.33203125" style="6" bestFit="1" customWidth="1"/>
    <col min="5" max="5" width="9.33203125" style="6" bestFit="1" customWidth="1"/>
    <col min="6" max="6" width="12.6640625" style="6" bestFit="1" customWidth="1"/>
    <col min="7" max="16384" width="9.109375" style="6"/>
  </cols>
  <sheetData>
    <row r="1" spans="1:11" s="3" customFormat="1" x14ac:dyDescent="0.3">
      <c r="A1" s="3" t="s">
        <v>24</v>
      </c>
      <c r="B1" s="3" t="s">
        <v>28</v>
      </c>
      <c r="C1" s="3" t="s">
        <v>0</v>
      </c>
      <c r="D1" s="3" t="s">
        <v>65</v>
      </c>
      <c r="E1" s="3" t="s">
        <v>30</v>
      </c>
      <c r="F1" s="3" t="s">
        <v>39</v>
      </c>
      <c r="G1" s="3" t="s">
        <v>48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1" x14ac:dyDescent="0.3">
      <c r="A2" s="6" t="s">
        <v>8</v>
      </c>
      <c r="B2" s="6" t="s">
        <v>29</v>
      </c>
      <c r="C2" s="6" t="s">
        <v>75</v>
      </c>
      <c r="D2" s="6" t="s">
        <v>73</v>
      </c>
      <c r="E2" s="6" t="s">
        <v>31</v>
      </c>
      <c r="F2" s="6" t="s">
        <v>31</v>
      </c>
      <c r="G2" s="6">
        <v>1</v>
      </c>
      <c r="H2" s="6">
        <v>0</v>
      </c>
      <c r="I2" s="6">
        <v>0</v>
      </c>
      <c r="J2" s="6">
        <v>0</v>
      </c>
      <c r="K2" s="6">
        <v>0</v>
      </c>
    </row>
    <row r="3" spans="1:11" x14ac:dyDescent="0.3">
      <c r="A3" s="6" t="s">
        <v>40</v>
      </c>
      <c r="B3" s="6" t="s">
        <v>27</v>
      </c>
      <c r="C3" s="6" t="s">
        <v>74</v>
      </c>
      <c r="D3" s="6" t="s">
        <v>87</v>
      </c>
      <c r="E3" s="6" t="s">
        <v>40</v>
      </c>
      <c r="F3" s="6" t="s">
        <v>66</v>
      </c>
      <c r="G3" s="6">
        <v>1</v>
      </c>
      <c r="H3" s="6">
        <v>0</v>
      </c>
      <c r="I3" s="6">
        <v>0</v>
      </c>
      <c r="J3" s="6">
        <v>0</v>
      </c>
      <c r="K3" s="6">
        <v>0</v>
      </c>
    </row>
    <row r="4" spans="1:11" x14ac:dyDescent="0.3">
      <c r="A4" s="6" t="s">
        <v>80</v>
      </c>
      <c r="B4" s="6" t="s">
        <v>27</v>
      </c>
      <c r="C4" s="6" t="s">
        <v>79</v>
      </c>
      <c r="D4" s="6" t="s">
        <v>81</v>
      </c>
      <c r="E4" s="6" t="s">
        <v>80</v>
      </c>
      <c r="F4" s="6" t="s">
        <v>85</v>
      </c>
      <c r="G4" s="6">
        <v>1</v>
      </c>
      <c r="H4" s="6">
        <v>0</v>
      </c>
      <c r="I4" s="6">
        <v>0</v>
      </c>
      <c r="J4" s="6">
        <v>0</v>
      </c>
      <c r="K4" s="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6835-7C41-4EA7-9A00-745BA61545EA}">
  <dimension ref="A1:B3"/>
  <sheetViews>
    <sheetView workbookViewId="0">
      <selection activeCell="B4" sqref="B4"/>
    </sheetView>
  </sheetViews>
  <sheetFormatPr defaultRowHeight="14.4" x14ac:dyDescent="0.3"/>
  <cols>
    <col min="1" max="1" width="13.44140625" style="8" bestFit="1" customWidth="1"/>
    <col min="2" max="3" width="6.5546875" customWidth="1"/>
  </cols>
  <sheetData>
    <row r="1" spans="1:2" x14ac:dyDescent="0.3">
      <c r="A1" s="8" t="s">
        <v>67</v>
      </c>
      <c r="B1" t="s">
        <v>34</v>
      </c>
    </row>
    <row r="2" spans="1:2" x14ac:dyDescent="0.3">
      <c r="A2" s="8" t="s">
        <v>40</v>
      </c>
      <c r="B2">
        <v>0.2</v>
      </c>
    </row>
    <row r="3" spans="1:2" x14ac:dyDescent="0.3">
      <c r="A3" s="8" t="s">
        <v>80</v>
      </c>
      <c r="B3">
        <v>0.2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D11"/>
  <sheetViews>
    <sheetView zoomScale="85" zoomScaleNormal="85" workbookViewId="0">
      <selection activeCell="B4" sqref="B4:D4"/>
    </sheetView>
  </sheetViews>
  <sheetFormatPr defaultRowHeight="14.4" x14ac:dyDescent="0.3"/>
  <cols>
    <col min="1" max="2" width="19.33203125" style="7" customWidth="1"/>
    <col min="3" max="7" width="11.44140625" customWidth="1"/>
    <col min="8" max="15" width="11.109375" customWidth="1"/>
  </cols>
  <sheetData>
    <row r="1" spans="1:4" s="3" customFormat="1" x14ac:dyDescent="0.3">
      <c r="A1" s="3" t="s">
        <v>23</v>
      </c>
      <c r="B1" s="3" t="s">
        <v>54</v>
      </c>
      <c r="C1" s="3" t="s">
        <v>78</v>
      </c>
      <c r="D1" s="3" t="s">
        <v>82</v>
      </c>
    </row>
    <row r="2" spans="1:4" x14ac:dyDescent="0.3">
      <c r="A2" s="7">
        <f>IF(timeseries!A2&lt;&gt;"",timeseries!A2,"")</f>
        <v>44671</v>
      </c>
      <c r="B2">
        <v>10</v>
      </c>
      <c r="C2">
        <v>100</v>
      </c>
      <c r="D2">
        <v>100</v>
      </c>
    </row>
    <row r="3" spans="1:4" x14ac:dyDescent="0.3">
      <c r="A3" s="7">
        <f>IF(timeseries!A3&lt;&gt;"",timeseries!A3,"")</f>
        <v>44671.041666666664</v>
      </c>
      <c r="B3">
        <v>10</v>
      </c>
      <c r="C3">
        <v>100</v>
      </c>
      <c r="D3">
        <v>100</v>
      </c>
    </row>
    <row r="4" spans="1:4" x14ac:dyDescent="0.3">
      <c r="A4" s="7">
        <f>IF(timeseries!A4&lt;&gt;"",timeseries!A4,"")</f>
        <v>44671.08333321759</v>
      </c>
      <c r="B4">
        <v>10</v>
      </c>
      <c r="C4">
        <v>100</v>
      </c>
      <c r="D4">
        <v>100</v>
      </c>
    </row>
    <row r="5" spans="1:4" x14ac:dyDescent="0.3">
      <c r="A5" s="7" t="str">
        <f>IF(timeseries!A5&lt;&gt;"",timeseries!A5,"")</f>
        <v/>
      </c>
    </row>
    <row r="6" spans="1:4" x14ac:dyDescent="0.3">
      <c r="A6" s="7" t="str">
        <f>IF(timeseries!A6&lt;&gt;"",timeseries!A6,"")</f>
        <v/>
      </c>
    </row>
    <row r="7" spans="1:4" x14ac:dyDescent="0.3">
      <c r="A7" s="7" t="str">
        <f>IF(timeseries!A7&lt;&gt;"",timeseries!A7,"")</f>
        <v/>
      </c>
    </row>
    <row r="8" spans="1:4" x14ac:dyDescent="0.3">
      <c r="A8" s="7" t="str">
        <f>IF(timeseries!A8&lt;&gt;"",timeseries!A8,"")</f>
        <v/>
      </c>
    </row>
    <row r="9" spans="1:4" x14ac:dyDescent="0.3">
      <c r="A9" s="7" t="str">
        <f>IF(timeseries!A9&lt;&gt;"",timeseries!A9,"")</f>
        <v/>
      </c>
    </row>
    <row r="10" spans="1:4" x14ac:dyDescent="0.3">
      <c r="A10" s="7" t="str">
        <f>IF(timeseries!A10&lt;&gt;"",timeseries!A10,"")</f>
        <v/>
      </c>
    </row>
    <row r="11" spans="1:4" x14ac:dyDescent="0.3">
      <c r="A11" s="7" t="str">
        <f>IF(timeseries!A11&lt;&gt;"",timeseries!A11,"")</f>
        <v/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D25"/>
  <sheetViews>
    <sheetView workbookViewId="0">
      <selection activeCell="B4" sqref="B4:C4"/>
    </sheetView>
  </sheetViews>
  <sheetFormatPr defaultRowHeight="14.4" x14ac:dyDescent="0.3"/>
  <cols>
    <col min="1" max="1" width="14.33203125" bestFit="1" customWidth="1"/>
    <col min="2" max="2" width="9.6640625" bestFit="1" customWidth="1"/>
    <col min="3" max="4" width="10.109375" bestFit="1" customWidth="1"/>
  </cols>
  <sheetData>
    <row r="1" spans="1:4" x14ac:dyDescent="0.3">
      <c r="A1" s="3" t="s">
        <v>23</v>
      </c>
      <c r="B1" s="3" t="s">
        <v>52</v>
      </c>
      <c r="C1" s="3" t="s">
        <v>53</v>
      </c>
      <c r="D1" s="3"/>
    </row>
    <row r="2" spans="1:4" x14ac:dyDescent="0.3">
      <c r="A2" s="7">
        <f>IF(timeseries!A2&lt;&gt;"",timeseries!A2,"")</f>
        <v>44671</v>
      </c>
      <c r="B2">
        <f>1.05*market_prices!B2</f>
        <v>10.5</v>
      </c>
      <c r="C2">
        <f>0.95*market_prices!B2</f>
        <v>9.5</v>
      </c>
    </row>
    <row r="3" spans="1:4" x14ac:dyDescent="0.3">
      <c r="A3" s="7">
        <f>IF(timeseries!A3&lt;&gt;"",timeseries!A3,"")</f>
        <v>44671.041666666664</v>
      </c>
      <c r="B3">
        <f>1.05*market_prices!B3</f>
        <v>10.5</v>
      </c>
      <c r="C3">
        <f>0.95*market_prices!B3</f>
        <v>9.5</v>
      </c>
    </row>
    <row r="4" spans="1:4" x14ac:dyDescent="0.3">
      <c r="A4" s="7">
        <f>IF(timeseries!A4&lt;&gt;"",timeseries!A4,"")</f>
        <v>44671.08333321759</v>
      </c>
      <c r="B4">
        <f>1.05*market_prices!B4</f>
        <v>10.5</v>
      </c>
      <c r="C4">
        <f>0.95*market_prices!B4</f>
        <v>9.5</v>
      </c>
    </row>
    <row r="5" spans="1:4" x14ac:dyDescent="0.3">
      <c r="A5" s="7" t="str">
        <f>IF(timeseries!A5&lt;&gt;"",timeseries!A5,"")</f>
        <v/>
      </c>
    </row>
    <row r="6" spans="1:4" x14ac:dyDescent="0.3">
      <c r="A6" s="7" t="str">
        <f>IF(timeseries!A6&lt;&gt;"",timeseries!A6,"")</f>
        <v/>
      </c>
    </row>
    <row r="7" spans="1:4" x14ac:dyDescent="0.3">
      <c r="A7" s="7" t="str">
        <f>IF(timeseries!A7&lt;&gt;"",timeseries!A7,"")</f>
        <v/>
      </c>
    </row>
    <row r="8" spans="1:4" x14ac:dyDescent="0.3">
      <c r="A8" s="7" t="str">
        <f>IF(timeseries!A8&lt;&gt;"",timeseries!A8,"")</f>
        <v/>
      </c>
    </row>
    <row r="9" spans="1:4" x14ac:dyDescent="0.3">
      <c r="A9" s="7" t="str">
        <f>IF(timeseries!A9&lt;&gt;"",timeseries!A9,"")</f>
        <v/>
      </c>
    </row>
    <row r="10" spans="1:4" x14ac:dyDescent="0.3">
      <c r="A10" s="7" t="str">
        <f>IF(timeseries!A10&lt;&gt;"",timeseries!A10,"")</f>
        <v/>
      </c>
    </row>
    <row r="11" spans="1:4" x14ac:dyDescent="0.3">
      <c r="A11" s="7" t="str">
        <f>IF(timeseries!A11&lt;&gt;"",timeseries!A11,"")</f>
        <v/>
      </c>
    </row>
    <row r="12" spans="1:4" x14ac:dyDescent="0.3">
      <c r="A12" s="7"/>
    </row>
    <row r="13" spans="1:4" x14ac:dyDescent="0.3">
      <c r="A13" s="7"/>
      <c r="B13" s="3"/>
      <c r="C13" s="3"/>
      <c r="D13" s="3"/>
    </row>
    <row r="14" spans="1:4" x14ac:dyDescent="0.3">
      <c r="A14" s="7"/>
    </row>
    <row r="15" spans="1:4" x14ac:dyDescent="0.3">
      <c r="A15" s="7"/>
    </row>
    <row r="16" spans="1:4" x14ac:dyDescent="0.3">
      <c r="A16" s="7"/>
    </row>
    <row r="17" spans="1:1" x14ac:dyDescent="0.3">
      <c r="A17" s="7"/>
    </row>
    <row r="18" spans="1:1" x14ac:dyDescent="0.3">
      <c r="A18" s="7"/>
    </row>
    <row r="19" spans="1:1" x14ac:dyDescent="0.3">
      <c r="A19" s="7"/>
    </row>
    <row r="20" spans="1:1" x14ac:dyDescent="0.3">
      <c r="A20" s="7"/>
    </row>
    <row r="21" spans="1:1" x14ac:dyDescent="0.3">
      <c r="A21" s="7"/>
    </row>
    <row r="22" spans="1:1" x14ac:dyDescent="0.3">
      <c r="A22" s="7"/>
    </row>
    <row r="23" spans="1:1" x14ac:dyDescent="0.3">
      <c r="A23" s="7"/>
    </row>
    <row r="24" spans="1:1" x14ac:dyDescent="0.3">
      <c r="A24" s="7"/>
    </row>
    <row r="25" spans="1:1" x14ac:dyDescent="0.3">
      <c r="A25" s="7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44</v>
      </c>
      <c r="B1" s="3" t="s">
        <v>45</v>
      </c>
    </row>
    <row r="2" spans="1:2" x14ac:dyDescent="0.3">
      <c r="A2" t="s">
        <v>46</v>
      </c>
      <c r="B2">
        <v>0.1</v>
      </c>
    </row>
    <row r="3" spans="1:2" x14ac:dyDescent="0.3">
      <c r="A3" t="s">
        <v>47</v>
      </c>
      <c r="B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2"/>
  <sheetViews>
    <sheetView workbookViewId="0">
      <selection activeCell="B3" sqref="B3"/>
    </sheetView>
  </sheetViews>
  <sheetFormatPr defaultRowHeight="14.4" x14ac:dyDescent="0.3"/>
  <sheetData>
    <row r="1" spans="1:2" s="3" customFormat="1" x14ac:dyDescent="0.3">
      <c r="A1" s="3" t="s">
        <v>32</v>
      </c>
      <c r="B1" s="3" t="s">
        <v>33</v>
      </c>
    </row>
    <row r="2" spans="1:2" x14ac:dyDescent="0.3">
      <c r="A2" t="s">
        <v>34</v>
      </c>
      <c r="B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23</v>
      </c>
    </row>
    <row r="2" spans="1:2" x14ac:dyDescent="0.3">
      <c r="A2" s="7">
        <f>IF(timeseries!A2&lt;&gt;"",timeseries!A2,"")</f>
        <v>44671</v>
      </c>
      <c r="B2" s="2"/>
    </row>
    <row r="3" spans="1:2" x14ac:dyDescent="0.3">
      <c r="A3" s="7">
        <f>IF(timeseries!A3&lt;&gt;"",timeseries!A3,"")</f>
        <v>44671.041666666664</v>
      </c>
      <c r="B3" s="2"/>
    </row>
    <row r="4" spans="1:2" x14ac:dyDescent="0.3">
      <c r="A4" s="7">
        <f>IF(timeseries!A4&lt;&gt;"",timeseries!A4,"")</f>
        <v>44671.08333321759</v>
      </c>
      <c r="B4" s="2"/>
    </row>
    <row r="5" spans="1:2" x14ac:dyDescent="0.3">
      <c r="A5" s="7" t="str">
        <f>IF(timeseries!A5&lt;&gt;"",timeseries!A5,"")</f>
        <v/>
      </c>
      <c r="B5" s="2"/>
    </row>
    <row r="6" spans="1:2" x14ac:dyDescent="0.3">
      <c r="A6" s="7" t="str">
        <f>IF(timeseries!A6&lt;&gt;"",timeseries!A6,"")</f>
        <v/>
      </c>
      <c r="B6" s="2"/>
    </row>
    <row r="7" spans="1:2" x14ac:dyDescent="0.3">
      <c r="A7" s="7" t="str">
        <f>IF(timeseries!A7&lt;&gt;"",timeseries!A7,"")</f>
        <v/>
      </c>
      <c r="B7" s="2"/>
    </row>
    <row r="8" spans="1:2" x14ac:dyDescent="0.3">
      <c r="A8" s="7" t="str">
        <f>IF(timeseries!A8&lt;&gt;"",timeseries!A8,"")</f>
        <v/>
      </c>
      <c r="B8" s="2"/>
    </row>
    <row r="9" spans="1:2" x14ac:dyDescent="0.3">
      <c r="A9" s="7" t="str">
        <f>IF(timeseries!A9&lt;&gt;"",timeseries!A9,"")</f>
        <v/>
      </c>
    </row>
    <row r="10" spans="1:2" x14ac:dyDescent="0.3">
      <c r="A10" s="7" t="str">
        <f>IF(timeseries!A10&lt;&gt;"",timeseries!A10,"")</f>
        <v/>
      </c>
    </row>
    <row r="11" spans="1:2" x14ac:dyDescent="0.3">
      <c r="A11" s="7" t="str">
        <f>IF(timeseries!A11&lt;&gt;"",timeseries!A11,"")</f>
        <v/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5"/>
  <sheetViews>
    <sheetView workbookViewId="0">
      <selection activeCell="C13" sqref="C13"/>
    </sheetView>
  </sheetViews>
  <sheetFormatPr defaultRowHeight="14.4" x14ac:dyDescent="0.3"/>
  <cols>
    <col min="1" max="1" width="11.1093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2" s="3" customFormat="1" x14ac:dyDescent="0.3">
      <c r="A1" s="3" t="s">
        <v>0</v>
      </c>
      <c r="B1" s="3" t="s">
        <v>1</v>
      </c>
      <c r="C1" s="3" t="s">
        <v>2</v>
      </c>
      <c r="D1" s="3" t="s">
        <v>25</v>
      </c>
      <c r="E1" s="3" t="s">
        <v>6</v>
      </c>
      <c r="F1" s="3" t="s">
        <v>7</v>
      </c>
      <c r="G1" s="3" t="s">
        <v>3</v>
      </c>
      <c r="H1" s="3" t="s">
        <v>4</v>
      </c>
      <c r="I1" s="3" t="s">
        <v>5</v>
      </c>
      <c r="J1" s="3" t="s">
        <v>42</v>
      </c>
      <c r="K1" s="3" t="s">
        <v>49</v>
      </c>
      <c r="L1" s="3" t="s">
        <v>51</v>
      </c>
    </row>
    <row r="2" spans="1:12" x14ac:dyDescent="0.3">
      <c r="A2" t="s">
        <v>68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</row>
    <row r="3" spans="1:12" x14ac:dyDescent="0.3">
      <c r="A3" t="s">
        <v>75</v>
      </c>
      <c r="B3" s="6">
        <v>0</v>
      </c>
      <c r="C3" s="6">
        <v>0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</row>
    <row r="4" spans="1:12" x14ac:dyDescent="0.3">
      <c r="A4" t="s">
        <v>76</v>
      </c>
      <c r="B4" s="6">
        <v>0</v>
      </c>
      <c r="C4" s="6">
        <v>0</v>
      </c>
      <c r="D4" s="6">
        <v>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</row>
    <row r="5" spans="1:12" x14ac:dyDescent="0.3">
      <c r="A5" t="s">
        <v>69</v>
      </c>
      <c r="B5" s="6">
        <v>0</v>
      </c>
      <c r="C5" s="6">
        <v>1</v>
      </c>
      <c r="D5" s="6">
        <v>0</v>
      </c>
      <c r="E5" s="6">
        <v>0</v>
      </c>
      <c r="F5" s="6">
        <v>0</v>
      </c>
      <c r="G5" s="6">
        <v>1000</v>
      </c>
      <c r="H5" s="6">
        <v>1000</v>
      </c>
      <c r="I5" s="6">
        <v>1000</v>
      </c>
      <c r="J5" s="6">
        <v>0</v>
      </c>
      <c r="K5" s="6">
        <v>0.5</v>
      </c>
      <c r="L5" s="6">
        <v>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1048576"/>
    </sheetView>
  </sheetViews>
  <sheetFormatPr defaultRowHeight="14.4" x14ac:dyDescent="0.3"/>
  <cols>
    <col min="1" max="1" width="19.33203125" style="7" customWidth="1"/>
  </cols>
  <sheetData>
    <row r="1" spans="1:1" s="3" customFormat="1" x14ac:dyDescent="0.3">
      <c r="A1" s="3" t="s">
        <v>23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 t="str">
        <f>IF(timeseries!A5&lt;&gt;"",timeseries!A5,"")</f>
        <v/>
      </c>
    </row>
    <row r="6" spans="1:1" x14ac:dyDescent="0.3">
      <c r="A6" s="7" t="str">
        <f>IF(timeseries!A6&lt;&gt;"",timeseries!A6,"")</f>
        <v/>
      </c>
    </row>
    <row r="7" spans="1:1" x14ac:dyDescent="0.3">
      <c r="A7" s="7" t="str">
        <f>IF(timeseries!A7&lt;&gt;"",timeseries!A7,"")</f>
        <v/>
      </c>
    </row>
    <row r="8" spans="1:1" x14ac:dyDescent="0.3">
      <c r="A8" s="7" t="str">
        <f>IF(timeseries!A8&lt;&gt;"",timeseries!A8,"")</f>
        <v/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G28" sqref="G28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23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 t="str">
        <f>IF(timeseries!A5&lt;&gt;"",timeseries!A5,"")</f>
        <v/>
      </c>
    </row>
    <row r="6" spans="1:1" x14ac:dyDescent="0.3">
      <c r="A6" s="7" t="str">
        <f>IF(timeseries!A6&lt;&gt;"",timeseries!A6,"")</f>
        <v/>
      </c>
    </row>
    <row r="7" spans="1:1" x14ac:dyDescent="0.3">
      <c r="A7" s="7" t="str">
        <f>IF(timeseries!A7&lt;&gt;"",timeseries!A7,"")</f>
        <v/>
      </c>
    </row>
    <row r="8" spans="1:1" x14ac:dyDescent="0.3">
      <c r="A8" s="7" t="str">
        <f>IF(timeseries!A8&lt;&gt;"",timeseries!A8,"")</f>
        <v/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F10" sqref="A2:F10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32</v>
      </c>
      <c r="B1" t="s">
        <v>50</v>
      </c>
      <c r="C1" t="s">
        <v>63</v>
      </c>
      <c r="D1" t="s">
        <v>64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I15" sqref="B1:I15"/>
    </sheetView>
  </sheetViews>
  <sheetFormatPr defaultRowHeight="14.4" x14ac:dyDescent="0.3"/>
  <cols>
    <col min="1" max="1" width="19.33203125" style="7" customWidth="1"/>
    <col min="2" max="4" width="14.44140625" bestFit="1" customWidth="1"/>
    <col min="5" max="7" width="14.109375" bestFit="1" customWidth="1"/>
    <col min="8" max="10" width="5.33203125" bestFit="1" customWidth="1"/>
  </cols>
  <sheetData>
    <row r="1" spans="1:1" x14ac:dyDescent="0.3">
      <c r="A1" s="3" t="s">
        <v>23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 t="str">
        <f>IF(timeseries!A5&lt;&gt;"",timeseries!A5,"")</f>
        <v/>
      </c>
    </row>
    <row r="6" spans="1:1" x14ac:dyDescent="0.3">
      <c r="A6" s="7" t="str">
        <f>IF(timeseries!A6&lt;&gt;"",timeseries!A6,"")</f>
        <v/>
      </c>
    </row>
    <row r="7" spans="1:1" x14ac:dyDescent="0.3">
      <c r="A7" s="7" t="str">
        <f>IF(timeseries!A7&lt;&gt;"",timeseries!A7,"")</f>
        <v/>
      </c>
    </row>
    <row r="8" spans="1:1" x14ac:dyDescent="0.3">
      <c r="A8" s="7" t="str">
        <f>IF(timeseries!A8&lt;&gt;"",timeseries!A8,"")</f>
        <v/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5"/>
  <sheetViews>
    <sheetView tabSelected="1" workbookViewId="0">
      <selection activeCell="I14" sqref="I14"/>
    </sheetView>
  </sheetViews>
  <sheetFormatPr defaultRowHeight="14.4" x14ac:dyDescent="0.3"/>
  <cols>
    <col min="1" max="1" width="16.88671875" bestFit="1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7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6" s="3" customFormat="1" x14ac:dyDescent="0.3">
      <c r="A1" s="3" t="s">
        <v>9</v>
      </c>
      <c r="B1" s="3" t="s">
        <v>10</v>
      </c>
      <c r="C1" s="3" t="s">
        <v>41</v>
      </c>
      <c r="D1" s="3" t="s">
        <v>11</v>
      </c>
      <c r="E1" s="3" t="s">
        <v>25</v>
      </c>
      <c r="F1" s="3" t="s">
        <v>14</v>
      </c>
      <c r="G1" s="3" t="s">
        <v>13</v>
      </c>
      <c r="H1" s="3" t="s">
        <v>16</v>
      </c>
      <c r="I1" s="3" t="s">
        <v>15</v>
      </c>
      <c r="J1" s="3" t="s">
        <v>35</v>
      </c>
      <c r="K1" s="3" t="s">
        <v>36</v>
      </c>
      <c r="L1" s="3" t="s">
        <v>37</v>
      </c>
      <c r="M1" s="3" t="s">
        <v>55</v>
      </c>
      <c r="N1" s="3" t="s">
        <v>56</v>
      </c>
      <c r="O1" s="3" t="s">
        <v>42</v>
      </c>
      <c r="P1" s="3" t="s">
        <v>43</v>
      </c>
    </row>
    <row r="2" spans="1:16" x14ac:dyDescent="0.3">
      <c r="A2" t="s">
        <v>70</v>
      </c>
      <c r="B2" s="6">
        <v>0</v>
      </c>
      <c r="C2" s="6">
        <v>0</v>
      </c>
      <c r="D2" s="6">
        <v>0</v>
      </c>
      <c r="E2" s="6">
        <v>1</v>
      </c>
      <c r="F2" s="6">
        <v>1</v>
      </c>
      <c r="G2" s="6">
        <v>1</v>
      </c>
      <c r="H2" s="6">
        <v>0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</row>
    <row r="3" spans="1:16" x14ac:dyDescent="0.3">
      <c r="A3" t="s">
        <v>71</v>
      </c>
      <c r="B3" s="6">
        <v>0</v>
      </c>
      <c r="C3" s="6">
        <v>0</v>
      </c>
      <c r="D3" s="6">
        <v>0</v>
      </c>
      <c r="E3" s="6">
        <v>1</v>
      </c>
      <c r="F3" s="6">
        <v>1</v>
      </c>
      <c r="G3" s="6">
        <v>1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</row>
    <row r="4" spans="1:16" x14ac:dyDescent="0.3">
      <c r="A4" t="s">
        <v>72</v>
      </c>
      <c r="B4" s="6">
        <v>0</v>
      </c>
      <c r="C4" s="6">
        <v>0</v>
      </c>
      <c r="D4" s="6">
        <v>0</v>
      </c>
      <c r="E4" s="6">
        <v>1</v>
      </c>
      <c r="F4" s="6">
        <v>1</v>
      </c>
      <c r="G4" s="6">
        <v>1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</row>
    <row r="5" spans="1:16" x14ac:dyDescent="0.3">
      <c r="A5" t="s">
        <v>86</v>
      </c>
      <c r="B5" s="6">
        <v>0</v>
      </c>
      <c r="C5" s="6">
        <v>0</v>
      </c>
      <c r="D5" s="6">
        <v>0</v>
      </c>
      <c r="E5" s="6">
        <v>1</v>
      </c>
      <c r="F5" s="6">
        <v>1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7"/>
  <sheetViews>
    <sheetView workbookViewId="0">
      <selection activeCell="C6" sqref="C6"/>
    </sheetView>
  </sheetViews>
  <sheetFormatPr defaultRowHeight="14.4" x14ac:dyDescent="0.3"/>
  <sheetData>
    <row r="1" spans="1:3" x14ac:dyDescent="0.3">
      <c r="A1" s="3" t="s">
        <v>28</v>
      </c>
      <c r="B1" s="3" t="s">
        <v>57</v>
      </c>
      <c r="C1" s="3" t="s">
        <v>58</v>
      </c>
    </row>
    <row r="2" spans="1:3" x14ac:dyDescent="0.3">
      <c r="A2" t="s">
        <v>0</v>
      </c>
      <c r="B2" t="s">
        <v>75</v>
      </c>
      <c r="C2" t="s">
        <v>74</v>
      </c>
    </row>
    <row r="3" spans="1:3" x14ac:dyDescent="0.3">
      <c r="A3" t="s">
        <v>0</v>
      </c>
      <c r="B3" t="s">
        <v>76</v>
      </c>
      <c r="C3" t="s">
        <v>79</v>
      </c>
    </row>
    <row r="4" spans="1:3" x14ac:dyDescent="0.3">
      <c r="A4" t="s">
        <v>9</v>
      </c>
      <c r="B4" t="s">
        <v>70</v>
      </c>
      <c r="C4" t="s">
        <v>87</v>
      </c>
    </row>
    <row r="5" spans="1:3" x14ac:dyDescent="0.3">
      <c r="A5" t="s">
        <v>9</v>
      </c>
      <c r="B5" t="s">
        <v>71</v>
      </c>
      <c r="C5" t="s">
        <v>81</v>
      </c>
    </row>
    <row r="6" spans="1:3" x14ac:dyDescent="0.3">
      <c r="A6" t="s">
        <v>9</v>
      </c>
      <c r="B6" t="s">
        <v>72</v>
      </c>
      <c r="C6" t="s">
        <v>87</v>
      </c>
    </row>
    <row r="7" spans="1:3" x14ac:dyDescent="0.3">
      <c r="A7" t="s">
        <v>9</v>
      </c>
      <c r="B7" t="s">
        <v>86</v>
      </c>
      <c r="C7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E26" sqref="E26"/>
    </sheetView>
  </sheetViews>
  <sheetFormatPr defaultRowHeight="14.4" x14ac:dyDescent="0.3"/>
  <sheetData>
    <row r="1" spans="1:11" s="3" customFormat="1" x14ac:dyDescent="0.3">
      <c r="A1" s="3" t="s">
        <v>9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13"/>
  <sheetViews>
    <sheetView workbookViewId="0">
      <selection activeCell="D17" sqref="D17"/>
    </sheetView>
  </sheetViews>
  <sheetFormatPr defaultColWidth="9.109375" defaultRowHeight="14.4" x14ac:dyDescent="0.3"/>
  <cols>
    <col min="1" max="1" width="16.88671875" style="5" bestFit="1" customWidth="1"/>
    <col min="2" max="2" width="11.44140625" style="5" bestFit="1" customWidth="1"/>
    <col min="3" max="3" width="7.3320312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8" s="4" customFormat="1" x14ac:dyDescent="0.3">
      <c r="A1" s="4" t="s">
        <v>9</v>
      </c>
      <c r="B1" s="4" t="s">
        <v>20</v>
      </c>
      <c r="C1" s="4" t="s">
        <v>0</v>
      </c>
      <c r="D1" s="4" t="s">
        <v>26</v>
      </c>
      <c r="E1" s="4" t="s">
        <v>12</v>
      </c>
      <c r="F1" s="4" t="s">
        <v>22</v>
      </c>
      <c r="G1" s="4" t="s">
        <v>18</v>
      </c>
      <c r="H1" s="4" t="s">
        <v>17</v>
      </c>
    </row>
    <row r="2" spans="1:8" x14ac:dyDescent="0.3">
      <c r="A2" s="5" t="s">
        <v>83</v>
      </c>
      <c r="B2" s="5" t="s">
        <v>19</v>
      </c>
      <c r="C2" s="5" t="s">
        <v>75</v>
      </c>
      <c r="D2" s="5">
        <v>1</v>
      </c>
      <c r="E2" s="5">
        <v>10</v>
      </c>
      <c r="F2" s="5">
        <v>0</v>
      </c>
      <c r="G2" s="5">
        <v>10</v>
      </c>
      <c r="H2" s="5">
        <v>10</v>
      </c>
    </row>
    <row r="3" spans="1:8" x14ac:dyDescent="0.3">
      <c r="A3" s="5" t="s">
        <v>83</v>
      </c>
      <c r="B3" s="5" t="s">
        <v>21</v>
      </c>
      <c r="C3" s="5" t="s">
        <v>76</v>
      </c>
      <c r="D3" s="5">
        <v>1</v>
      </c>
      <c r="E3" s="5">
        <v>10</v>
      </c>
      <c r="F3" s="5">
        <v>0</v>
      </c>
      <c r="G3" s="5">
        <v>10</v>
      </c>
      <c r="H3" s="5">
        <v>10</v>
      </c>
    </row>
    <row r="4" spans="1:8" x14ac:dyDescent="0.3">
      <c r="A4" s="5" t="s">
        <v>84</v>
      </c>
      <c r="B4" s="5" t="s">
        <v>19</v>
      </c>
      <c r="C4" s="5" t="s">
        <v>76</v>
      </c>
      <c r="D4" s="5">
        <v>1</v>
      </c>
      <c r="E4" s="5">
        <v>10</v>
      </c>
      <c r="F4" s="5">
        <v>0</v>
      </c>
      <c r="G4" s="5">
        <v>10</v>
      </c>
      <c r="H4" s="5">
        <v>10</v>
      </c>
    </row>
    <row r="5" spans="1:8" x14ac:dyDescent="0.3">
      <c r="A5" s="5" t="s">
        <v>84</v>
      </c>
      <c r="B5" s="5" t="s">
        <v>21</v>
      </c>
      <c r="C5" s="5" t="s">
        <v>75</v>
      </c>
      <c r="D5" s="5">
        <v>1</v>
      </c>
      <c r="E5" s="5">
        <v>10</v>
      </c>
      <c r="F5" s="5">
        <v>0</v>
      </c>
      <c r="G5" s="5">
        <v>10</v>
      </c>
      <c r="H5" s="5">
        <v>10</v>
      </c>
    </row>
    <row r="6" spans="1:8" x14ac:dyDescent="0.3">
      <c r="A6" s="5" t="s">
        <v>70</v>
      </c>
      <c r="B6" s="5" t="s">
        <v>19</v>
      </c>
      <c r="C6" s="5" t="s">
        <v>68</v>
      </c>
      <c r="D6" s="5">
        <v>1</v>
      </c>
      <c r="E6" s="5">
        <v>1</v>
      </c>
      <c r="F6" s="5">
        <v>0</v>
      </c>
      <c r="G6" s="5">
        <v>10</v>
      </c>
      <c r="H6" s="5">
        <v>10</v>
      </c>
    </row>
    <row r="7" spans="1:8" x14ac:dyDescent="0.3">
      <c r="A7" s="5" t="s">
        <v>70</v>
      </c>
      <c r="B7" s="5" t="s">
        <v>21</v>
      </c>
      <c r="C7" s="5" t="s">
        <v>75</v>
      </c>
      <c r="D7" s="5">
        <v>1</v>
      </c>
      <c r="E7" s="5">
        <v>1</v>
      </c>
      <c r="F7" s="5">
        <v>0</v>
      </c>
      <c r="G7" s="5">
        <v>10</v>
      </c>
      <c r="H7" s="5">
        <v>10</v>
      </c>
    </row>
    <row r="8" spans="1:8" x14ac:dyDescent="0.3">
      <c r="A8" s="5" t="s">
        <v>71</v>
      </c>
      <c r="B8" s="5" t="s">
        <v>19</v>
      </c>
      <c r="C8" s="5" t="s">
        <v>68</v>
      </c>
      <c r="D8" s="5">
        <v>1</v>
      </c>
      <c r="E8" s="5">
        <v>1</v>
      </c>
      <c r="F8" s="5">
        <v>0</v>
      </c>
      <c r="G8" s="5">
        <v>10</v>
      </c>
      <c r="H8" s="5">
        <v>10</v>
      </c>
    </row>
    <row r="9" spans="1:8" x14ac:dyDescent="0.3">
      <c r="A9" s="5" t="s">
        <v>71</v>
      </c>
      <c r="B9" s="5" t="s">
        <v>21</v>
      </c>
      <c r="C9" s="5" t="s">
        <v>76</v>
      </c>
      <c r="D9" s="5">
        <v>1</v>
      </c>
      <c r="E9" s="5">
        <v>1</v>
      </c>
      <c r="F9" s="5">
        <v>0</v>
      </c>
      <c r="G9" s="5">
        <v>10</v>
      </c>
      <c r="H9" s="5">
        <v>10</v>
      </c>
    </row>
    <row r="10" spans="1:8" x14ac:dyDescent="0.3">
      <c r="A10" s="5" t="s">
        <v>72</v>
      </c>
      <c r="B10" s="5" t="s">
        <v>19</v>
      </c>
      <c r="C10" s="5" t="s">
        <v>75</v>
      </c>
      <c r="D10" s="5">
        <v>1</v>
      </c>
      <c r="E10" s="5">
        <v>1</v>
      </c>
      <c r="F10" s="5">
        <v>0</v>
      </c>
      <c r="G10" s="5">
        <v>10</v>
      </c>
      <c r="H10" s="5">
        <v>10</v>
      </c>
    </row>
    <row r="11" spans="1:8" x14ac:dyDescent="0.3">
      <c r="A11" s="5" t="s">
        <v>72</v>
      </c>
      <c r="B11" s="5" t="s">
        <v>21</v>
      </c>
      <c r="C11" s="5" t="s">
        <v>69</v>
      </c>
      <c r="D11" s="5">
        <v>1</v>
      </c>
      <c r="E11" s="5">
        <v>1</v>
      </c>
      <c r="F11" s="5">
        <v>0</v>
      </c>
      <c r="G11" s="5">
        <v>10</v>
      </c>
      <c r="H11" s="5">
        <v>10</v>
      </c>
    </row>
    <row r="12" spans="1:8" x14ac:dyDescent="0.3">
      <c r="A12" s="5" t="s">
        <v>86</v>
      </c>
      <c r="B12" s="5" t="s">
        <v>19</v>
      </c>
      <c r="C12" s="5" t="s">
        <v>76</v>
      </c>
      <c r="D12" s="5">
        <v>1</v>
      </c>
      <c r="E12" s="5">
        <v>1</v>
      </c>
      <c r="F12" s="5">
        <v>0</v>
      </c>
      <c r="G12" s="5">
        <v>10</v>
      </c>
      <c r="H12" s="5">
        <v>10</v>
      </c>
    </row>
    <row r="13" spans="1:8" x14ac:dyDescent="0.3">
      <c r="A13" s="5" t="s">
        <v>86</v>
      </c>
      <c r="B13" s="5" t="s">
        <v>21</v>
      </c>
      <c r="C13" s="5" t="s">
        <v>69</v>
      </c>
      <c r="D13" s="5">
        <v>1</v>
      </c>
      <c r="E13" s="5">
        <v>1</v>
      </c>
      <c r="F13" s="5">
        <v>0</v>
      </c>
      <c r="G13" s="5">
        <v>10</v>
      </c>
      <c r="H13" s="5">
        <v>10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G19" sqref="G19"/>
    </sheetView>
  </sheetViews>
  <sheetFormatPr defaultRowHeight="14.4" x14ac:dyDescent="0.3"/>
  <sheetData>
    <row r="1" spans="1:2" s="3" customFormat="1" x14ac:dyDescent="0.3">
      <c r="A1" s="3" t="s">
        <v>28</v>
      </c>
      <c r="B1" s="3" t="s">
        <v>38</v>
      </c>
    </row>
    <row r="2" spans="1:2" x14ac:dyDescent="0.3">
      <c r="A2" t="s">
        <v>66</v>
      </c>
      <c r="B2">
        <v>1</v>
      </c>
    </row>
    <row r="3" spans="1:2" x14ac:dyDescent="0.3">
      <c r="A3" t="s">
        <v>85</v>
      </c>
      <c r="B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M26" sqref="M26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23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 t="str">
        <f>IF(timeseries!A5&lt;&gt;"",timeseries!A5,"")</f>
        <v/>
      </c>
    </row>
    <row r="6" spans="1:1" x14ac:dyDescent="0.3">
      <c r="A6" s="7" t="str">
        <f>IF(timeseries!A6&lt;&gt;"",timeseries!A6,"")</f>
        <v/>
      </c>
    </row>
    <row r="7" spans="1:1" x14ac:dyDescent="0.3">
      <c r="A7" s="7" t="str">
        <f>IF(timeseries!A7&lt;&gt;"",timeseries!A7,"")</f>
        <v/>
      </c>
    </row>
    <row r="8" spans="1:1" x14ac:dyDescent="0.3">
      <c r="A8" s="7" t="str">
        <f>IF(timeseries!A8&lt;&gt;"",timeseries!A8,"")</f>
        <v/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B1" sqref="B1:C1048576"/>
    </sheetView>
  </sheetViews>
  <sheetFormatPr defaultRowHeight="14.4" x14ac:dyDescent="0.3"/>
  <cols>
    <col min="1" max="1" width="19.33203125" style="7" customWidth="1"/>
    <col min="2" max="5" width="12.5546875" bestFit="1" customWidth="1"/>
    <col min="6" max="8" width="5.5546875" bestFit="1" customWidth="1"/>
    <col min="12" max="12" width="12.109375" bestFit="1" customWidth="1"/>
  </cols>
  <sheetData>
    <row r="1" spans="1:12" s="3" customFormat="1" x14ac:dyDescent="0.3">
      <c r="A1" s="3" t="s">
        <v>23</v>
      </c>
    </row>
    <row r="2" spans="1:12" x14ac:dyDescent="0.3">
      <c r="A2" s="7">
        <f>IF(timeseries!A2&lt;&gt;"",timeseries!A2,"")</f>
        <v>44671</v>
      </c>
      <c r="F2" s="7"/>
      <c r="L2" s="7"/>
    </row>
    <row r="3" spans="1:12" x14ac:dyDescent="0.3">
      <c r="A3" s="7">
        <f>IF(timeseries!A3&lt;&gt;"",timeseries!A3,"")</f>
        <v>44671.041666666664</v>
      </c>
    </row>
    <row r="4" spans="1:12" x14ac:dyDescent="0.3">
      <c r="A4" s="7">
        <f>IF(timeseries!A4&lt;&gt;"",timeseries!A4,"")</f>
        <v>44671.08333321759</v>
      </c>
    </row>
    <row r="5" spans="1:12" x14ac:dyDescent="0.3">
      <c r="A5" s="7" t="str">
        <f>IF(timeseries!A5&lt;&gt;"",timeseries!A5,"")</f>
        <v/>
      </c>
    </row>
    <row r="6" spans="1:12" x14ac:dyDescent="0.3">
      <c r="A6" s="7" t="str">
        <f>IF(timeseries!A6&lt;&gt;"",timeseries!A6,"")</f>
        <v/>
      </c>
    </row>
    <row r="7" spans="1:12" x14ac:dyDescent="0.3">
      <c r="A7" s="7" t="str">
        <f>IF(timeseries!A7&lt;&gt;"",timeseries!A7,"")</f>
        <v/>
      </c>
    </row>
    <row r="8" spans="1:12" x14ac:dyDescent="0.3">
      <c r="A8" s="7" t="str">
        <f>IF(timeseries!A8&lt;&gt;"",timeseries!A8,"")</f>
        <v/>
      </c>
    </row>
    <row r="9" spans="1:12" x14ac:dyDescent="0.3">
      <c r="A9" s="7" t="str">
        <f>IF(timeseries!A9&lt;&gt;"",timeseries!A9,"")</f>
        <v/>
      </c>
    </row>
    <row r="10" spans="1:12" x14ac:dyDescent="0.3">
      <c r="A10" s="7" t="str">
        <f>IF(timeseries!A10&lt;&gt;"",timeseries!A10,"")</f>
        <v/>
      </c>
    </row>
    <row r="11" spans="1:12" x14ac:dyDescent="0.3">
      <c r="A11" s="7" t="str">
        <f>IF(timeseries!A11&lt;&gt;"",timeseries!A11,"")</f>
        <v/>
      </c>
    </row>
    <row r="12" spans="1:12" x14ac:dyDescent="0.3">
      <c r="A12" s="7" t="str">
        <f>IF(timeseries!A12&lt;&gt;"",timeseries!A12,"")</f>
        <v/>
      </c>
    </row>
    <row r="13" spans="1:12" x14ac:dyDescent="0.3">
      <c r="A13" s="7" t="str">
        <f>IF(timeseries!A13&lt;&gt;"",timeseries!A13,"")</f>
        <v/>
      </c>
    </row>
    <row r="14" spans="1:12" x14ac:dyDescent="0.3">
      <c r="A14" s="7" t="str">
        <f>IF(timeseries!A14&lt;&gt;"",timeseries!A14,"")</f>
        <v/>
      </c>
    </row>
    <row r="15" spans="1:12" x14ac:dyDescent="0.3">
      <c r="A15" s="7" t="str">
        <f>IF(timeseries!A15&lt;&gt;"",timeseries!A15,"")</f>
        <v/>
      </c>
    </row>
    <row r="16" spans="1:1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timeseries</vt:lpstr>
      <vt:lpstr>nodes</vt:lpstr>
      <vt:lpstr>processes</vt:lpstr>
      <vt:lpstr>groups</vt:lpstr>
      <vt:lpstr>efficiencies</vt:lpstr>
      <vt:lpstr>process_topology</vt:lpstr>
      <vt:lpstr>reserve_type</vt:lpstr>
      <vt:lpstr>node_history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2023-04-11T06:22:08Z</dcterms:modified>
</cp:coreProperties>
</file>