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E566F868-63B3-4B29-A973-8D951CC2269D}" xr6:coauthVersionLast="47" xr6:coauthVersionMax="47" xr10:uidLastSave="{00000000-0000-0000-0000-000000000000}"/>
  <bookViews>
    <workbookView xWindow="9510" yWindow="-90" windowWidth="19380" windowHeight="1038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0" l="1"/>
  <c r="B8" i="20"/>
  <c r="C8" i="20"/>
  <c r="C9" i="20"/>
  <c r="B10" i="20"/>
  <c r="C10" i="20"/>
  <c r="B11" i="20"/>
  <c r="C11" i="20"/>
  <c r="B12" i="20"/>
  <c r="C12" i="20"/>
  <c r="B13" i="20"/>
  <c r="C13" i="20"/>
  <c r="A14" i="4"/>
  <c r="B4" i="20"/>
  <c r="C4" i="20"/>
  <c r="B5" i="20"/>
  <c r="C5" i="20"/>
  <c r="B6" i="20"/>
  <c r="C6" i="20"/>
  <c r="B7" i="20"/>
  <c r="C7" i="20"/>
  <c r="C2" i="20"/>
  <c r="C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<sst xmlns="http://schemas.openxmlformats.org/spreadsheetml/2006/main" count="92" uniqueCount="61">
  <si>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</si>
  <si>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</si>
  <si>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</si>
  <si>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</si>
  <si>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</si>
  <si>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</si>
  <si>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</si>
  <si>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</si>
  <si>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</si>
  <si>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</si>
  <si>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</si>
  <si>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</si>
  <si>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</si>
  <si>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</si>
  <si>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</si>
  <si>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</si>
  <si>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</si>
  <si>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</si>
  <si>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</si>
  <si>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</si>
  <si>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</si>
  <si>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</si>
  <si>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</si>
  <si>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</si>
  <si>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</si>
  <si>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</si>
  <si>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</si>
  <si>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</si>
  <si>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</si>
  <si>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</si>
  <si>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</si>
  <si>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</si>
  <si>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</si>
  <si>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</si>
  <si>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</si>
  <si>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</si>
  <si>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npe,s1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</si>
  <si>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</si>
  <si>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</si>
  <si>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</si>
  <si>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</si>
  <si>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</si>
  <si>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</si>
  <si>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</si>
  <si>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</si>
  <si>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</si>
  <si>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</si>
  <si>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</si>
  <si>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</si>
  <si>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</si>
  <si>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</si>
  <si>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</si>
  <si>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</si>
  <si>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</si>
  <si>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</si>
  <si>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</si>
  <si>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</si>
  <si>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</si>
  <si>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p</t>
  </si>
  <si>
    <t>fuel</t>
  </si>
  <si>
    <t>fuel,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</si>
</sst>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13" sqref="A1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E14" sqref="E14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  <c r="B1" s="3" t="s">
        <v>60</v>
      </c>
    </row>
    <row r="2" spans="1:2" x14ac:dyDescent="0.3">
      <c r="A2" s="8">
        <f>IF(timeseries!A2&lt;&gt;"",timeseries!A2,"")</f>
        <v>44671</v>
      </c>
      <c r="B2">
        <v>1</v>
      </c>
    </row>
    <row r="3" spans="1:2" x14ac:dyDescent="0.3">
      <c r="A3" s="8">
        <f>IF(timeseries!A3&lt;&gt;"",timeseries!A3,"")</f>
        <v>44671.041666666664</v>
      </c>
      <c r="B3">
        <v>1</v>
      </c>
    </row>
    <row r="4" spans="1:2" x14ac:dyDescent="0.3">
      <c r="A4" s="8">
        <f>IF(timeseries!A4&lt;&gt;"",timeseries!A4,"")</f>
        <v>44671.08333321759</v>
      </c>
      <c r="B4">
        <v>1</v>
      </c>
    </row>
    <row r="5" spans="1:2" x14ac:dyDescent="0.3">
      <c r="A5" s="8">
        <f>IF(timeseries!A5&lt;&gt;"",timeseries!A5,"")</f>
        <v>44671.124999826388</v>
      </c>
      <c r="B5">
        <v>1</v>
      </c>
    </row>
    <row r="6" spans="1:2" x14ac:dyDescent="0.3">
      <c r="A6" s="8">
        <f>IF(timeseries!A6&lt;&gt;"",timeseries!A6,"")</f>
        <v>44671.166666435187</v>
      </c>
      <c r="B6">
        <v>1</v>
      </c>
    </row>
    <row r="7" spans="1:2" x14ac:dyDescent="0.3">
      <c r="A7" s="8">
        <f>IF(timeseries!A7&lt;&gt;"",timeseries!A7,"")</f>
        <v>44671.208333043978</v>
      </c>
      <c r="B7">
        <v>1</v>
      </c>
    </row>
    <row r="8" spans="1:2" x14ac:dyDescent="0.3">
      <c r="A8" s="8">
        <f>IF(timeseries!A8&lt;&gt;"",timeseries!A8,"")</f>
        <v>44671.249999652777</v>
      </c>
      <c r="B8">
        <v>1</v>
      </c>
    </row>
    <row r="9" spans="1:2" x14ac:dyDescent="0.3">
      <c r="A9" s="8">
        <f>IF(timeseries!A9&lt;&gt;"",timeseries!A9,"")</f>
        <v>44671.291666261575</v>
      </c>
      <c r="B9">
        <v>1</v>
      </c>
    </row>
    <row r="10" spans="1:2" x14ac:dyDescent="0.3">
      <c r="A10" s="8">
        <f>IF(timeseries!A10&lt;&gt;"",timeseries!A10,"")</f>
        <v>44671.333332870374</v>
      </c>
      <c r="B10">
        <v>1</v>
      </c>
    </row>
    <row r="11" spans="1:2" x14ac:dyDescent="0.3">
      <c r="A11" s="8">
        <f>IF(timeseries!A11&lt;&gt;"",timeseries!A11,"")</f>
        <v>44671.374999479165</v>
      </c>
      <c r="B11">
        <v>1</v>
      </c>
    </row>
    <row r="12" spans="1:2" x14ac:dyDescent="0.3">
      <c r="A12" s="8">
        <f>IF(timeseries!A12&lt;&gt;"",timeseries!A12,"")</f>
        <v>44671.416666087964</v>
      </c>
      <c r="B12">
        <v>1</v>
      </c>
    </row>
    <row r="13" spans="1:2" x14ac:dyDescent="0.3">
      <c r="A13" s="8">
        <f>IF(timeseries!A13&lt;&gt;"",timeseries!A13,"")</f>
        <v>44671.458332696762</v>
      </c>
      <c r="B13">
        <v>1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8" sqref="C8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29</v>
      </c>
      <c r="C1" s="3" t="s">
        <v>0</v>
      </c>
      <c r="D1" s="3" t="s">
        <v>31</v>
      </c>
      <c r="E1" s="6" t="s">
        <v>38</v>
      </c>
      <c r="F1" s="3" t="s">
        <v>42</v>
      </c>
      <c r="G1" s="3" t="s">
        <v>50</v>
      </c>
    </row>
    <row r="2" spans="1:7" x14ac:dyDescent="0.3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3">
      <c r="A3" s="7"/>
      <c r="B3" s="7"/>
      <c r="C3" s="7"/>
      <c r="D3" s="7"/>
      <c r="F3" s="7"/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2" s="3" customFormat="1" x14ac:dyDescent="0.3">
      <c r="A1" s="3" t="s">
        <v>25</v>
      </c>
      <c r="B1" s="3" t="s">
        <v>36</v>
      </c>
    </row>
    <row r="2" spans="1:2" x14ac:dyDescent="0.3">
      <c r="A2" s="8">
        <f>IF(timeseries!A2&lt;&gt;"",timeseries!A2,"")</f>
        <v>44671</v>
      </c>
      <c r="B2">
        <v>100</v>
      </c>
    </row>
    <row r="3" spans="1:2" x14ac:dyDescent="0.3">
      <c r="A3" s="8">
        <f>IF(timeseries!A3&lt;&gt;"",timeseries!A3,"")</f>
        <v>44671.041666666664</v>
      </c>
      <c r="B3">
        <v>99</v>
      </c>
    </row>
    <row r="4" spans="1:2" x14ac:dyDescent="0.3">
      <c r="A4" s="8">
        <f>IF(timeseries!A4&lt;&gt;"",timeseries!A4,"")</f>
        <v>44671.08333321759</v>
      </c>
      <c r="B4">
        <v>98</v>
      </c>
    </row>
    <row r="5" spans="1:2" x14ac:dyDescent="0.3">
      <c r="A5" s="8">
        <f>IF(timeseries!A5&lt;&gt;"",timeseries!A5,"")</f>
        <v>44671.124999826388</v>
      </c>
      <c r="B5">
        <v>97</v>
      </c>
    </row>
    <row r="6" spans="1:2" x14ac:dyDescent="0.3">
      <c r="A6" s="8">
        <f>IF(timeseries!A6&lt;&gt;"",timeseries!A6,"")</f>
        <v>44671.166666435187</v>
      </c>
      <c r="B6">
        <v>96</v>
      </c>
    </row>
    <row r="7" spans="1:2" x14ac:dyDescent="0.3">
      <c r="A7" s="8">
        <f>IF(timeseries!A7&lt;&gt;"",timeseries!A7,"")</f>
        <v>44671.208333043978</v>
      </c>
      <c r="B7">
        <v>95</v>
      </c>
    </row>
    <row r="8" spans="1:2" x14ac:dyDescent="0.3">
      <c r="A8" s="8">
        <f>IF(timeseries!A8&lt;&gt;"",timeseries!A8,"")</f>
        <v>44671.249999652777</v>
      </c>
      <c r="B8">
        <v>-1</v>
      </c>
    </row>
    <row r="9" spans="1:2" x14ac:dyDescent="0.3">
      <c r="A9" s="8">
        <f>IF(timeseries!A9&lt;&gt;"",timeseries!A9,"")</f>
        <v>44671.291666261575</v>
      </c>
      <c r="B9">
        <v>-1</v>
      </c>
    </row>
    <row r="10" spans="1:2" x14ac:dyDescent="0.3">
      <c r="A10" s="8">
        <f>IF(timeseries!A10&lt;&gt;"",timeseries!A10,"")</f>
        <v>44671.333332870374</v>
      </c>
      <c r="B10">
        <v>-1</v>
      </c>
    </row>
    <row r="11" spans="1:2" x14ac:dyDescent="0.3">
      <c r="A11" s="8">
        <f>IF(timeseries!A11&lt;&gt;"",timeseries!A11,"")</f>
        <v>44671.374999479165</v>
      </c>
      <c r="B11">
        <v>-1</v>
      </c>
    </row>
    <row r="12" spans="1:2" x14ac:dyDescent="0.3">
      <c r="A12" s="8">
        <f>IF(timeseries!A12&lt;&gt;"",timeseries!A12,"")</f>
        <v>44671.416666087964</v>
      </c>
      <c r="B12">
        <v>-1</v>
      </c>
    </row>
    <row r="13" spans="1:2" x14ac:dyDescent="0.3">
      <c r="A13" s="8">
        <f>IF(timeseries!A13&lt;&gt;"",timeseries!A13,"")</f>
        <v>44671.458332696762</v>
      </c>
      <c r="B13">
        <v>-1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B8" sqref="B8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25</v>
      </c>
      <c r="B1" s="3" t="s">
        <v>54</v>
      </c>
      <c r="C1" s="3" t="s">
        <v>55</v>
      </c>
    </row>
    <row r="2" spans="1:3" x14ac:dyDescent="0.3">
      <c r="A2" s="8">
        <f>IF(timeseries!A2&lt;&gt;"",timeseries!A2,"")</f>
        <v>44671</v>
      </c>
      <c r="B2">
        <f>market_prices!B2+0.1</f>
        <v>100.1</v>
      </c>
      <c r="C2">
        <f>market_prices!B2-0.1</f>
        <v>99.9</v>
      </c>
    </row>
    <row r="3" spans="1:3" x14ac:dyDescent="0.3">
      <c r="A3" s="8">
        <f>IF(timeseries!A3&lt;&gt;"",timeseries!A3,"")</f>
        <v>44671.041666666664</v>
      </c>
      <c r="B3">
        <f>market_prices!B3+0.1</f>
        <v>99.1</v>
      </c>
      <c r="C3">
        <f>market_prices!B3-0.1</f>
        <v>98.9</v>
      </c>
    </row>
    <row r="4" spans="1:3" x14ac:dyDescent="0.3">
      <c r="A4" s="8">
        <f>IF(timeseries!A4&lt;&gt;"",timeseries!A4,"")</f>
        <v>44671.08333321759</v>
      </c>
      <c r="B4">
        <f>market_prices!B4+0.1</f>
        <v>98.1</v>
      </c>
      <c r="C4">
        <f>market_prices!B4-0.1</f>
        <v>97.9</v>
      </c>
    </row>
    <row r="5" spans="1:3" x14ac:dyDescent="0.3">
      <c r="A5" s="8">
        <f>IF(timeseries!A5&lt;&gt;"",timeseries!A5,"")</f>
        <v>44671.124999826388</v>
      </c>
      <c r="B5">
        <f>market_prices!B5+0.1</f>
        <v>97.1</v>
      </c>
      <c r="C5">
        <f>market_prices!B5-0.1</f>
        <v>96.9</v>
      </c>
    </row>
    <row r="6" spans="1:3" x14ac:dyDescent="0.3">
      <c r="A6" s="8">
        <f>IF(timeseries!A6&lt;&gt;"",timeseries!A6,"")</f>
        <v>44671.166666435187</v>
      </c>
      <c r="B6">
        <f>market_prices!B6+0.1</f>
        <v>96.1</v>
      </c>
      <c r="C6">
        <f>market_prices!B6-0.1</f>
        <v>95.9</v>
      </c>
    </row>
    <row r="7" spans="1:3" x14ac:dyDescent="0.3">
      <c r="A7" s="8">
        <f>IF(timeseries!A7&lt;&gt;"",timeseries!A7,"")</f>
        <v>44671.208333043978</v>
      </c>
      <c r="B7">
        <f>market_prices!B7+0.1</f>
        <v>95.1</v>
      </c>
      <c r="C7">
        <f>market_prices!B7-0.1</f>
        <v>94.9</v>
      </c>
    </row>
    <row r="8" spans="1:3" x14ac:dyDescent="0.3">
      <c r="A8" s="8">
        <f>IF(timeseries!A8&lt;&gt;"",timeseries!A8,"")</f>
        <v>44671.249999652777</v>
      </c>
      <c r="B8">
        <f>market_prices!B8+0.1</f>
        <v>-0.9</v>
      </c>
      <c r="C8">
        <f>market_prices!B8-0.1</f>
        <v>-1.1000000000000001</v>
      </c>
    </row>
    <row r="9" spans="1:3" x14ac:dyDescent="0.3">
      <c r="A9" s="8">
        <f>IF(timeseries!A9&lt;&gt;"",timeseries!A9,"")</f>
        <v>44671.291666261575</v>
      </c>
      <c r="B9">
        <f>market_prices!B9+0.1</f>
        <v>-0.9</v>
      </c>
      <c r="C9">
        <f>market_prices!B9-0.1</f>
        <v>-1.1000000000000001</v>
      </c>
    </row>
    <row r="10" spans="1:3" x14ac:dyDescent="0.3">
      <c r="A10" s="8">
        <f>IF(timeseries!A10&lt;&gt;"",timeseries!A10,"")</f>
        <v>44671.333332870374</v>
      </c>
      <c r="B10">
        <f>market_prices!B10+0.1</f>
        <v>-0.9</v>
      </c>
      <c r="C10">
        <f>market_prices!B10-0.1</f>
        <v>-1.1000000000000001</v>
      </c>
    </row>
    <row r="11" spans="1:3" x14ac:dyDescent="0.3">
      <c r="A11" s="8">
        <f>IF(timeseries!A11&lt;&gt;"",timeseries!A11,"")</f>
        <v>44671.374999479165</v>
      </c>
      <c r="B11">
        <f>market_prices!B11+0.1</f>
        <v>-0.9</v>
      </c>
      <c r="C11">
        <f>market_prices!B11-0.1</f>
        <v>-1.1000000000000001</v>
      </c>
    </row>
    <row r="12" spans="1:3" x14ac:dyDescent="0.3">
      <c r="A12" s="8">
        <f>IF(timeseries!A12&lt;&gt;"",timeseries!A12,"")</f>
        <v>44671.416666087964</v>
      </c>
      <c r="B12">
        <f>market_prices!B12+0.1</f>
        <v>-0.9</v>
      </c>
      <c r="C12">
        <f>market_prices!B12-0.1</f>
        <v>-1.1000000000000001</v>
      </c>
    </row>
    <row r="13" spans="1:3" x14ac:dyDescent="0.3">
      <c r="A13" s="8">
        <f>IF(timeseries!A13&lt;&gt;"",timeseries!A13,"")</f>
        <v>44671.458332696762</v>
      </c>
      <c r="B13">
        <f>market_prices!B13+0.1</f>
        <v>-0.9</v>
      </c>
      <c r="C13">
        <f>market_prices!B13-0.1</f>
        <v>-1.1000000000000001</v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60" sqref="D60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4" sqref="A4:L4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44</v>
      </c>
      <c r="K1" s="3" t="s">
        <v>51</v>
      </c>
      <c r="L1" s="3" t="s">
        <v>53</v>
      </c>
    </row>
    <row r="2" spans="1:12" x14ac:dyDescent="0.3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59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3"/>
  <sheetViews>
    <sheetView tabSelected="1" workbookViewId="0">
      <selection activeCell="H3" sqref="H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43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37</v>
      </c>
      <c r="K1" s="3" t="s">
        <v>39</v>
      </c>
      <c r="L1" s="3" t="s">
        <v>40</v>
      </c>
      <c r="M1" s="3" t="s">
        <v>56</v>
      </c>
      <c r="N1" s="3" t="s">
        <v>57</v>
      </c>
      <c r="O1" s="3" t="s">
        <v>44</v>
      </c>
      <c r="P1" s="3" t="s">
        <v>45</v>
      </c>
    </row>
    <row r="2" spans="1:16" x14ac:dyDescent="0.3">
      <c r="A2" t="s">
        <v>58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1</v>
      </c>
      <c r="H2" s="7">
        <v>0.5</v>
      </c>
      <c r="I2" s="7">
        <v>1</v>
      </c>
      <c r="J2" s="7">
        <v>0</v>
      </c>
      <c r="K2" s="7">
        <v>0</v>
      </c>
      <c r="L2" s="7">
        <v>0</v>
      </c>
      <c r="M2" s="7">
        <v>2</v>
      </c>
      <c r="N2" s="7">
        <v>3</v>
      </c>
      <c r="O2" s="7">
        <v>0</v>
      </c>
      <c r="P2" s="7">
        <v>0</v>
      </c>
    </row>
    <row r="3" spans="1:16" x14ac:dyDescent="0.3">
      <c r="A3" t="s">
        <v>20</v>
      </c>
      <c r="B3" s="7">
        <v>0</v>
      </c>
      <c r="C3" s="7">
        <v>0</v>
      </c>
      <c r="D3" s="7">
        <v>0</v>
      </c>
      <c r="E3" s="7">
        <v>0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5"/>
  <sheetViews>
    <sheetView workbookViewId="0">
      <selection activeCell="H4" sqref="H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3">
      <c r="A2" s="5" t="s">
        <v>58</v>
      </c>
      <c r="B2" s="5" t="s">
        <v>21</v>
      </c>
      <c r="C2" s="5" t="s">
        <v>59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58</v>
      </c>
      <c r="B3" s="5" t="s">
        <v>23</v>
      </c>
      <c r="C3" s="5" t="s">
        <v>7</v>
      </c>
      <c r="D3" s="5">
        <v>1</v>
      </c>
      <c r="E3" s="5">
        <v>10</v>
      </c>
      <c r="F3" s="5">
        <v>0</v>
      </c>
      <c r="G3" s="5">
        <v>1</v>
      </c>
      <c r="H3" s="5">
        <v>1</v>
      </c>
    </row>
    <row r="4" spans="1:8" x14ac:dyDescent="0.3">
      <c r="A4" s="5" t="s">
        <v>20</v>
      </c>
      <c r="B4" s="5" t="s">
        <v>21</v>
      </c>
      <c r="C4" s="5" t="s">
        <v>7</v>
      </c>
      <c r="D4" s="5">
        <v>1</v>
      </c>
      <c r="E4" s="5">
        <v>0</v>
      </c>
      <c r="F4" s="5">
        <v>0</v>
      </c>
      <c r="G4" s="5">
        <v>1</v>
      </c>
      <c r="H4" s="5">
        <v>1</v>
      </c>
    </row>
    <row r="5" spans="1:8" x14ac:dyDescent="0.3">
      <c r="A5" s="5" t="s">
        <v>20</v>
      </c>
      <c r="B5" s="5" t="s">
        <v>23</v>
      </c>
      <c r="C5" s="5" t="s">
        <v>9</v>
      </c>
      <c r="D5" s="5">
        <v>1</v>
      </c>
      <c r="E5" s="5">
        <v>0</v>
      </c>
      <c r="F5" s="5">
        <v>0</v>
      </c>
      <c r="G5" s="5">
        <v>1</v>
      </c>
      <c r="H5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25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>
        <f>IF(timeseries!A13&lt;&gt;"",timeseries!A13,"")</f>
        <v>44671.458332696762</v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>
        <f>IF(timeseries!A13&lt;&gt;"",timeseries!A13,"")</f>
        <v>44671.458332696762</v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2022-10-19T10:29:13Z</dcterms:modified>
</cp:coreProperties>
</file>