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_dev\Predicer\input_data\"/>
    </mc:Choice>
  </mc:AlternateContent>
  <xr:revisionPtr revIDLastSave="0" documentId="13_ncr:1_{FE8C89D8-89A2-4872-A9D9-9B6D7C0A7A64}" xr6:coauthVersionLast="47" xr6:coauthVersionMax="47" xr10:uidLastSave="{00000000-0000-0000-0000-000000000000}"/>
  <bookViews>
    <workbookView xWindow="-108" yWindow="-108" windowWidth="23256" windowHeight="12576" tabRatio="796" activeTab="10" xr2:uid="{788BFBD1-D930-4535-8A91-D85C56924796}"/>
  </bookViews>
  <sheets>
    <sheet name="timeseries" sheetId="18" r:id="rId1"/>
    <sheet name="nodes" sheetId="1" r:id="rId2"/>
    <sheet name="processes" sheetId="2" r:id="rId3"/>
    <sheet name="efficiencies" sheetId="10" r:id="rId4"/>
    <sheet name="process_topology" sheetId="6" r:id="rId5"/>
    <sheet name="node_history" sheetId="19" r:id="rId6"/>
    <sheet name="reserve_type" sheetId="13" r:id="rId7"/>
    <sheet name="cf" sheetId="7" r:id="rId8"/>
    <sheet name="inflow" sheetId="3" r:id="rId9"/>
    <sheet name="price" sheetId="4" r:id="rId10"/>
    <sheet name="markets" sheetId="5" r:id="rId11"/>
    <sheet name="market_prices" sheetId="8" r:id="rId12"/>
    <sheet name="balance_prices" sheetId="20" r:id="rId13"/>
    <sheet name="risk" sheetId="17" r:id="rId14"/>
    <sheet name="scenarios" sheetId="9" r:id="rId15"/>
    <sheet name="fixed_ts" sheetId="11" r:id="rId16"/>
    <sheet name="eff_ts" sheetId="12" r:id="rId17"/>
    <sheet name="constraints" sheetId="14" r:id="rId18"/>
    <sheet name="gen_constraint" sheetId="15" r:id="rId19"/>
    <sheet name="cap_ts" sheetId="16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20" l="1"/>
  <c r="H2" i="20"/>
  <c r="I2" i="20"/>
  <c r="G3" i="20"/>
  <c r="H3" i="20"/>
  <c r="I3" i="20"/>
  <c r="F2" i="20"/>
  <c r="F3" i="20"/>
  <c r="C2" i="20"/>
  <c r="D2" i="20"/>
  <c r="E2" i="20"/>
  <c r="C3" i="20"/>
  <c r="D3" i="20"/>
  <c r="E3" i="20"/>
  <c r="B3" i="20"/>
  <c r="B2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<sst xmlns="http://schemas.openxmlformats.org/spreadsheetml/2006/main" count="95" uniqueCount="73">
  <si>
    <t>node</t>
  </si>
  <si>
    <t>is_commodity</t>
  </si>
  <si>
    <t>is_state</t>
  </si>
  <si>
    <t>state_max</t>
  </si>
  <si>
    <t>in_max</t>
  </si>
  <si>
    <t>out_max</t>
  </si>
  <si>
    <t>is_market</t>
  </si>
  <si>
    <t>elc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</si>
  <si>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</si>
  <si>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</si>
  <si>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</si>
  <si>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</si>
  <si>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</si>
  <si>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</si>
  <si>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</si>
  <si>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</si>
  <si>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</si>
  <si>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</si>
  <si>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</si>
  <si>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</si>
  <si>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source_sink</t>
  </si>
  <si>
    <t>sink</t>
  </si>
  <si>
    <t>VOM_cost</t>
  </si>
  <si>
    <t>t</t>
  </si>
  <si>
    <t>market</t>
  </si>
  <si>
    <t>is_res</t>
  </si>
  <si>
    <t>conversion_coeff</t>
  </si>
  <si>
    <t>type</t>
  </si>
  <si>
    <t>energy</t>
  </si>
  <si>
    <t>direction</t>
  </si>
  <si>
    <t>none</t>
  </si>
  <si>
    <t>name</t>
  </si>
  <si>
    <t>propability</t>
  </si>
  <si>
    <t>s1</t>
  </si>
  <si>
    <t>s2</t>
  </si>
  <si>
    <t>npe,s1</t>
  </si>
  <si>
    <t>npe,s2</t>
  </si>
  <si>
    <t>start_cost</t>
  </si>
  <si>
    <t>realisation</t>
  </si>
  <si>
    <t>min_online</t>
  </si>
  <si>
    <t>min_offline</t>
  </si>
  <si>
    <t>ramp_factor</t>
  </si>
  <si>
    <t>reserve_type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</si>
  <si>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</si>
  <si>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</si>
  <si>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</si>
  <si>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</si>
  <si>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</si>
  <si>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</si>
  <si>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</si>
  <si>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</si>
  <si>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</si>
  <si>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</si>
  <si>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</si>
  <si>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npe,up,s1</t>
  </si>
  <si>
    <t>npe,up,s2</t>
  </si>
  <si>
    <t>npe,dw,s1</t>
  </si>
  <si>
    <t>npe,dw,s2</t>
  </si>
  <si>
    <t>pv</t>
  </si>
  <si>
    <t>pv,s1</t>
  </si>
  <si>
    <t>pv,s2</t>
  </si>
  <si>
    <t>pv,s3</t>
  </si>
  <si>
    <t>pv,s4</t>
  </si>
  <si>
    <t>npe,s3</t>
  </si>
  <si>
    <t>npe,s4</t>
  </si>
  <si>
    <t>npe,up,s3</t>
  </si>
  <si>
    <t>npe,up,s4</t>
  </si>
  <si>
    <t>npe,dw,s3</t>
  </si>
  <si>
    <t>npe,dw,s4</t>
  </si>
  <si>
    <t>s3</t>
  </si>
  <si>
    <t>s4</t>
  </si>
  <si>
    <t>max_online</t>
  </si>
  <si>
    <t>max_offline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</si>
</sst>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C45" sqref="C45"/>
    </sheetView>
  </sheetViews>
  <sheetFormatPr defaultRowHeight="14.4" x14ac:dyDescent="0.3"/>
  <cols>
    <col min="1" max="1" width="14.33203125" bestFit="1" customWidth="1"/>
  </cols>
  <sheetData>
    <row r="1" spans="1:1" x14ac:dyDescent="0.3">
      <c r="A1" t="s">
        <v>23</v>
      </c>
    </row>
    <row r="2" spans="1:1" x14ac:dyDescent="0.3">
      <c r="A2" s="8">
        <v>44671</v>
      </c>
    </row>
    <row r="3" spans="1:1" x14ac:dyDescent="0.3">
      <c r="A3" s="8">
        <v>44671.041666666664</v>
      </c>
    </row>
    <row r="4" spans="1:1" x14ac:dyDescent="0.3">
      <c r="A4" s="8"/>
    </row>
    <row r="5" spans="1:1" x14ac:dyDescent="0.3">
      <c r="A5" s="8"/>
    </row>
    <row r="6" spans="1:1" x14ac:dyDescent="0.3">
      <c r="A6" s="8"/>
    </row>
    <row r="7" spans="1:1" x14ac:dyDescent="0.3">
      <c r="A7" s="8"/>
    </row>
    <row r="8" spans="1:1" x14ac:dyDescent="0.3">
      <c r="A8" s="8"/>
    </row>
    <row r="9" spans="1:1" x14ac:dyDescent="0.3">
      <c r="A9" s="8"/>
    </row>
    <row r="10" spans="1:1" x14ac:dyDescent="0.3">
      <c r="A10" s="8"/>
    </row>
    <row r="11" spans="1:1" x14ac:dyDescent="0.3">
      <c r="A11" s="8"/>
    </row>
    <row r="12" spans="1:1" x14ac:dyDescent="0.3">
      <c r="A12" s="8"/>
    </row>
    <row r="13" spans="1:1" x14ac:dyDescent="0.3">
      <c r="A13" s="8"/>
    </row>
    <row r="14" spans="1:1" x14ac:dyDescent="0.3">
      <c r="A14" s="8"/>
    </row>
    <row r="15" spans="1:1" x14ac:dyDescent="0.3">
      <c r="A15" s="8"/>
    </row>
    <row r="16" spans="1:1" x14ac:dyDescent="0.3">
      <c r="A16" s="8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x14ac:dyDescent="0.3">
      <c r="A20" s="8"/>
    </row>
    <row r="21" spans="1:1" x14ac:dyDescent="0.3">
      <c r="A21" s="8"/>
    </row>
    <row r="22" spans="1:1" x14ac:dyDescent="0.3">
      <c r="A22" s="8"/>
    </row>
    <row r="23" spans="1:1" x14ac:dyDescent="0.3">
      <c r="A23" s="8"/>
    </row>
    <row r="24" spans="1:1" x14ac:dyDescent="0.3">
      <c r="A24" s="8"/>
    </row>
    <row r="25" spans="1:1" x14ac:dyDescent="0.3">
      <c r="A25" s="8"/>
    </row>
    <row r="26" spans="1:1" x14ac:dyDescent="0.3">
      <c r="A26" s="8"/>
    </row>
    <row r="27" spans="1:1" x14ac:dyDescent="0.3">
      <c r="A27" s="8"/>
    </row>
    <row r="28" spans="1:1" x14ac:dyDescent="0.3">
      <c r="A28" s="8"/>
    </row>
    <row r="29" spans="1:1" x14ac:dyDescent="0.3">
      <c r="A29" s="8"/>
    </row>
    <row r="30" spans="1:1" x14ac:dyDescent="0.3">
      <c r="A30" s="8"/>
    </row>
    <row r="31" spans="1:1" x14ac:dyDescent="0.3">
      <c r="A31" s="8"/>
    </row>
    <row r="32" spans="1:1" x14ac:dyDescent="0.3">
      <c r="A32" s="8"/>
    </row>
    <row r="33" spans="1:1" x14ac:dyDescent="0.3">
      <c r="A33" s="8"/>
    </row>
    <row r="34" spans="1:1" x14ac:dyDescent="0.3">
      <c r="A34" s="8"/>
    </row>
    <row r="35" spans="1:1" x14ac:dyDescent="0.3">
      <c r="A35" s="8"/>
    </row>
    <row r="36" spans="1:1" x14ac:dyDescent="0.3">
      <c r="A36" s="8"/>
    </row>
    <row r="37" spans="1:1" x14ac:dyDescent="0.3">
      <c r="A37" s="8"/>
    </row>
    <row r="38" spans="1:1" x14ac:dyDescent="0.3">
      <c r="A38" s="8"/>
    </row>
    <row r="39" spans="1:1" x14ac:dyDescent="0.3">
      <c r="A39" s="8"/>
    </row>
    <row r="40" spans="1:1" x14ac:dyDescent="0.3">
      <c r="A40" s="8"/>
    </row>
    <row r="41" spans="1:1" x14ac:dyDescent="0.3">
      <c r="A41" s="8"/>
    </row>
    <row r="42" spans="1:1" x14ac:dyDescent="0.3">
      <c r="A42" s="8"/>
    </row>
    <row r="43" spans="1:1" x14ac:dyDescent="0.3">
      <c r="A43" s="8"/>
    </row>
    <row r="44" spans="1:1" x14ac:dyDescent="0.3">
      <c r="A44" s="8"/>
    </row>
    <row r="45" spans="1:1" x14ac:dyDescent="0.3">
      <c r="A45" s="8"/>
    </row>
    <row r="46" spans="1:1" x14ac:dyDescent="0.3">
      <c r="A46" s="8"/>
    </row>
    <row r="47" spans="1:1" x14ac:dyDescent="0.3">
      <c r="A47" s="8"/>
    </row>
    <row r="48" spans="1:1" x14ac:dyDescent="0.3">
      <c r="A48" s="8"/>
    </row>
    <row r="49" spans="1:1" x14ac:dyDescent="0.3">
      <c r="A49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A25"/>
  <sheetViews>
    <sheetView workbookViewId="0">
      <selection activeCell="G15" sqref="G15"/>
    </sheetView>
  </sheetViews>
  <sheetFormatPr defaultRowHeight="14.4" x14ac:dyDescent="0.3"/>
  <cols>
    <col min="1" max="1" width="19.33203125" style="8" customWidth="1"/>
  </cols>
  <sheetData>
    <row r="1" spans="1:1" s="3" customFormat="1" x14ac:dyDescent="0.3">
      <c r="A1" s="3" t="s">
        <v>23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 t="str">
        <f>IF(timeseries!A4&lt;&gt;"",timeseries!A4,"")</f>
        <v/>
      </c>
    </row>
    <row r="5" spans="1:1" x14ac:dyDescent="0.3">
      <c r="A5" s="8" t="str">
        <f>IF(timeseries!A5&lt;&gt;"",timeseries!A5,"")</f>
        <v/>
      </c>
    </row>
    <row r="6" spans="1:1" x14ac:dyDescent="0.3">
      <c r="A6" s="8" t="str">
        <f>IF(timeseries!A6&lt;&gt;"",timeseries!A6,"")</f>
        <v/>
      </c>
    </row>
    <row r="7" spans="1:1" x14ac:dyDescent="0.3">
      <c r="A7" s="8" t="str">
        <f>IF(timeseries!A7&lt;&gt;"",timeseries!A7,"")</f>
        <v/>
      </c>
    </row>
    <row r="8" spans="1:1" x14ac:dyDescent="0.3">
      <c r="A8" s="8" t="str">
        <f>IF(timeseries!A8&lt;&gt;"",timeseries!A8,"")</f>
        <v/>
      </c>
    </row>
    <row r="9" spans="1:1" x14ac:dyDescent="0.3">
      <c r="A9" s="8" t="str">
        <f>IF(timeseries!A9&lt;&gt;"",timeseries!A9,"")</f>
        <v/>
      </c>
    </row>
    <row r="10" spans="1:1" x14ac:dyDescent="0.3">
      <c r="A10" s="8" t="str">
        <f>IF(timeseries!A10&lt;&gt;"",timeseries!A10,"")</f>
        <v/>
      </c>
    </row>
    <row r="11" spans="1:1" x14ac:dyDescent="0.3">
      <c r="A11" s="8" t="str">
        <f>IF(timeseries!A11&lt;&gt;"",timeseries!A11,"")</f>
        <v/>
      </c>
    </row>
    <row r="12" spans="1:1" x14ac:dyDescent="0.3">
      <c r="A12" s="8" t="str">
        <f>IF(timeseries!A12&lt;&gt;"",timeseries!A12,"")</f>
        <v/>
      </c>
    </row>
    <row r="13" spans="1:1" x14ac:dyDescent="0.3">
      <c r="A13" s="8" t="str">
        <f>IF(timeseries!A13&lt;&gt;"",timeseries!A13,"")</f>
        <v/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G4"/>
  <sheetViews>
    <sheetView tabSelected="1" workbookViewId="0">
      <selection activeCell="C3" sqref="C3"/>
    </sheetView>
  </sheetViews>
  <sheetFormatPr defaultRowHeight="14.4" x14ac:dyDescent="0.3"/>
  <cols>
    <col min="1" max="1" width="7.33203125" bestFit="1" customWidth="1"/>
    <col min="2" max="2" width="7.6640625" bestFit="1" customWidth="1"/>
    <col min="3" max="3" width="5.5546875" bestFit="1" customWidth="1"/>
    <col min="4" max="4" width="9.33203125" bestFit="1" customWidth="1"/>
    <col min="5" max="5" width="10.44140625" style="7" bestFit="1" customWidth="1"/>
    <col min="6" max="6" width="12.6640625" bestFit="1" customWidth="1"/>
  </cols>
  <sheetData>
    <row r="1" spans="1:7" s="3" customFormat="1" x14ac:dyDescent="0.3">
      <c r="A1" s="3" t="s">
        <v>24</v>
      </c>
      <c r="B1" s="3" t="s">
        <v>27</v>
      </c>
      <c r="C1" s="3" t="s">
        <v>0</v>
      </c>
      <c r="D1" s="3" t="s">
        <v>29</v>
      </c>
      <c r="E1" s="6" t="s">
        <v>38</v>
      </c>
      <c r="F1" s="3" t="s">
        <v>42</v>
      </c>
      <c r="G1" s="3" t="s">
        <v>50</v>
      </c>
    </row>
    <row r="2" spans="1:7" x14ac:dyDescent="0.3">
      <c r="A2" s="7" t="s">
        <v>9</v>
      </c>
      <c r="B2" s="7" t="s">
        <v>28</v>
      </c>
      <c r="C2" s="7" t="s">
        <v>7</v>
      </c>
      <c r="D2" s="7" t="s">
        <v>30</v>
      </c>
      <c r="E2" s="7">
        <v>0</v>
      </c>
      <c r="F2" s="7" t="s">
        <v>30</v>
      </c>
      <c r="G2">
        <v>1</v>
      </c>
    </row>
    <row r="3" spans="1:7" x14ac:dyDescent="0.3">
      <c r="A3" s="7"/>
      <c r="B3" s="7"/>
      <c r="C3" s="7"/>
      <c r="D3" s="7"/>
      <c r="F3" s="7"/>
    </row>
    <row r="4" spans="1:7" x14ac:dyDescent="0.3">
      <c r="A4" s="7"/>
      <c r="B4" s="7"/>
      <c r="C4" s="7"/>
      <c r="D4" s="7"/>
      <c r="F4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E25"/>
  <sheetViews>
    <sheetView workbookViewId="0">
      <selection activeCell="D8" sqref="D8"/>
    </sheetView>
  </sheetViews>
  <sheetFormatPr defaultRowHeight="14.4" x14ac:dyDescent="0.3"/>
  <cols>
    <col min="1" max="1" width="19.33203125" style="8" customWidth="1"/>
    <col min="2" max="2" width="11.44140625" customWidth="1"/>
    <col min="3" max="3" width="11.109375" customWidth="1"/>
  </cols>
  <sheetData>
    <row r="1" spans="1:5" s="3" customFormat="1" x14ac:dyDescent="0.3">
      <c r="A1" s="3" t="s">
        <v>23</v>
      </c>
      <c r="B1" s="3" t="s">
        <v>35</v>
      </c>
      <c r="C1" s="3" t="s">
        <v>36</v>
      </c>
      <c r="D1" s="3" t="s">
        <v>63</v>
      </c>
      <c r="E1" s="3" t="s">
        <v>64</v>
      </c>
    </row>
    <row r="2" spans="1:5" x14ac:dyDescent="0.3">
      <c r="A2" s="8">
        <f>IF(timeseries!A2&lt;&gt;"",timeseries!A2,"")</f>
        <v>44671</v>
      </c>
      <c r="B2">
        <v>1</v>
      </c>
      <c r="C2">
        <v>2</v>
      </c>
      <c r="D2">
        <v>3</v>
      </c>
      <c r="E2">
        <v>4</v>
      </c>
    </row>
    <row r="3" spans="1:5" x14ac:dyDescent="0.3">
      <c r="A3" s="8">
        <f>IF(timeseries!A3&lt;&gt;"",timeseries!A3,"")</f>
        <v>44671.041666666664</v>
      </c>
      <c r="B3">
        <v>2.5</v>
      </c>
      <c r="C3">
        <v>2.5</v>
      </c>
      <c r="D3">
        <v>2.5</v>
      </c>
      <c r="E3">
        <v>2.5</v>
      </c>
    </row>
    <row r="4" spans="1:5" x14ac:dyDescent="0.3">
      <c r="A4" s="8" t="str">
        <f>IF(timeseries!A4&lt;&gt;"",timeseries!A4,"")</f>
        <v/>
      </c>
    </row>
    <row r="5" spans="1:5" x14ac:dyDescent="0.3">
      <c r="A5" s="8" t="str">
        <f>IF(timeseries!A5&lt;&gt;"",timeseries!A5,"")</f>
        <v/>
      </c>
    </row>
    <row r="6" spans="1:5" x14ac:dyDescent="0.3">
      <c r="A6" s="8" t="str">
        <f>IF(timeseries!A6&lt;&gt;"",timeseries!A6,"")</f>
        <v/>
      </c>
    </row>
    <row r="7" spans="1:5" x14ac:dyDescent="0.3">
      <c r="A7" s="8" t="str">
        <f>IF(timeseries!A7&lt;&gt;"",timeseries!A7,"")</f>
        <v/>
      </c>
    </row>
    <row r="8" spans="1:5" x14ac:dyDescent="0.3">
      <c r="A8" s="8" t="str">
        <f>IF(timeseries!A8&lt;&gt;"",timeseries!A8,"")</f>
        <v/>
      </c>
    </row>
    <row r="9" spans="1:5" x14ac:dyDescent="0.3">
      <c r="A9" s="8" t="str">
        <f>IF(timeseries!A9&lt;&gt;"",timeseries!A9,"")</f>
        <v/>
      </c>
    </row>
    <row r="10" spans="1:5" x14ac:dyDescent="0.3">
      <c r="A10" s="8" t="str">
        <f>IF(timeseries!A10&lt;&gt;"",timeseries!A10,"")</f>
        <v/>
      </c>
    </row>
    <row r="11" spans="1:5" x14ac:dyDescent="0.3">
      <c r="A11" s="8" t="str">
        <f>IF(timeseries!A11&lt;&gt;"",timeseries!A11,"")</f>
        <v/>
      </c>
    </row>
    <row r="12" spans="1:5" x14ac:dyDescent="0.3">
      <c r="A12" s="8" t="str">
        <f>IF(timeseries!A12&lt;&gt;"",timeseries!A12,"")</f>
        <v/>
      </c>
    </row>
    <row r="13" spans="1:5" x14ac:dyDescent="0.3">
      <c r="A13" s="8" t="str">
        <f>IF(timeseries!A13&lt;&gt;"",timeseries!A13,"")</f>
        <v/>
      </c>
    </row>
    <row r="14" spans="1:5" x14ac:dyDescent="0.3">
      <c r="A14" s="8" t="str">
        <f>IF(timeseries!A14&lt;&gt;"",timeseries!A14,"")</f>
        <v/>
      </c>
    </row>
    <row r="15" spans="1:5" x14ac:dyDescent="0.3">
      <c r="A15" s="8" t="str">
        <f>IF(timeseries!A15&lt;&gt;"",timeseries!A15,"")</f>
        <v/>
      </c>
    </row>
    <row r="16" spans="1:5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I25"/>
  <sheetViews>
    <sheetView workbookViewId="0">
      <selection activeCell="E11" sqref="E11"/>
    </sheetView>
  </sheetViews>
  <sheetFormatPr defaultRowHeight="14.4" x14ac:dyDescent="0.3"/>
  <cols>
    <col min="1" max="1" width="14.33203125" bestFit="1" customWidth="1"/>
    <col min="2" max="3" width="10.33203125" customWidth="1"/>
    <col min="4" max="5" width="11.6640625" customWidth="1"/>
  </cols>
  <sheetData>
    <row r="1" spans="1:9" x14ac:dyDescent="0.3">
      <c r="A1" s="3" t="s">
        <v>23</v>
      </c>
      <c r="B1" s="3" t="s">
        <v>54</v>
      </c>
      <c r="C1" s="3" t="s">
        <v>55</v>
      </c>
      <c r="D1" s="3" t="s">
        <v>65</v>
      </c>
      <c r="E1" s="3" t="s">
        <v>66</v>
      </c>
      <c r="F1" s="3" t="s">
        <v>56</v>
      </c>
      <c r="G1" s="3" t="s">
        <v>57</v>
      </c>
      <c r="H1" s="3" t="s">
        <v>67</v>
      </c>
      <c r="I1" s="3" t="s">
        <v>68</v>
      </c>
    </row>
    <row r="2" spans="1:9" x14ac:dyDescent="0.3">
      <c r="A2" s="8">
        <f>IF(timeseries!A2&lt;&gt;"",timeseries!A2,"")</f>
        <v>44671</v>
      </c>
      <c r="B2">
        <f>market_prices!B2+0.1</f>
        <v>1.1000000000000001</v>
      </c>
      <c r="C2">
        <f>market_prices!C2+0.1</f>
        <v>2.1</v>
      </c>
      <c r="D2">
        <f>market_prices!D2+0.1</f>
        <v>3.1</v>
      </c>
      <c r="E2">
        <f>market_prices!E2+0.1</f>
        <v>4.0999999999999996</v>
      </c>
      <c r="F2">
        <f>market_prices!B2-0.1</f>
        <v>0.9</v>
      </c>
      <c r="G2">
        <f>market_prices!C2-0.1</f>
        <v>1.9</v>
      </c>
      <c r="H2">
        <f>market_prices!D2-0.1</f>
        <v>2.9</v>
      </c>
      <c r="I2">
        <f>market_prices!E2-0.1</f>
        <v>3.9</v>
      </c>
    </row>
    <row r="3" spans="1:9" x14ac:dyDescent="0.3">
      <c r="A3" s="8">
        <f>IF(timeseries!A3&lt;&gt;"",timeseries!A3,"")</f>
        <v>44671.041666666664</v>
      </c>
      <c r="B3">
        <f>market_prices!B3+0.1</f>
        <v>2.6</v>
      </c>
      <c r="C3">
        <f>market_prices!C3+0.1</f>
        <v>2.6</v>
      </c>
      <c r="D3">
        <f>market_prices!D3+0.1</f>
        <v>2.6</v>
      </c>
      <c r="E3">
        <f>market_prices!E3+0.1</f>
        <v>2.6</v>
      </c>
      <c r="F3">
        <f>market_prices!B3-0.1</f>
        <v>2.4</v>
      </c>
      <c r="G3">
        <f>market_prices!C3-0.1</f>
        <v>2.4</v>
      </c>
      <c r="H3">
        <f>market_prices!D3-0.1</f>
        <v>2.4</v>
      </c>
      <c r="I3">
        <f>market_prices!E3-0.1</f>
        <v>2.4</v>
      </c>
    </row>
    <row r="4" spans="1:9" x14ac:dyDescent="0.3">
      <c r="A4" s="8" t="str">
        <f>IF(timeseries!A4&lt;&gt;"",timeseries!A4,"")</f>
        <v/>
      </c>
    </row>
    <row r="5" spans="1:9" x14ac:dyDescent="0.3">
      <c r="A5" s="8" t="str">
        <f>IF(timeseries!A5&lt;&gt;"",timeseries!A5,"")</f>
        <v/>
      </c>
    </row>
    <row r="6" spans="1:9" x14ac:dyDescent="0.3">
      <c r="A6" s="8" t="str">
        <f>IF(timeseries!A6&lt;&gt;"",timeseries!A6,"")</f>
        <v/>
      </c>
    </row>
    <row r="7" spans="1:9" x14ac:dyDescent="0.3">
      <c r="A7" s="8" t="str">
        <f>IF(timeseries!A7&lt;&gt;"",timeseries!A7,"")</f>
        <v/>
      </c>
    </row>
    <row r="8" spans="1:9" x14ac:dyDescent="0.3">
      <c r="A8" s="8" t="str">
        <f>IF(timeseries!A8&lt;&gt;"",timeseries!A8,"")</f>
        <v/>
      </c>
    </row>
    <row r="9" spans="1:9" x14ac:dyDescent="0.3">
      <c r="A9" s="8" t="str">
        <f>IF(timeseries!A9&lt;&gt;"",timeseries!A9,"")</f>
        <v/>
      </c>
    </row>
    <row r="10" spans="1:9" x14ac:dyDescent="0.3">
      <c r="A10" s="8" t="str">
        <f>IF(timeseries!A10&lt;&gt;"",timeseries!A10,"")</f>
        <v/>
      </c>
    </row>
    <row r="11" spans="1:9" x14ac:dyDescent="0.3">
      <c r="A11" s="8" t="str">
        <f>IF(timeseries!A11&lt;&gt;"",timeseries!A11,"")</f>
        <v/>
      </c>
    </row>
    <row r="12" spans="1:9" x14ac:dyDescent="0.3">
      <c r="A12" s="8" t="str">
        <f>IF(timeseries!A12&lt;&gt;"",timeseries!A12,"")</f>
        <v/>
      </c>
    </row>
    <row r="13" spans="1:9" x14ac:dyDescent="0.3">
      <c r="A13" s="8" t="str">
        <f>IF(timeseries!A13&lt;&gt;"",timeseries!A13,"")</f>
        <v/>
      </c>
    </row>
    <row r="14" spans="1:9" x14ac:dyDescent="0.3">
      <c r="A14" s="8" t="str">
        <f>IF(timeseries!A14&lt;&gt;"",timeseries!A14,"")</f>
        <v/>
      </c>
    </row>
    <row r="15" spans="1:9" x14ac:dyDescent="0.3">
      <c r="A15" s="8" t="str">
        <f>IF(timeseries!A15&lt;&gt;"",timeseries!A15,"")</f>
        <v/>
      </c>
    </row>
    <row r="16" spans="1:9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E9" sqref="E9"/>
    </sheetView>
  </sheetViews>
  <sheetFormatPr defaultRowHeight="14.4" x14ac:dyDescent="0.3"/>
  <cols>
    <col min="1" max="1" width="10.33203125" bestFit="1" customWidth="1"/>
  </cols>
  <sheetData>
    <row r="1" spans="1:2" x14ac:dyDescent="0.3">
      <c r="A1" s="3" t="s">
        <v>46</v>
      </c>
      <c r="B1" s="3" t="s">
        <v>47</v>
      </c>
    </row>
    <row r="2" spans="1:2" x14ac:dyDescent="0.3">
      <c r="A2" t="s">
        <v>48</v>
      </c>
      <c r="B2">
        <v>0.1</v>
      </c>
    </row>
    <row r="3" spans="1:2" x14ac:dyDescent="0.3">
      <c r="A3" t="s">
        <v>49</v>
      </c>
      <c r="B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5"/>
  <sheetViews>
    <sheetView workbookViewId="0">
      <selection activeCell="E6" sqref="E6"/>
    </sheetView>
  </sheetViews>
  <sheetFormatPr defaultRowHeight="14.4" x14ac:dyDescent="0.3"/>
  <sheetData>
    <row r="1" spans="1:2" s="3" customFormat="1" x14ac:dyDescent="0.3">
      <c r="A1" s="3" t="s">
        <v>31</v>
      </c>
      <c r="B1" s="3" t="s">
        <v>32</v>
      </c>
    </row>
    <row r="2" spans="1:2" x14ac:dyDescent="0.3">
      <c r="A2" t="s">
        <v>33</v>
      </c>
      <c r="B2">
        <v>0.25</v>
      </c>
    </row>
    <row r="3" spans="1:2" x14ac:dyDescent="0.3">
      <c r="A3" t="s">
        <v>34</v>
      </c>
      <c r="B3">
        <v>0.25</v>
      </c>
    </row>
    <row r="4" spans="1:2" x14ac:dyDescent="0.3">
      <c r="A4" t="s">
        <v>69</v>
      </c>
      <c r="B4">
        <v>0.25</v>
      </c>
    </row>
    <row r="5" spans="1:2" x14ac:dyDescent="0.3">
      <c r="A5" t="s">
        <v>70</v>
      </c>
      <c r="B5">
        <v>0.25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B2" sqref="B2"/>
    </sheetView>
  </sheetViews>
  <sheetFormatPr defaultRowHeight="14.4" x14ac:dyDescent="0.3"/>
  <cols>
    <col min="1" max="1" width="19.33203125" style="8" customWidth="1"/>
  </cols>
  <sheetData>
    <row r="1" spans="1:2" s="3" customFormat="1" x14ac:dyDescent="0.3">
      <c r="A1" s="3" t="s">
        <v>23</v>
      </c>
    </row>
    <row r="2" spans="1:2" x14ac:dyDescent="0.3">
      <c r="A2" s="8">
        <f>IF(timeseries!A2&lt;&gt;"",timeseries!A2,"")</f>
        <v>44671</v>
      </c>
      <c r="B2" s="2"/>
    </row>
    <row r="3" spans="1:2" x14ac:dyDescent="0.3">
      <c r="A3" s="8">
        <f>IF(timeseries!A3&lt;&gt;"",timeseries!A3,"")</f>
        <v>44671.041666666664</v>
      </c>
      <c r="B3" s="2"/>
    </row>
    <row r="4" spans="1:2" x14ac:dyDescent="0.3">
      <c r="A4" s="8" t="str">
        <f>IF(timeseries!A4&lt;&gt;"",timeseries!A4,"")</f>
        <v/>
      </c>
      <c r="B4" s="2"/>
    </row>
    <row r="5" spans="1:2" x14ac:dyDescent="0.3">
      <c r="A5" s="8" t="str">
        <f>IF(timeseries!A5&lt;&gt;"",timeseries!A5,"")</f>
        <v/>
      </c>
      <c r="B5" s="2"/>
    </row>
    <row r="6" spans="1:2" x14ac:dyDescent="0.3">
      <c r="A6" s="8" t="str">
        <f>IF(timeseries!A6&lt;&gt;"",timeseries!A6,"")</f>
        <v/>
      </c>
      <c r="B6" s="2"/>
    </row>
    <row r="7" spans="1:2" x14ac:dyDescent="0.3">
      <c r="A7" s="8" t="str">
        <f>IF(timeseries!A7&lt;&gt;"",timeseries!A7,"")</f>
        <v/>
      </c>
      <c r="B7" s="2"/>
    </row>
    <row r="8" spans="1:2" x14ac:dyDescent="0.3">
      <c r="A8" s="8" t="str">
        <f>IF(timeseries!A8&lt;&gt;"",timeseries!A8,"")</f>
        <v/>
      </c>
      <c r="B8" s="2"/>
    </row>
    <row r="9" spans="1:2" x14ac:dyDescent="0.3">
      <c r="A9" s="8" t="str">
        <f>IF(timeseries!A9&lt;&gt;"",timeseries!A9,"")</f>
        <v/>
      </c>
    </row>
    <row r="10" spans="1:2" x14ac:dyDescent="0.3">
      <c r="A10" s="8" t="str">
        <f>IF(timeseries!A10&lt;&gt;"",timeseries!A10,"")</f>
        <v/>
      </c>
    </row>
    <row r="11" spans="1:2" x14ac:dyDescent="0.3">
      <c r="A11" s="8" t="str">
        <f>IF(timeseries!A11&lt;&gt;"",timeseries!A11,"")</f>
        <v/>
      </c>
    </row>
    <row r="12" spans="1:2" x14ac:dyDescent="0.3">
      <c r="A12" s="8" t="str">
        <f>IF(timeseries!A12&lt;&gt;"",timeseries!A12,"")</f>
        <v/>
      </c>
    </row>
    <row r="13" spans="1:2" x14ac:dyDescent="0.3">
      <c r="A13" s="8" t="str">
        <f>IF(timeseries!A13&lt;&gt;"",timeseries!A13,"")</f>
        <v/>
      </c>
    </row>
    <row r="14" spans="1:2" x14ac:dyDescent="0.3">
      <c r="A14" s="8" t="str">
        <f>IF(timeseries!A14&lt;&gt;"",timeseries!A14,"")</f>
        <v/>
      </c>
    </row>
    <row r="15" spans="1:2" x14ac:dyDescent="0.3">
      <c r="A15" s="8" t="str">
        <f>IF(timeseries!A15&lt;&gt;"",timeseries!A15,"")</f>
        <v/>
      </c>
    </row>
    <row r="16" spans="1:2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activeCell="E8" sqref="E8"/>
    </sheetView>
  </sheetViews>
  <sheetFormatPr defaultRowHeight="14.4" x14ac:dyDescent="0.3"/>
  <cols>
    <col min="1" max="1" width="19.33203125" style="8" customWidth="1"/>
  </cols>
  <sheetData>
    <row r="1" spans="1:1" s="3" customFormat="1" x14ac:dyDescent="0.3">
      <c r="A1" s="3" t="s">
        <v>23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 t="str">
        <f>IF(timeseries!A4&lt;&gt;"",timeseries!A4,"")</f>
        <v/>
      </c>
    </row>
    <row r="5" spans="1:1" x14ac:dyDescent="0.3">
      <c r="A5" s="8" t="str">
        <f>IF(timeseries!A5&lt;&gt;"",timeseries!A5,"")</f>
        <v/>
      </c>
    </row>
    <row r="6" spans="1:1" x14ac:dyDescent="0.3">
      <c r="A6" s="8" t="str">
        <f>IF(timeseries!A6&lt;&gt;"",timeseries!A6,"")</f>
        <v/>
      </c>
    </row>
    <row r="7" spans="1:1" x14ac:dyDescent="0.3">
      <c r="A7" s="8" t="str">
        <f>IF(timeseries!A7&lt;&gt;"",timeseries!A7,"")</f>
        <v/>
      </c>
    </row>
    <row r="8" spans="1:1" x14ac:dyDescent="0.3">
      <c r="A8" s="8" t="str">
        <f>IF(timeseries!A8&lt;&gt;"",timeseries!A8,"")</f>
        <v/>
      </c>
    </row>
    <row r="9" spans="1:1" x14ac:dyDescent="0.3">
      <c r="A9" s="8" t="str">
        <f>IF(timeseries!A9&lt;&gt;"",timeseries!A9,"")</f>
        <v/>
      </c>
    </row>
    <row r="10" spans="1:1" x14ac:dyDescent="0.3">
      <c r="A10" s="8" t="str">
        <f>IF(timeseries!A10&lt;&gt;"",timeseries!A10,"")</f>
        <v/>
      </c>
    </row>
    <row r="11" spans="1:1" x14ac:dyDescent="0.3">
      <c r="A11" s="8" t="str">
        <f>IF(timeseries!A11&lt;&gt;"",timeseries!A11,"")</f>
        <v/>
      </c>
    </row>
    <row r="12" spans="1:1" x14ac:dyDescent="0.3">
      <c r="A12" s="8" t="str">
        <f>IF(timeseries!A12&lt;&gt;"",timeseries!A12,"")</f>
        <v/>
      </c>
    </row>
    <row r="13" spans="1:1" x14ac:dyDescent="0.3">
      <c r="A13" s="8" t="str">
        <f>IF(timeseries!A13&lt;&gt;"",timeseries!A13,"")</f>
        <v/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8"/>
  <sheetViews>
    <sheetView workbookViewId="0">
      <selection activeCell="A2" sqref="A2:XFD2"/>
    </sheetView>
  </sheetViews>
  <sheetFormatPr defaultRowHeight="14.4" x14ac:dyDescent="0.3"/>
  <cols>
    <col min="1" max="1" width="17.6640625" bestFit="1" customWidth="1"/>
    <col min="3" max="3" width="22.5546875" bestFit="1" customWidth="1"/>
    <col min="4" max="4" width="25.6640625" bestFit="1" customWidth="1"/>
  </cols>
  <sheetData>
    <row r="1" spans="1:13" x14ac:dyDescent="0.3">
      <c r="A1" t="s">
        <v>31</v>
      </c>
      <c r="B1" t="s">
        <v>52</v>
      </c>
    </row>
    <row r="8" spans="1:13" x14ac:dyDescent="0.3">
      <c r="K8" s="3"/>
      <c r="L8" s="3"/>
      <c r="M8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A25"/>
  <sheetViews>
    <sheetView workbookViewId="0">
      <selection activeCell="C11" sqref="C11"/>
    </sheetView>
  </sheetViews>
  <sheetFormatPr defaultRowHeight="14.4" x14ac:dyDescent="0.3"/>
  <cols>
    <col min="1" max="1" width="19.33203125" style="8" customWidth="1"/>
  </cols>
  <sheetData>
    <row r="1" spans="1:1" x14ac:dyDescent="0.3">
      <c r="A1" s="3" t="s">
        <v>23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 t="str">
        <f>IF(timeseries!A4&lt;&gt;"",timeseries!A4,"")</f>
        <v/>
      </c>
    </row>
    <row r="5" spans="1:1" x14ac:dyDescent="0.3">
      <c r="A5" s="8" t="str">
        <f>IF(timeseries!A5&lt;&gt;"",timeseries!A5,"")</f>
        <v/>
      </c>
    </row>
    <row r="6" spans="1:1" x14ac:dyDescent="0.3">
      <c r="A6" s="8" t="str">
        <f>IF(timeseries!A6&lt;&gt;"",timeseries!A6,"")</f>
        <v/>
      </c>
    </row>
    <row r="7" spans="1:1" x14ac:dyDescent="0.3">
      <c r="A7" s="8" t="str">
        <f>IF(timeseries!A7&lt;&gt;"",timeseries!A7,"")</f>
        <v/>
      </c>
    </row>
    <row r="8" spans="1:1" x14ac:dyDescent="0.3">
      <c r="A8" s="8" t="str">
        <f>IF(timeseries!A8&lt;&gt;"",timeseries!A8,"")</f>
        <v/>
      </c>
    </row>
    <row r="9" spans="1:1" x14ac:dyDescent="0.3">
      <c r="A9" s="8" t="str">
        <f>IF(timeseries!A9&lt;&gt;"",timeseries!A9,"")</f>
        <v/>
      </c>
    </row>
    <row r="10" spans="1:1" x14ac:dyDescent="0.3">
      <c r="A10" s="8" t="str">
        <f>IF(timeseries!A10&lt;&gt;"",timeseries!A10,"")</f>
        <v/>
      </c>
    </row>
    <row r="11" spans="1:1" x14ac:dyDescent="0.3">
      <c r="A11" s="8" t="str">
        <f>IF(timeseries!A11&lt;&gt;"",timeseries!A11,"")</f>
        <v/>
      </c>
    </row>
    <row r="12" spans="1:1" x14ac:dyDescent="0.3">
      <c r="A12" s="8" t="str">
        <f>IF(timeseries!A12&lt;&gt;"",timeseries!A12,"")</f>
        <v/>
      </c>
    </row>
    <row r="13" spans="1:1" x14ac:dyDescent="0.3">
      <c r="A13" s="8" t="str">
        <f>IF(timeseries!A13&lt;&gt;"",timeseries!A13,"")</f>
        <v/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L2"/>
  <sheetViews>
    <sheetView workbookViewId="0">
      <selection activeCell="A3" sqref="A3:XFD3"/>
    </sheetView>
  </sheetViews>
  <sheetFormatPr defaultRowHeight="14.4" x14ac:dyDescent="0.3"/>
  <cols>
    <col min="1" max="1" width="5.5546875" bestFit="1" customWidth="1"/>
    <col min="2" max="2" width="13.5546875" bestFit="1" customWidth="1"/>
    <col min="3" max="3" width="7.88671875" bestFit="1" customWidth="1"/>
    <col min="4" max="4" width="6.109375" bestFit="1" customWidth="1"/>
    <col min="5" max="5" width="9.6640625" bestFit="1" customWidth="1"/>
    <col min="6" max="6" width="9.109375" bestFit="1" customWidth="1"/>
    <col min="7" max="7" width="10.109375" bestFit="1" customWidth="1"/>
    <col min="8" max="8" width="7.44140625" bestFit="1" customWidth="1"/>
    <col min="9" max="9" width="8.6640625" bestFit="1" customWidth="1"/>
  </cols>
  <sheetData>
    <row r="1" spans="1:12" s="3" customFormat="1" x14ac:dyDescent="0.3">
      <c r="A1" s="3" t="s">
        <v>0</v>
      </c>
      <c r="B1" s="3" t="s">
        <v>1</v>
      </c>
      <c r="C1" s="3" t="s">
        <v>2</v>
      </c>
      <c r="D1" s="3" t="s">
        <v>25</v>
      </c>
      <c r="E1" s="3" t="s">
        <v>6</v>
      </c>
      <c r="F1" s="3" t="s">
        <v>8</v>
      </c>
      <c r="G1" s="3" t="s">
        <v>3</v>
      </c>
      <c r="H1" s="3" t="s">
        <v>4</v>
      </c>
      <c r="I1" s="3" t="s">
        <v>5</v>
      </c>
      <c r="J1" s="3" t="s">
        <v>44</v>
      </c>
      <c r="K1" s="3" t="s">
        <v>51</v>
      </c>
      <c r="L1" s="3" t="s">
        <v>53</v>
      </c>
    </row>
    <row r="2" spans="1:12" x14ac:dyDescent="0.3">
      <c r="A2" t="s">
        <v>7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B1" sqref="B1:E1048576"/>
    </sheetView>
  </sheetViews>
  <sheetFormatPr defaultRowHeight="14.4" x14ac:dyDescent="0.3"/>
  <cols>
    <col min="1" max="1" width="19.33203125" style="8" customWidth="1"/>
  </cols>
  <sheetData>
    <row r="1" spans="1:1" x14ac:dyDescent="0.3">
      <c r="A1" s="3" t="s">
        <v>23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 t="str">
        <f>IF(timeseries!A4&lt;&gt;"",timeseries!A4,"")</f>
        <v/>
      </c>
    </row>
    <row r="5" spans="1:1" x14ac:dyDescent="0.3">
      <c r="A5" s="8" t="str">
        <f>IF(timeseries!A5&lt;&gt;"",timeseries!A5,"")</f>
        <v/>
      </c>
    </row>
    <row r="6" spans="1:1" x14ac:dyDescent="0.3">
      <c r="A6" s="8" t="str">
        <f>IF(timeseries!A6&lt;&gt;"",timeseries!A6,"")</f>
        <v/>
      </c>
    </row>
    <row r="7" spans="1:1" x14ac:dyDescent="0.3">
      <c r="A7" s="8" t="str">
        <f>IF(timeseries!A7&lt;&gt;"",timeseries!A7,"")</f>
        <v/>
      </c>
    </row>
    <row r="8" spans="1:1" x14ac:dyDescent="0.3">
      <c r="A8" s="8" t="str">
        <f>IF(timeseries!A8&lt;&gt;"",timeseries!A8,"")</f>
        <v/>
      </c>
    </row>
    <row r="9" spans="1:1" x14ac:dyDescent="0.3">
      <c r="A9" s="8" t="str">
        <f>IF(timeseries!A9&lt;&gt;"",timeseries!A9,"")</f>
        <v/>
      </c>
    </row>
    <row r="10" spans="1:1" x14ac:dyDescent="0.3">
      <c r="A10" s="8" t="str">
        <f>IF(timeseries!A10&lt;&gt;"",timeseries!A10,"")</f>
        <v/>
      </c>
    </row>
    <row r="11" spans="1:1" x14ac:dyDescent="0.3">
      <c r="A11" s="8" t="str">
        <f>IF(timeseries!A11&lt;&gt;"",timeseries!A11,"")</f>
        <v/>
      </c>
    </row>
    <row r="12" spans="1:1" x14ac:dyDescent="0.3">
      <c r="A12" s="8" t="str">
        <f>IF(timeseries!A12&lt;&gt;"",timeseries!A12,"")</f>
        <v/>
      </c>
    </row>
    <row r="13" spans="1:1" x14ac:dyDescent="0.3">
      <c r="A13" s="8" t="str">
        <f>IF(timeseries!A13&lt;&gt;"",timeseries!A13,"")</f>
        <v/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P2"/>
  <sheetViews>
    <sheetView workbookViewId="0">
      <selection activeCell="A3" sqref="A3:XFD3"/>
    </sheetView>
  </sheetViews>
  <sheetFormatPr defaultRowHeight="14.4" x14ac:dyDescent="0.3"/>
  <cols>
    <col min="1" max="1" width="12.6640625" customWidth="1"/>
    <col min="2" max="2" width="5" bestFit="1" customWidth="1"/>
    <col min="3" max="3" width="8.33203125" bestFit="1" customWidth="1"/>
    <col min="5" max="5" width="6.109375" bestFit="1" customWidth="1"/>
    <col min="6" max="6" width="10.6640625" customWidth="1"/>
    <col min="7" max="7" width="5" bestFit="1" customWidth="1"/>
    <col min="8" max="8" width="9.33203125" bestFit="1" customWidth="1"/>
    <col min="9" max="10" width="9.5546875" bestFit="1" customWidth="1"/>
    <col min="11" max="11" width="11.109375" bestFit="1" customWidth="1"/>
    <col min="12" max="12" width="11.44140625" bestFit="1" customWidth="1"/>
    <col min="13" max="14" width="11.44140625" customWidth="1"/>
  </cols>
  <sheetData>
    <row r="1" spans="1:16" s="3" customFormat="1" x14ac:dyDescent="0.3">
      <c r="A1" s="3" t="s">
        <v>10</v>
      </c>
      <c r="B1" s="3" t="s">
        <v>11</v>
      </c>
      <c r="C1" s="3" t="s">
        <v>43</v>
      </c>
      <c r="D1" s="3" t="s">
        <v>12</v>
      </c>
      <c r="E1" s="3" t="s">
        <v>25</v>
      </c>
      <c r="F1" s="3" t="s">
        <v>15</v>
      </c>
      <c r="G1" s="3" t="s">
        <v>14</v>
      </c>
      <c r="H1" s="3" t="s">
        <v>17</v>
      </c>
      <c r="I1" s="3" t="s">
        <v>16</v>
      </c>
      <c r="J1" s="3" t="s">
        <v>37</v>
      </c>
      <c r="K1" s="3" t="s">
        <v>39</v>
      </c>
      <c r="L1" s="3" t="s">
        <v>40</v>
      </c>
      <c r="M1" s="3" t="s">
        <v>71</v>
      </c>
      <c r="N1" s="3" t="s">
        <v>72</v>
      </c>
      <c r="O1" s="3" t="s">
        <v>44</v>
      </c>
      <c r="P1" s="3" t="s">
        <v>45</v>
      </c>
    </row>
    <row r="2" spans="1:16" x14ac:dyDescent="0.3">
      <c r="A2" t="s">
        <v>58</v>
      </c>
      <c r="B2" s="7">
        <v>1</v>
      </c>
      <c r="C2" s="7">
        <v>0</v>
      </c>
      <c r="D2" s="7">
        <v>0</v>
      </c>
      <c r="E2" s="7">
        <v>0</v>
      </c>
      <c r="F2" s="7">
        <v>1</v>
      </c>
      <c r="G2" s="7">
        <v>1</v>
      </c>
      <c r="H2" s="7">
        <v>0</v>
      </c>
      <c r="I2" s="7">
        <v>1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D11" sqref="D11"/>
    </sheetView>
  </sheetViews>
  <sheetFormatPr defaultRowHeight="14.4" x14ac:dyDescent="0.3"/>
  <sheetData>
    <row r="1" spans="1:11" s="3" customFormat="1" x14ac:dyDescent="0.3">
      <c r="A1" s="3" t="s">
        <v>10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H2"/>
  <sheetViews>
    <sheetView workbookViewId="0">
      <selection activeCell="A3" sqref="A3:XFD4"/>
    </sheetView>
  </sheetViews>
  <sheetFormatPr defaultColWidth="9.109375" defaultRowHeight="14.4" x14ac:dyDescent="0.3"/>
  <cols>
    <col min="1" max="1" width="7.6640625" style="5" bestFit="1" customWidth="1"/>
    <col min="2" max="2" width="11.44140625" style="5" bestFit="1" customWidth="1"/>
    <col min="3" max="3" width="5.5546875" style="5" bestFit="1" customWidth="1"/>
    <col min="4" max="4" width="16.44140625" style="5" bestFit="1" customWidth="1"/>
    <col min="5" max="5" width="8.109375" style="5" bestFit="1" customWidth="1"/>
    <col min="6" max="6" width="10.109375" style="5" bestFit="1" customWidth="1"/>
    <col min="7" max="7" width="8.88671875" style="5" bestFit="1" customWidth="1"/>
    <col min="8" max="8" width="11.5546875" style="5" bestFit="1" customWidth="1"/>
    <col min="9" max="16384" width="9.109375" style="5"/>
  </cols>
  <sheetData>
    <row r="1" spans="1:8" s="4" customFormat="1" x14ac:dyDescent="0.3">
      <c r="A1" s="4" t="s">
        <v>10</v>
      </c>
      <c r="B1" s="4" t="s">
        <v>20</v>
      </c>
      <c r="C1" s="4" t="s">
        <v>0</v>
      </c>
      <c r="D1" s="4" t="s">
        <v>26</v>
      </c>
      <c r="E1" s="4" t="s">
        <v>13</v>
      </c>
      <c r="F1" s="4" t="s">
        <v>22</v>
      </c>
      <c r="G1" s="4" t="s">
        <v>19</v>
      </c>
      <c r="H1" s="4" t="s">
        <v>18</v>
      </c>
    </row>
    <row r="2" spans="1:8" x14ac:dyDescent="0.3">
      <c r="A2" s="5" t="s">
        <v>58</v>
      </c>
      <c r="B2" s="5" t="s">
        <v>21</v>
      </c>
      <c r="C2" s="5" t="s">
        <v>7</v>
      </c>
      <c r="D2" s="5">
        <v>1</v>
      </c>
      <c r="E2" s="5">
        <v>2</v>
      </c>
      <c r="F2" s="5">
        <v>0</v>
      </c>
      <c r="G2" s="5">
        <v>1</v>
      </c>
      <c r="H2" s="5">
        <v>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E15" sqref="E15"/>
    </sheetView>
  </sheetViews>
  <sheetFormatPr defaultRowHeight="14.4" x14ac:dyDescent="0.3"/>
  <cols>
    <col min="1" max="1" width="19.33203125" style="8" customWidth="1"/>
  </cols>
  <sheetData>
    <row r="1" spans="1:1" x14ac:dyDescent="0.3">
      <c r="A1" s="3" t="s">
        <v>23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 t="str">
        <f>IF(timeseries!A4&lt;&gt;"",timeseries!A4,"")</f>
        <v/>
      </c>
    </row>
    <row r="5" spans="1:1" x14ac:dyDescent="0.3">
      <c r="A5" s="8" t="str">
        <f>IF(timeseries!A5&lt;&gt;"",timeseries!A5,"")</f>
        <v/>
      </c>
    </row>
    <row r="6" spans="1:1" x14ac:dyDescent="0.3">
      <c r="A6" s="8" t="str">
        <f>IF(timeseries!A6&lt;&gt;"",timeseries!A6,"")</f>
        <v/>
      </c>
    </row>
    <row r="7" spans="1:1" x14ac:dyDescent="0.3">
      <c r="A7" s="8" t="str">
        <f>IF(timeseries!A7&lt;&gt;"",timeseries!A7,"")</f>
        <v/>
      </c>
    </row>
    <row r="8" spans="1:1" x14ac:dyDescent="0.3">
      <c r="A8" s="8" t="str">
        <f>IF(timeseries!A8&lt;&gt;"",timeseries!A8,"")</f>
        <v/>
      </c>
    </row>
    <row r="9" spans="1:1" x14ac:dyDescent="0.3">
      <c r="A9" s="8" t="str">
        <f>IF(timeseries!A9&lt;&gt;"",timeseries!A9,"")</f>
        <v/>
      </c>
    </row>
    <row r="10" spans="1:1" x14ac:dyDescent="0.3">
      <c r="A10" s="8" t="str">
        <f>IF(timeseries!A10&lt;&gt;"",timeseries!A10,"")</f>
        <v/>
      </c>
    </row>
    <row r="11" spans="1:1" x14ac:dyDescent="0.3">
      <c r="A11" s="8" t="str">
        <f>IF(timeseries!A11&lt;&gt;"",timeseries!A11,"")</f>
        <v/>
      </c>
    </row>
    <row r="12" spans="1:1" x14ac:dyDescent="0.3">
      <c r="A12" s="8" t="str">
        <f>IF(timeseries!A12&lt;&gt;"",timeseries!A12,"")</f>
        <v/>
      </c>
    </row>
    <row r="13" spans="1:1" x14ac:dyDescent="0.3">
      <c r="A13" s="8" t="str">
        <f>IF(timeseries!A13&lt;&gt;"",timeseries!A13,"")</f>
        <v/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1"/>
  <sheetViews>
    <sheetView workbookViewId="0">
      <selection activeCell="H9" sqref="H9"/>
    </sheetView>
  </sheetViews>
  <sheetFormatPr defaultRowHeight="14.4" x14ac:dyDescent="0.3"/>
  <sheetData>
    <row r="1" spans="1:2" s="3" customFormat="1" x14ac:dyDescent="0.3">
      <c r="A1" s="3" t="s">
        <v>27</v>
      </c>
      <c r="B1" s="3" t="s">
        <v>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J25"/>
  <sheetViews>
    <sheetView workbookViewId="0">
      <selection activeCell="D4" sqref="D4"/>
    </sheetView>
  </sheetViews>
  <sheetFormatPr defaultRowHeight="14.4" x14ac:dyDescent="0.3"/>
  <cols>
    <col min="1" max="1" width="19.33203125" style="8" customWidth="1"/>
    <col min="4" max="4" width="23.109375" customWidth="1"/>
    <col min="10" max="10" width="12.109375" bestFit="1" customWidth="1"/>
  </cols>
  <sheetData>
    <row r="1" spans="1:10" s="3" customFormat="1" x14ac:dyDescent="0.3">
      <c r="A1" s="3" t="s">
        <v>23</v>
      </c>
      <c r="B1" s="3" t="s">
        <v>59</v>
      </c>
      <c r="C1" s="3" t="s">
        <v>60</v>
      </c>
      <c r="D1" s="3" t="s">
        <v>61</v>
      </c>
      <c r="E1" s="3" t="s">
        <v>62</v>
      </c>
    </row>
    <row r="2" spans="1:10" x14ac:dyDescent="0.3">
      <c r="A2" s="8">
        <f>IF(timeseries!A2&lt;&gt;"",timeseries!A2,"")</f>
        <v>44671</v>
      </c>
      <c r="B2">
        <v>0.5</v>
      </c>
      <c r="C2">
        <v>0.5</v>
      </c>
      <c r="D2">
        <v>1</v>
      </c>
      <c r="E2">
        <v>1</v>
      </c>
      <c r="J2" s="8"/>
    </row>
    <row r="3" spans="1:10" x14ac:dyDescent="0.3">
      <c r="A3" s="8">
        <f>IF(timeseries!A3&lt;&gt;"",timeseries!A3,"")</f>
        <v>44671.041666666664</v>
      </c>
      <c r="B3">
        <v>0.5</v>
      </c>
      <c r="C3">
        <v>0.5</v>
      </c>
      <c r="D3">
        <v>1</v>
      </c>
      <c r="E3">
        <v>1</v>
      </c>
    </row>
    <row r="4" spans="1:10" x14ac:dyDescent="0.3">
      <c r="A4" s="8" t="str">
        <f>IF(timeseries!A4&lt;&gt;"",timeseries!A4,"")</f>
        <v/>
      </c>
    </row>
    <row r="5" spans="1:10" x14ac:dyDescent="0.3">
      <c r="A5" s="8" t="str">
        <f>IF(timeseries!A5&lt;&gt;"",timeseries!A5,"")</f>
        <v/>
      </c>
    </row>
    <row r="6" spans="1:10" x14ac:dyDescent="0.3">
      <c r="A6" s="8" t="str">
        <f>IF(timeseries!A6&lt;&gt;"",timeseries!A6,"")</f>
        <v/>
      </c>
    </row>
    <row r="7" spans="1:10" x14ac:dyDescent="0.3">
      <c r="A7" s="8" t="str">
        <f>IF(timeseries!A7&lt;&gt;"",timeseries!A7,"")</f>
        <v/>
      </c>
    </row>
    <row r="8" spans="1:10" x14ac:dyDescent="0.3">
      <c r="A8" s="8" t="str">
        <f>IF(timeseries!A8&lt;&gt;"",timeseries!A8,"")</f>
        <v/>
      </c>
    </row>
    <row r="9" spans="1:10" x14ac:dyDescent="0.3">
      <c r="A9" s="8" t="str">
        <f>IF(timeseries!A9&lt;&gt;"",timeseries!A9,"")</f>
        <v/>
      </c>
    </row>
    <row r="10" spans="1:10" x14ac:dyDescent="0.3">
      <c r="A10" s="8" t="str">
        <f>IF(timeseries!A10&lt;&gt;"",timeseries!A10,"")</f>
        <v/>
      </c>
    </row>
    <row r="11" spans="1:10" x14ac:dyDescent="0.3">
      <c r="A11" s="8" t="str">
        <f>IF(timeseries!A11&lt;&gt;"",timeseries!A11,"")</f>
        <v/>
      </c>
    </row>
    <row r="12" spans="1:10" x14ac:dyDescent="0.3">
      <c r="A12" s="8" t="str">
        <f>IF(timeseries!A12&lt;&gt;"",timeseries!A12,"")</f>
        <v/>
      </c>
    </row>
    <row r="13" spans="1:10" x14ac:dyDescent="0.3">
      <c r="A13" s="8" t="str">
        <f>IF(timeseries!A13&lt;&gt;"",timeseries!A13,"")</f>
        <v/>
      </c>
    </row>
    <row r="14" spans="1:10" x14ac:dyDescent="0.3">
      <c r="A14" s="8" t="str">
        <f>IF(timeseries!A14&lt;&gt;"",timeseries!A14,"")</f>
        <v/>
      </c>
    </row>
    <row r="15" spans="1:10" x14ac:dyDescent="0.3">
      <c r="A15" s="8" t="str">
        <f>IF(timeseries!A15&lt;&gt;"",timeseries!A15,"")</f>
        <v/>
      </c>
    </row>
    <row r="16" spans="1:10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C11" sqref="C11"/>
    </sheetView>
  </sheetViews>
  <sheetFormatPr defaultRowHeight="14.4" x14ac:dyDescent="0.3"/>
  <cols>
    <col min="1" max="1" width="19.33203125" style="8" customWidth="1"/>
    <col min="4" max="6" width="10.44140625" customWidth="1"/>
    <col min="7" max="7" width="10.44140625" style="1" customWidth="1"/>
  </cols>
  <sheetData>
    <row r="1" spans="1:7" s="3" customFormat="1" x14ac:dyDescent="0.3">
      <c r="A1" s="3" t="s">
        <v>23</v>
      </c>
    </row>
    <row r="2" spans="1:7" x14ac:dyDescent="0.3">
      <c r="A2" s="8">
        <f>IF(timeseries!A2&lt;&gt;"",timeseries!A2,"")</f>
        <v>44671</v>
      </c>
      <c r="F2" s="2"/>
      <c r="G2" s="2"/>
    </row>
    <row r="3" spans="1:7" x14ac:dyDescent="0.3">
      <c r="A3" s="8">
        <f>IF(timeseries!A3&lt;&gt;"",timeseries!A3,"")</f>
        <v>44671.041666666664</v>
      </c>
      <c r="F3" s="2"/>
      <c r="G3" s="2"/>
    </row>
    <row r="4" spans="1:7" x14ac:dyDescent="0.3">
      <c r="A4" s="8" t="str">
        <f>IF(timeseries!A4&lt;&gt;"",timeseries!A4,"")</f>
        <v/>
      </c>
      <c r="F4" s="2"/>
      <c r="G4" s="2"/>
    </row>
    <row r="5" spans="1:7" x14ac:dyDescent="0.3">
      <c r="A5" s="8" t="str">
        <f>IF(timeseries!A5&lt;&gt;"",timeseries!A5,"")</f>
        <v/>
      </c>
      <c r="F5" s="2"/>
      <c r="G5" s="2"/>
    </row>
    <row r="6" spans="1:7" x14ac:dyDescent="0.3">
      <c r="A6" s="8" t="str">
        <f>IF(timeseries!A6&lt;&gt;"",timeseries!A6,"")</f>
        <v/>
      </c>
      <c r="F6" s="2"/>
      <c r="G6" s="2"/>
    </row>
    <row r="7" spans="1:7" x14ac:dyDescent="0.3">
      <c r="A7" s="8" t="str">
        <f>IF(timeseries!A7&lt;&gt;"",timeseries!A7,"")</f>
        <v/>
      </c>
      <c r="F7" s="2"/>
      <c r="G7" s="2"/>
    </row>
    <row r="8" spans="1:7" x14ac:dyDescent="0.3">
      <c r="A8" s="8" t="str">
        <f>IF(timeseries!A8&lt;&gt;"",timeseries!A8,"")</f>
        <v/>
      </c>
      <c r="F8" s="2"/>
      <c r="G8" s="2"/>
    </row>
    <row r="9" spans="1:7" x14ac:dyDescent="0.3">
      <c r="A9" s="8" t="str">
        <f>IF(timeseries!A9&lt;&gt;"",timeseries!A9,"")</f>
        <v/>
      </c>
      <c r="F9" s="2"/>
      <c r="G9" s="2"/>
    </row>
    <row r="10" spans="1:7" x14ac:dyDescent="0.3">
      <c r="A10" s="8" t="str">
        <f>IF(timeseries!A10&lt;&gt;"",timeseries!A10,"")</f>
        <v/>
      </c>
      <c r="F10" s="2"/>
      <c r="G10" s="2"/>
    </row>
    <row r="11" spans="1:7" x14ac:dyDescent="0.3">
      <c r="A11" s="8" t="str">
        <f>IF(timeseries!A11&lt;&gt;"",timeseries!A11,"")</f>
        <v/>
      </c>
      <c r="F11" s="2"/>
      <c r="G11" s="2"/>
    </row>
    <row r="12" spans="1:7" x14ac:dyDescent="0.3">
      <c r="A12" s="8" t="str">
        <f>IF(timeseries!A12&lt;&gt;"",timeseries!A12,"")</f>
        <v/>
      </c>
      <c r="F12" s="2"/>
      <c r="G12" s="2"/>
    </row>
    <row r="13" spans="1:7" x14ac:dyDescent="0.3">
      <c r="A13" s="8" t="str">
        <f>IF(timeseries!A13&lt;&gt;"",timeseries!A13,"")</f>
        <v/>
      </c>
      <c r="F13" s="2"/>
      <c r="G13" s="2"/>
    </row>
    <row r="14" spans="1:7" x14ac:dyDescent="0.3">
      <c r="A14" s="8" t="str">
        <f>IF(timeseries!A14&lt;&gt;"",timeseries!A14,"")</f>
        <v/>
      </c>
      <c r="F14" s="2"/>
      <c r="G14" s="2"/>
    </row>
    <row r="15" spans="1:7" x14ac:dyDescent="0.3">
      <c r="A15" s="8" t="str">
        <f>IF(timeseries!A15&lt;&gt;"",timeseries!A15,"")</f>
        <v/>
      </c>
      <c r="F15" s="2"/>
      <c r="G15" s="2"/>
    </row>
    <row r="16" spans="1:7" x14ac:dyDescent="0.3">
      <c r="A16" s="8" t="str">
        <f>IF(timeseries!A16&lt;&gt;"",timeseries!A16,"")</f>
        <v/>
      </c>
      <c r="F16" s="2"/>
      <c r="G16" s="2"/>
    </row>
    <row r="17" spans="1:7" x14ac:dyDescent="0.3">
      <c r="A17" s="8" t="str">
        <f>IF(timeseries!A17&lt;&gt;"",timeseries!A17,"")</f>
        <v/>
      </c>
      <c r="F17" s="2"/>
      <c r="G17" s="2"/>
    </row>
    <row r="18" spans="1:7" x14ac:dyDescent="0.3">
      <c r="A18" s="8" t="str">
        <f>IF(timeseries!A18&lt;&gt;"",timeseries!A18,"")</f>
        <v/>
      </c>
      <c r="F18" s="2"/>
      <c r="G18" s="2"/>
    </row>
    <row r="19" spans="1:7" x14ac:dyDescent="0.3">
      <c r="A19" s="8" t="str">
        <f>IF(timeseries!A19&lt;&gt;"",timeseries!A19,"")</f>
        <v/>
      </c>
      <c r="F19" s="2"/>
      <c r="G19" s="2"/>
    </row>
    <row r="20" spans="1:7" x14ac:dyDescent="0.3">
      <c r="A20" s="8" t="str">
        <f>IF(timeseries!A20&lt;&gt;"",timeseries!A20,"")</f>
        <v/>
      </c>
      <c r="F20" s="2"/>
      <c r="G20" s="2"/>
    </row>
    <row r="21" spans="1:7" x14ac:dyDescent="0.3">
      <c r="A21" s="8" t="str">
        <f>IF(timeseries!A21&lt;&gt;"",timeseries!A21,"")</f>
        <v/>
      </c>
      <c r="F21" s="2"/>
      <c r="G21" s="2"/>
    </row>
    <row r="22" spans="1:7" x14ac:dyDescent="0.3">
      <c r="A22" s="8" t="str">
        <f>IF(timeseries!A22&lt;&gt;"",timeseries!A22,"")</f>
        <v/>
      </c>
      <c r="F22" s="2"/>
      <c r="G22" s="2"/>
    </row>
    <row r="23" spans="1:7" x14ac:dyDescent="0.3">
      <c r="A23" s="8" t="str">
        <f>IF(timeseries!A23&lt;&gt;"",timeseries!A23,"")</f>
        <v/>
      </c>
      <c r="F23" s="2"/>
      <c r="G23" s="2"/>
    </row>
    <row r="24" spans="1:7" x14ac:dyDescent="0.3">
      <c r="A24" s="8" t="str">
        <f>IF(timeseries!A24&lt;&gt;"",timeseries!A24,"")</f>
        <v/>
      </c>
      <c r="F24" s="2"/>
      <c r="G24" s="2"/>
    </row>
    <row r="25" spans="1:7" x14ac:dyDescent="0.3">
      <c r="A25" s="8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timeseries</vt:lpstr>
      <vt:lpstr>nodes</vt:lpstr>
      <vt:lpstr>processes</vt:lpstr>
      <vt:lpstr>efficiencies</vt:lpstr>
      <vt:lpstr>process_topology</vt:lpstr>
      <vt:lpstr>node_history</vt:lpstr>
      <vt:lpstr>reserve_type</vt:lpstr>
      <vt:lpstr>cf</vt:lpstr>
      <vt:lpstr>inflow</vt:lpstr>
      <vt:lpstr>price</vt:lpstr>
      <vt:lpstr>markets</vt:lpstr>
      <vt:lpstr>market_prices</vt:lpstr>
      <vt:lpstr>balance_prices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2022-12-21T11:16:45Z</dcterms:modified>
</cp:coreProperties>
</file>