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D3B34E27-898E-472D-9F69-00F10D03C590}" xr6:coauthVersionLast="47" xr6:coauthVersionMax="47" xr10:uidLastSave="{00000000-0000-0000-0000-000000000000}"/>
  <bookViews>
    <workbookView xWindow="-120" yWindow="-120" windowWidth="29040" windowHeight="17640" tabRatio="796" firstSheet="10" activeTab="16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onstraints" sheetId="14" r:id="rId24"/>
    <sheet name="gen_constraint" sheetId="15" r:id="rId25"/>
    <sheet name="cap_ts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3" i="3" l="1"/>
  <c r="C2" i="3"/>
  <c r="A6" i="3"/>
  <c r="A7" i="3"/>
  <c r="A8" i="3"/>
  <c r="A9" i="3"/>
  <c r="A10" i="3"/>
  <c r="A11" i="3"/>
  <c r="A12" i="3"/>
  <c r="A13" i="3"/>
  <c r="A5" i="3"/>
  <c r="B3" i="19"/>
  <c r="B2" i="19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6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6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6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6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6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6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A7" i="20" l="1"/>
  <c r="A7" i="12"/>
  <c r="A7" i="4"/>
  <c r="A7" i="8"/>
  <c r="A7" i="11"/>
  <c r="A7" i="16"/>
  <c r="A7" i="15"/>
  <c r="A7" i="7"/>
  <c r="A6" i="20"/>
  <c r="A5" i="7"/>
  <c r="A5" i="4"/>
  <c r="A5" i="8"/>
  <c r="A5" i="11"/>
  <c r="A5" i="12"/>
  <c r="A5" i="15"/>
  <c r="A5" i="16"/>
  <c r="A5" i="20"/>
  <c r="A8" i="7" l="1"/>
  <c r="A8" i="4"/>
  <c r="A8" i="20"/>
  <c r="A8" i="8"/>
  <c r="A8" i="11"/>
  <c r="A8" i="12"/>
  <c r="A8" i="15"/>
  <c r="A8" i="16"/>
</calcChain>
</file>

<file path=xl/sharedStrings.xml><?xml version="1.0" encoding="utf-8"?>
<sst xmlns="http://schemas.openxmlformats.org/spreadsheetml/2006/main" count="133" uniqueCount="97">
  <si>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</si>
  <si>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</si>
  <si>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</si>
  <si>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</si>
  <si>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</si>
  <si>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</si>
  <si>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</si>
  <si>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</si>
  <si>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</si>
  <si>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</si>
  <si>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</si>
  <si>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</si>
  <si>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</si>
  <si>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</si>
  <si>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</si>
  <si>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</si>
  <si>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</si>
  <si>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</si>
  <si>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</si>
  <si>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</si>
  <si>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</si>
  <si>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</si>
  <si>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</si>
  <si>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</si>
  <si>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</si>
  <si>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</si>
  <si>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</si>
  <si>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</si>
  <si>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type</t>
  </si>
  <si>
    <t>direction</t>
  </si>
  <si>
    <t>name</t>
  </si>
  <si>
    <t>propability</t>
  </si>
  <si>
    <t>s1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</si>
  <si>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</si>
  <si>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</si>
  <si>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</si>
  <si>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</si>
  <si>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</si>
  <si>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</si>
  <si>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</si>
  <si>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</si>
  <si>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</si>
  <si>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</si>
  <si>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</si>
  <si>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</si>
  <si>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</si>
  <si>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</si>
  <si>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</si>
  <si>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</si>
  <si>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</si>
  <si>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</si>
  <si>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</si>
  <si>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</si>
  <si>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</si>
  <si>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</si>
  <si>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</si>
  <si>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</si>
  <si>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</si>
  <si>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</si>
  <si>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</si>
  <si>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</si>
  <si>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</si>
  <si>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</si>
  <si>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</si>
  <si>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</si>
  <si>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</si>
  <si>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</si>
  <si>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</si>
  <si>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</si>
  <si>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</si>
  <si>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dh1</t>
  </si>
  <si>
    <t>p1</t>
  </si>
  <si>
    <t>elc</t>
  </si>
  <si>
    <t>ngchp1</t>
  </si>
  <si>
    <t>energy</t>
  </si>
  <si>
    <t>none</t>
  </si>
  <si>
    <t>npe</t>
  </si>
  <si>
    <t>npe,s1</t>
  </si>
  <si>
    <t>npe,up,s1</t>
  </si>
  <si>
    <t>dh1, s1</t>
  </si>
  <si>
    <t>dh2, s1</t>
  </si>
  <si>
    <t>npe,dw,s1</t>
  </si>
  <si>
    <t>dh2,t,s1</t>
  </si>
  <si>
    <t>dh2,s1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</si>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</sst>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44671.124999884254</v>
      </c>
    </row>
    <row r="6" spans="1:1" x14ac:dyDescent="0.3">
      <c r="A6" s="7">
        <v>44671.166666550918</v>
      </c>
    </row>
    <row r="7" spans="1:1" x14ac:dyDescent="0.3">
      <c r="A7" s="7">
        <v>44671.208333217583</v>
      </c>
    </row>
    <row r="8" spans="1:1" x14ac:dyDescent="0.3">
      <c r="A8" s="7">
        <v>44671.249999884247</v>
      </c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A2" sqref="A2"/>
    </sheetView>
  </sheetViews>
  <sheetFormatPr defaultRowHeight="14.4" x14ac:dyDescent="0.3"/>
  <cols>
    <col min="1" max="1" width="9.88671875" style="7" customWidth="1"/>
  </cols>
  <sheetData>
    <row r="1" spans="1:3" x14ac:dyDescent="0.3">
      <c r="A1" s="3" t="s">
        <v>61</v>
      </c>
      <c r="B1" s="3" t="s">
        <v>62</v>
      </c>
      <c r="C1" s="3" t="s">
        <v>63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C7" sqref="A2:C7"/>
    </sheetView>
  </sheetViews>
  <sheetFormatPr defaultRowHeight="14.4" x14ac:dyDescent="0.3"/>
  <sheetData>
    <row r="1" spans="1:2" s="3" customFormat="1" x14ac:dyDescent="0.3">
      <c r="A1" s="3" t="s">
        <v>28</v>
      </c>
      <c r="B1" s="3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1" sqref="B1:F104857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23</v>
      </c>
      <c r="F1"/>
    </row>
    <row r="2" spans="1:12" x14ac:dyDescent="0.3">
      <c r="A2" s="7">
        <f>IF(timeseries!A2&lt;&gt;"",timeseries!A2,"")</f>
        <v>44671</v>
      </c>
      <c r="F2" s="7"/>
      <c r="L2" s="7"/>
    </row>
    <row r="3" spans="1:12" x14ac:dyDescent="0.3">
      <c r="A3" s="7">
        <f>IF(timeseries!A3&lt;&gt;"",timeseries!A3,"")</f>
        <v>44671.041666666664</v>
      </c>
    </row>
    <row r="4" spans="1:12" x14ac:dyDescent="0.3">
      <c r="A4" s="7">
        <f>IF(timeseries!A4&lt;&gt;"",timeseries!A4,"")</f>
        <v>44671.08333321759</v>
      </c>
    </row>
    <row r="5" spans="1:12" x14ac:dyDescent="0.3">
      <c r="A5" s="7">
        <f>IF(timeseries!A5&lt;&gt;"",timeseries!A5,"")</f>
        <v>44671.124999884254</v>
      </c>
    </row>
    <row r="6" spans="1:12" x14ac:dyDescent="0.3">
      <c r="A6" s="7">
        <f>IF(timeseries!A6&lt;&gt;"",timeseries!A6,"")</f>
        <v>44671.166666550918</v>
      </c>
    </row>
    <row r="7" spans="1:12" x14ac:dyDescent="0.3">
      <c r="A7" s="7">
        <f>IF(timeseries!A7&lt;&gt;"",timeseries!A7,"")</f>
        <v>44671.208333217583</v>
      </c>
    </row>
    <row r="8" spans="1:12" x14ac:dyDescent="0.3">
      <c r="A8" s="7">
        <f>IF(timeseries!A8&lt;&gt;"",timeseries!A8,"")</f>
        <v>44671.249999884247</v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2" sqref="B2:C8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  <c r="B1" s="3" t="s">
        <v>79</v>
      </c>
      <c r="C1" s="3" t="s">
        <v>80</v>
      </c>
    </row>
    <row r="2" spans="1:7" x14ac:dyDescent="0.3">
      <c r="A2" s="7">
        <f>IF(timeseries!A2&lt;&gt;"",timeseries!A2,"")</f>
        <v>44671</v>
      </c>
      <c r="B2">
        <v>-2</v>
      </c>
      <c r="C2">
        <f>node_history!C2*-1</f>
        <v>-3</v>
      </c>
      <c r="F2" s="2"/>
      <c r="G2" s="2"/>
    </row>
    <row r="3" spans="1:7" x14ac:dyDescent="0.3">
      <c r="A3" s="7">
        <f>IF(timeseries!A3&lt;&gt;"",timeseries!A3,"")</f>
        <v>44671.041666666664</v>
      </c>
      <c r="B3">
        <v>-2</v>
      </c>
      <c r="C3">
        <f>node_history!C3*-1</f>
        <v>-4</v>
      </c>
      <c r="F3" s="2"/>
      <c r="G3" s="2"/>
    </row>
    <row r="4" spans="1:7" x14ac:dyDescent="0.3">
      <c r="A4" s="7">
        <f>IF(timeseries!A4&lt;&gt;"",timeseries!A4,"")</f>
        <v>44671.08333321759</v>
      </c>
      <c r="B4">
        <v>-5</v>
      </c>
      <c r="C4">
        <v>-3</v>
      </c>
      <c r="F4" s="2"/>
      <c r="G4" s="2"/>
    </row>
    <row r="5" spans="1:7" x14ac:dyDescent="0.3">
      <c r="A5" s="7">
        <f>IF(timeseries!A5&lt;&gt;"",timeseries!A5,"")</f>
        <v>44671.124999884254</v>
      </c>
      <c r="B5">
        <v>-7</v>
      </c>
      <c r="C5">
        <v>-2</v>
      </c>
      <c r="F5" s="2"/>
      <c r="G5" s="2"/>
    </row>
    <row r="6" spans="1:7" x14ac:dyDescent="0.3">
      <c r="A6" s="7">
        <f>IF(timeseries!A6&lt;&gt;"",timeseries!A6,"")</f>
        <v>44671.166666550918</v>
      </c>
      <c r="B6">
        <v>-8</v>
      </c>
      <c r="C6">
        <v>-6</v>
      </c>
      <c r="F6" s="2"/>
      <c r="G6" s="2"/>
    </row>
    <row r="7" spans="1:7" x14ac:dyDescent="0.3">
      <c r="A7" s="7">
        <f>IF(timeseries!A7&lt;&gt;"",timeseries!A7,"")</f>
        <v>44671.208333217583</v>
      </c>
      <c r="B7">
        <v>-4</v>
      </c>
      <c r="C7">
        <v>-6</v>
      </c>
      <c r="F7" s="2"/>
      <c r="G7" s="2"/>
    </row>
    <row r="8" spans="1:7" x14ac:dyDescent="0.3">
      <c r="A8" s="7">
        <f>IF(timeseries!A8&lt;&gt;"",timeseries!A8,"")</f>
        <v>44671.249999884247</v>
      </c>
      <c r="B8">
        <v>-7</v>
      </c>
      <c r="C8">
        <v>-4</v>
      </c>
      <c r="F8" s="2"/>
      <c r="G8" s="2"/>
    </row>
    <row r="9" spans="1:7" x14ac:dyDescent="0.3">
      <c r="A9" s="7" t="str">
        <f>IF(timeseries!A9&lt;&gt;"",timeseries!A9,"")</f>
        <v/>
      </c>
      <c r="F9" s="2"/>
      <c r="G9" s="2"/>
    </row>
    <row r="10" spans="1:7" x14ac:dyDescent="0.3">
      <c r="A10" s="7" t="str">
        <f>IF(timeseries!A10&lt;&gt;"",timeseries!A10,"")</f>
        <v/>
      </c>
      <c r="F10" s="2"/>
      <c r="G10" s="2"/>
    </row>
    <row r="11" spans="1:7" x14ac:dyDescent="0.3">
      <c r="A11" s="7" t="str">
        <f>IF(timeseries!A11&lt;&gt;"",timeseries!A11,"")</f>
        <v/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F14" s="2"/>
      <c r="G14" s="2"/>
    </row>
    <row r="15" spans="1:7" x14ac:dyDescent="0.3"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23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4" sqref="B4:B8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  <c r="B1" s="3" t="s">
        <v>48</v>
      </c>
    </row>
    <row r="2" spans="1:2" x14ac:dyDescent="0.3">
      <c r="A2" s="7">
        <f>IF(timeseries!A2&lt;&gt;"",timeseries!A2,"")</f>
        <v>44671</v>
      </c>
      <c r="B2">
        <v>1</v>
      </c>
    </row>
    <row r="3" spans="1:2" x14ac:dyDescent="0.3">
      <c r="A3" s="7">
        <f>IF(timeseries!A3&lt;&gt;"",timeseries!A3,"")</f>
        <v>44671.041666666664</v>
      </c>
      <c r="B3">
        <v>1</v>
      </c>
    </row>
    <row r="4" spans="1:2" x14ac:dyDescent="0.3">
      <c r="A4" s="7">
        <f>IF(timeseries!A4&lt;&gt;"",timeseries!A4,"")</f>
        <v>44671.08333321759</v>
      </c>
      <c r="B4">
        <v>1</v>
      </c>
    </row>
    <row r="5" spans="1:2" x14ac:dyDescent="0.3">
      <c r="A5" s="7">
        <f>IF(timeseries!A5&lt;&gt;"",timeseries!A5,"")</f>
        <v>44671.124999884254</v>
      </c>
      <c r="B5">
        <v>1</v>
      </c>
    </row>
    <row r="6" spans="1:2" x14ac:dyDescent="0.3">
      <c r="A6" s="7">
        <f>IF(timeseries!A6&lt;&gt;"",timeseries!A6,"")</f>
        <v>44671.166666550918</v>
      </c>
      <c r="B6">
        <v>1</v>
      </c>
    </row>
    <row r="7" spans="1:2" x14ac:dyDescent="0.3">
      <c r="A7" s="7">
        <f>IF(timeseries!A7&lt;&gt;"",timeseries!A7,"")</f>
        <v>44671.208333217583</v>
      </c>
      <c r="B7">
        <v>1</v>
      </c>
    </row>
    <row r="8" spans="1:2" x14ac:dyDescent="0.3">
      <c r="A8" s="7">
        <f>IF(timeseries!A8&lt;&gt;"",timeseries!A8,"")</f>
        <v>44671.249999884247</v>
      </c>
      <c r="B8">
        <v>1</v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24</v>
      </c>
      <c r="B1" s="3" t="s">
        <v>28</v>
      </c>
      <c r="C1" s="3" t="s">
        <v>0</v>
      </c>
      <c r="D1" s="3" t="s">
        <v>60</v>
      </c>
      <c r="E1" s="3" t="s">
        <v>29</v>
      </c>
      <c r="F1" s="3" t="s">
        <v>37</v>
      </c>
      <c r="G1" s="3" t="s">
        <v>45</v>
      </c>
      <c r="H1" s="3" t="s">
        <v>54</v>
      </c>
      <c r="I1" s="3" t="s">
        <v>56</v>
      </c>
      <c r="J1" s="3" t="s">
        <v>57</v>
      </c>
      <c r="K1" s="3" t="s">
        <v>55</v>
      </c>
    </row>
    <row r="2" spans="1:11" x14ac:dyDescent="0.3">
      <c r="A2" s="6" t="s">
        <v>76</v>
      </c>
      <c r="B2" s="6" t="s">
        <v>74</v>
      </c>
      <c r="C2" s="6" t="s">
        <v>72</v>
      </c>
      <c r="D2" s="6" t="s">
        <v>71</v>
      </c>
      <c r="E2" s="6" t="s">
        <v>75</v>
      </c>
      <c r="F2" s="6" t="s">
        <v>75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/>
      <c r="B3" s="6"/>
      <c r="C3" s="6"/>
      <c r="D3" s="6"/>
      <c r="E3" s="6"/>
      <c r="F3" s="6"/>
      <c r="I3" s="6"/>
      <c r="J3" s="6"/>
      <c r="K3" s="6"/>
    </row>
    <row r="4" spans="1:11" x14ac:dyDescent="0.3">
      <c r="A4" s="6"/>
      <c r="B4" s="6"/>
      <c r="C4" s="6"/>
      <c r="D4" s="6"/>
      <c r="E4" s="6"/>
      <c r="F4" s="6"/>
      <c r="I4" s="6"/>
      <c r="J4" s="6"/>
      <c r="K4" s="6"/>
    </row>
    <row r="5" spans="1:11" x14ac:dyDescent="0.3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tabSelected="1" workbookViewId="0">
      <selection activeCell="F13" sqref="F13"/>
    </sheetView>
  </sheetViews>
  <sheetFormatPr defaultRowHeight="14.4" x14ac:dyDescent="0.3"/>
  <cols>
    <col min="1" max="1" width="19.33203125" style="7" customWidth="1"/>
    <col min="2" max="3" width="6.5546875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B4" sqref="B4:B8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2" s="3" customFormat="1" x14ac:dyDescent="0.3">
      <c r="A1" s="3" t="s">
        <v>23</v>
      </c>
      <c r="B1" s="3" t="s">
        <v>77</v>
      </c>
    </row>
    <row r="2" spans="1:2" x14ac:dyDescent="0.3">
      <c r="A2" s="7">
        <f>IF(timeseries!A2&lt;&gt;"",timeseries!A2,"")</f>
        <v>44671</v>
      </c>
      <c r="B2">
        <v>0</v>
      </c>
    </row>
    <row r="3" spans="1:2" x14ac:dyDescent="0.3">
      <c r="A3" s="7">
        <f>IF(timeseries!A3&lt;&gt;"",timeseries!A3,"")</f>
        <v>44671.041666666664</v>
      </c>
      <c r="B3">
        <v>0</v>
      </c>
    </row>
    <row r="4" spans="1:2" x14ac:dyDescent="0.3">
      <c r="A4" s="7">
        <f>IF(timeseries!A4&lt;&gt;"",timeseries!A4,"")</f>
        <v>44671.08333321759</v>
      </c>
      <c r="B4">
        <v>0</v>
      </c>
    </row>
    <row r="5" spans="1:2" x14ac:dyDescent="0.3">
      <c r="A5" s="7">
        <f>IF(timeseries!A5&lt;&gt;"",timeseries!A5,"")</f>
        <v>44671.124999884254</v>
      </c>
      <c r="B5">
        <v>0</v>
      </c>
    </row>
    <row r="6" spans="1:2" x14ac:dyDescent="0.3">
      <c r="A6" s="7">
        <f>IF(timeseries!A6&lt;&gt;"",timeseries!A6,"")</f>
        <v>44671.166666550918</v>
      </c>
      <c r="B6">
        <v>0</v>
      </c>
    </row>
    <row r="7" spans="1:2" x14ac:dyDescent="0.3">
      <c r="A7" s="7">
        <f>IF(timeseries!A7&lt;&gt;"",timeseries!A7,"")</f>
        <v>44671.208333217583</v>
      </c>
      <c r="B7">
        <v>0</v>
      </c>
    </row>
    <row r="8" spans="1:2" x14ac:dyDescent="0.3">
      <c r="A8" s="7">
        <f>IF(timeseries!A8&lt;&gt;"",timeseries!A8,"")</f>
        <v>44671.249999884247</v>
      </c>
      <c r="B8">
        <v>0</v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B4" sqref="B4:C8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23</v>
      </c>
      <c r="B1" s="3" t="s">
        <v>78</v>
      </c>
      <c r="C1" s="3" t="s">
        <v>81</v>
      </c>
      <c r="D1" s="3"/>
      <c r="E1" s="3"/>
      <c r="F1" s="3"/>
      <c r="G1" s="3"/>
    </row>
    <row r="2" spans="1:7" x14ac:dyDescent="0.3">
      <c r="A2" s="7">
        <f>IF(timeseries!A2&lt;&gt;"",timeseries!A2,"")</f>
        <v>44671</v>
      </c>
      <c r="B2">
        <v>1</v>
      </c>
      <c r="C2">
        <v>-1</v>
      </c>
    </row>
    <row r="3" spans="1:7" x14ac:dyDescent="0.3">
      <c r="A3" s="7">
        <f>IF(timeseries!A3&lt;&gt;"",timeseries!A3,"")</f>
        <v>44671.041666666664</v>
      </c>
      <c r="B3">
        <v>1</v>
      </c>
      <c r="C3">
        <v>-1</v>
      </c>
    </row>
    <row r="4" spans="1:7" x14ac:dyDescent="0.3">
      <c r="A4" s="7">
        <f>IF(timeseries!A4&lt;&gt;"",timeseries!A4,"")</f>
        <v>44671.08333321759</v>
      </c>
      <c r="B4">
        <v>1</v>
      </c>
      <c r="C4">
        <v>-1</v>
      </c>
    </row>
    <row r="5" spans="1:7" x14ac:dyDescent="0.3">
      <c r="A5" s="7">
        <f>IF(timeseries!A5&lt;&gt;"",timeseries!A5,"")</f>
        <v>44671.124999884254</v>
      </c>
      <c r="B5">
        <v>1</v>
      </c>
      <c r="C5">
        <v>-1</v>
      </c>
    </row>
    <row r="6" spans="1:7" x14ac:dyDescent="0.3">
      <c r="A6" s="7">
        <f>IF(timeseries!A6&lt;&gt;"",timeseries!A6,"")</f>
        <v>44671.166666550918</v>
      </c>
      <c r="B6">
        <v>1</v>
      </c>
      <c r="C6">
        <v>-1</v>
      </c>
    </row>
    <row r="7" spans="1:7" x14ac:dyDescent="0.3">
      <c r="A7" s="7">
        <f>IF(timeseries!A7&lt;&gt;"",timeseries!A7,"")</f>
        <v>44671.208333217583</v>
      </c>
      <c r="B7">
        <v>1</v>
      </c>
      <c r="C7">
        <v>-1</v>
      </c>
    </row>
    <row r="8" spans="1:7" x14ac:dyDescent="0.3">
      <c r="A8" s="7">
        <f>IF(timeseries!A8&lt;&gt;"",timeseries!A8,"")</f>
        <v>44671.249999884247</v>
      </c>
      <c r="B8">
        <v>1</v>
      </c>
      <c r="C8">
        <v>-1</v>
      </c>
    </row>
    <row r="9" spans="1:7" x14ac:dyDescent="0.3">
      <c r="A9" s="7" t="str">
        <f>IF(timeseries!A9&lt;&gt;"",timeseries!A9,"")</f>
        <v/>
      </c>
    </row>
    <row r="10" spans="1:7" x14ac:dyDescent="0.3">
      <c r="A10" s="7" t="str">
        <f>IF(timeseries!A10&lt;&gt;"",timeseries!A10,"")</f>
        <v/>
      </c>
    </row>
    <row r="11" spans="1:7" x14ac:dyDescent="0.3">
      <c r="A11" s="7" t="str">
        <f>IF(timeseries!A11&lt;&gt;"",timeseries!A11,"")</f>
        <v/>
      </c>
    </row>
    <row r="12" spans="1:7" x14ac:dyDescent="0.3">
      <c r="A12" s="7" t="str">
        <f>IF(timeseries!A12&lt;&gt;"",timeseries!A12,"")</f>
        <v/>
      </c>
    </row>
    <row r="13" spans="1:7" x14ac:dyDescent="0.3">
      <c r="A13" s="7" t="str">
        <f>IF(timeseries!A13&lt;&gt;"",timeseries!A13,"")</f>
        <v/>
      </c>
    </row>
    <row r="14" spans="1:7" x14ac:dyDescent="0.3">
      <c r="A14" s="7" t="str">
        <f>IF(timeseries!A14&lt;&gt;"",timeseries!A14,"")</f>
        <v/>
      </c>
    </row>
    <row r="15" spans="1:7" x14ac:dyDescent="0.3">
      <c r="A15" s="7" t="str">
        <f>IF(timeseries!A15&lt;&gt;"",timeseries!A15,"")</f>
        <v/>
      </c>
    </row>
    <row r="16" spans="1:7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DC58-DC7E-47B9-9ADD-41CCB9B3E5A5}">
  <dimension ref="A1:B10"/>
  <sheetViews>
    <sheetView workbookViewId="0">
      <selection activeCell="E16" sqref="E16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41</v>
      </c>
      <c r="B1" s="3" t="s">
        <v>42</v>
      </c>
    </row>
    <row r="2" spans="1:2" x14ac:dyDescent="0.3">
      <c r="A2" t="s">
        <v>84</v>
      </c>
      <c r="B2">
        <v>1</v>
      </c>
    </row>
    <row r="3" spans="1:2" x14ac:dyDescent="0.3">
      <c r="A3" t="s">
        <v>85</v>
      </c>
      <c r="B3">
        <v>1</v>
      </c>
    </row>
    <row r="4" spans="1:2" x14ac:dyDescent="0.3">
      <c r="A4" t="s">
        <v>86</v>
      </c>
      <c r="B4">
        <v>1</v>
      </c>
    </row>
    <row r="5" spans="1:2" x14ac:dyDescent="0.3">
      <c r="A5" t="s">
        <v>87</v>
      </c>
      <c r="B5">
        <v>1</v>
      </c>
    </row>
    <row r="6" spans="1:2" x14ac:dyDescent="0.3">
      <c r="A6" t="s">
        <v>88</v>
      </c>
      <c r="B6">
        <v>1</v>
      </c>
    </row>
    <row r="7" spans="1:2" x14ac:dyDescent="0.3">
      <c r="A7" t="s">
        <v>95</v>
      </c>
      <c r="B7">
        <v>10000</v>
      </c>
    </row>
    <row r="8" spans="1:2" x14ac:dyDescent="0.3">
      <c r="A8" t="s">
        <v>96</v>
      </c>
      <c r="B8">
        <v>10000</v>
      </c>
    </row>
    <row r="9" spans="1:2" x14ac:dyDescent="0.3">
      <c r="A9" t="s">
        <v>89</v>
      </c>
      <c r="B9">
        <v>0</v>
      </c>
    </row>
    <row r="10" spans="1:2" x14ac:dyDescent="0.3">
      <c r="A10" t="s">
        <v>90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41</v>
      </c>
      <c r="B1" s="3" t="s">
        <v>42</v>
      </c>
    </row>
    <row r="2" spans="1:2" x14ac:dyDescent="0.3">
      <c r="A2" t="s">
        <v>43</v>
      </c>
      <c r="B2">
        <v>0.1</v>
      </c>
    </row>
    <row r="3" spans="1:2" x14ac:dyDescent="0.3">
      <c r="A3" t="s">
        <v>44</v>
      </c>
      <c r="B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C1" sqref="C1:XFD1048576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31</v>
      </c>
    </row>
    <row r="2" spans="1:2" x14ac:dyDescent="0.3">
      <c r="A2" t="s">
        <v>32</v>
      </c>
      <c r="B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44671.124999884254</v>
      </c>
      <c r="B5" s="2"/>
    </row>
    <row r="6" spans="1:2" x14ac:dyDescent="0.3">
      <c r="A6" s="7">
        <f>IF(timeseries!A6&lt;&gt;"",timeseries!A6,"")</f>
        <v>44671.166666550918</v>
      </c>
      <c r="B6" s="2"/>
    </row>
    <row r="7" spans="1:2" x14ac:dyDescent="0.3">
      <c r="A7" s="7">
        <f>IF(timeseries!A7&lt;&gt;"",timeseries!A7,"")</f>
        <v>44671.208333217583</v>
      </c>
      <c r="B7" s="2"/>
    </row>
    <row r="8" spans="1:2" x14ac:dyDescent="0.3">
      <c r="A8" s="7">
        <f>IF(timeseries!A8&lt;&gt;"",timeseries!A8,"")</f>
        <v>44671.249999884247</v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sqref="A1:A1048576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K5" sqref="A2:K5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30</v>
      </c>
      <c r="B1" t="s">
        <v>47</v>
      </c>
      <c r="C1" t="s">
        <v>58</v>
      </c>
      <c r="D1" t="s">
        <v>59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F1048576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6"/>
  <sheetViews>
    <sheetView workbookViewId="0">
      <selection activeCell="M6" sqref="M6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64</v>
      </c>
      <c r="I1" s="3" t="s">
        <v>4</v>
      </c>
      <c r="J1" s="3" t="s">
        <v>5</v>
      </c>
      <c r="K1" s="3" t="s">
        <v>39</v>
      </c>
      <c r="L1" s="3" t="s">
        <v>46</v>
      </c>
      <c r="M1" s="3" t="s">
        <v>91</v>
      </c>
      <c r="N1" s="3" t="s">
        <v>65</v>
      </c>
      <c r="O1" s="3" t="s">
        <v>66</v>
      </c>
      <c r="P1" s="3" t="s">
        <v>49</v>
      </c>
    </row>
    <row r="2" spans="1:16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3">
      <c r="A3" t="s">
        <v>70</v>
      </c>
      <c r="B3" s="6">
        <v>0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3">
      <c r="A4" t="s">
        <v>27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  <c r="P4" s="6">
        <v>0</v>
      </c>
    </row>
    <row r="5" spans="1:16" x14ac:dyDescent="0.3">
      <c r="A5" t="s">
        <v>72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N11" sqref="N11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9</v>
      </c>
      <c r="B1" s="3" t="s">
        <v>10</v>
      </c>
      <c r="C1" s="3" t="s">
        <v>38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33</v>
      </c>
      <c r="K1" s="3" t="s">
        <v>34</v>
      </c>
      <c r="L1" s="3" t="s">
        <v>35</v>
      </c>
      <c r="M1" s="3" t="s">
        <v>50</v>
      </c>
      <c r="N1" s="3" t="s">
        <v>51</v>
      </c>
      <c r="O1" s="3" t="s">
        <v>39</v>
      </c>
      <c r="P1" s="3" t="s">
        <v>92</v>
      </c>
      <c r="Q1" s="3" t="s">
        <v>40</v>
      </c>
    </row>
    <row r="2" spans="1:17" x14ac:dyDescent="0.3">
      <c r="A2" t="s">
        <v>73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0.9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2"/>
  <sheetViews>
    <sheetView zoomScaleNormal="100" workbookViewId="0">
      <selection activeCell="A3" sqref="A3:XFD3"/>
    </sheetView>
  </sheetViews>
  <sheetFormatPr defaultRowHeight="14.4" x14ac:dyDescent="0.3"/>
  <sheetData>
    <row r="1" spans="1:3" x14ac:dyDescent="0.3">
      <c r="A1" s="3" t="s">
        <v>28</v>
      </c>
      <c r="B1" s="3" t="s">
        <v>52</v>
      </c>
      <c r="C1" s="3" t="s">
        <v>53</v>
      </c>
    </row>
    <row r="2" spans="1:3" x14ac:dyDescent="0.3">
      <c r="A2" t="s">
        <v>9</v>
      </c>
      <c r="B2" t="s">
        <v>73</v>
      </c>
      <c r="C2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26" sqref="H26"/>
    </sheetView>
  </sheetViews>
  <sheetFormatPr defaultRowHeight="14.4" x14ac:dyDescent="0.3"/>
  <sheetData>
    <row r="1" spans="1:11" s="3" customFormat="1" x14ac:dyDescent="0.3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3"/>
  <sheetViews>
    <sheetView workbookViewId="0">
      <selection activeCell="I7" sqref="I7:I8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  <c r="I1" s="4" t="s">
        <v>93</v>
      </c>
      <c r="J1" s="4" t="s">
        <v>94</v>
      </c>
    </row>
    <row r="2" spans="1:10" x14ac:dyDescent="0.3">
      <c r="A2" s="5" t="s">
        <v>73</v>
      </c>
      <c r="B2" s="5" t="s">
        <v>19</v>
      </c>
      <c r="C2" s="5" t="s">
        <v>7</v>
      </c>
      <c r="D2" s="5">
        <v>1</v>
      </c>
      <c r="E2" s="5">
        <v>20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3">
      <c r="A3" s="5" t="s">
        <v>73</v>
      </c>
      <c r="B3" s="5" t="s">
        <v>21</v>
      </c>
      <c r="C3" s="5" t="s">
        <v>70</v>
      </c>
      <c r="D3" s="5">
        <v>1</v>
      </c>
      <c r="E3" s="5">
        <v>18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1"/>
  <sheetViews>
    <sheetView workbookViewId="0">
      <selection activeCell="B6" sqref="B6"/>
    </sheetView>
  </sheetViews>
  <sheetFormatPr defaultRowHeight="14.4" x14ac:dyDescent="0.3"/>
  <cols>
    <col min="1" max="1" width="19.33203125" style="9" customWidth="1"/>
    <col min="2" max="2" width="15.88671875" style="10" customWidth="1"/>
    <col min="7" max="7" width="13.33203125" bestFit="1" customWidth="1"/>
    <col min="8" max="8" width="13.33203125" customWidth="1"/>
    <col min="9" max="9" width="12.109375" customWidth="1"/>
    <col min="10" max="10" width="16.109375" customWidth="1"/>
    <col min="12" max="12" width="16.5546875" customWidth="1"/>
  </cols>
  <sheetData>
    <row r="1" spans="1:7" x14ac:dyDescent="0.3">
      <c r="A1" s="8" t="s">
        <v>23</v>
      </c>
      <c r="B1" s="10" t="s">
        <v>82</v>
      </c>
      <c r="C1" t="s">
        <v>83</v>
      </c>
    </row>
    <row r="2" spans="1:7" x14ac:dyDescent="0.3">
      <c r="A2" s="9">
        <v>1</v>
      </c>
      <c r="B2" s="10">
        <f>timeseries!A2</f>
        <v>44671</v>
      </c>
      <c r="C2">
        <v>3</v>
      </c>
    </row>
    <row r="3" spans="1:7" x14ac:dyDescent="0.3">
      <c r="A3" s="9">
        <v>2</v>
      </c>
      <c r="B3" s="10">
        <f>timeseries!A3</f>
        <v>44671.041666666664</v>
      </c>
      <c r="C3">
        <v>4</v>
      </c>
    </row>
    <row r="4" spans="1:7" x14ac:dyDescent="0.3">
      <c r="A4" s="9">
        <v>3</v>
      </c>
    </row>
    <row r="5" spans="1:7" x14ac:dyDescent="0.3">
      <c r="A5" s="9">
        <v>4</v>
      </c>
    </row>
    <row r="6" spans="1:7" x14ac:dyDescent="0.3">
      <c r="A6" s="9">
        <v>5</v>
      </c>
    </row>
    <row r="7" spans="1:7" x14ac:dyDescent="0.3">
      <c r="A7" s="9">
        <v>6</v>
      </c>
      <c r="G7" s="10"/>
    </row>
    <row r="8" spans="1:7" x14ac:dyDescent="0.3">
      <c r="A8" s="9">
        <v>7</v>
      </c>
      <c r="G8" s="10"/>
    </row>
    <row r="9" spans="1:7" x14ac:dyDescent="0.3">
      <c r="A9" s="9">
        <v>8</v>
      </c>
      <c r="G9" s="10"/>
    </row>
    <row r="10" spans="1:7" x14ac:dyDescent="0.3">
      <c r="A10" s="9">
        <v>9</v>
      </c>
      <c r="G10" s="10"/>
    </row>
    <row r="11" spans="1:7" x14ac:dyDescent="0.3">
      <c r="A11" s="9">
        <v>10</v>
      </c>
      <c r="G11" s="10"/>
    </row>
    <row r="12" spans="1:7" x14ac:dyDescent="0.3">
      <c r="A12" s="9">
        <v>11</v>
      </c>
      <c r="G12" s="10"/>
    </row>
    <row r="13" spans="1:7" x14ac:dyDescent="0.3">
      <c r="A13" s="9">
        <v>12</v>
      </c>
      <c r="G13" s="10"/>
    </row>
    <row r="14" spans="1:7" x14ac:dyDescent="0.3">
      <c r="A14" s="9">
        <v>13</v>
      </c>
      <c r="G14" s="10"/>
    </row>
    <row r="15" spans="1:7" x14ac:dyDescent="0.3">
      <c r="A15" s="9">
        <v>14</v>
      </c>
      <c r="G15" s="10"/>
    </row>
    <row r="16" spans="1:7" x14ac:dyDescent="0.3">
      <c r="A16" s="9">
        <v>15</v>
      </c>
      <c r="G16" s="10"/>
    </row>
    <row r="17" spans="1:7" x14ac:dyDescent="0.3">
      <c r="A17" s="9">
        <v>16</v>
      </c>
      <c r="G17" s="10"/>
    </row>
    <row r="18" spans="1:7" x14ac:dyDescent="0.3">
      <c r="A18" s="9">
        <v>17</v>
      </c>
      <c r="G18" s="10"/>
    </row>
    <row r="19" spans="1:7" x14ac:dyDescent="0.3">
      <c r="A19" s="9">
        <v>18</v>
      </c>
    </row>
    <row r="20" spans="1:7" x14ac:dyDescent="0.3">
      <c r="A20" s="9">
        <v>19</v>
      </c>
    </row>
    <row r="21" spans="1:7" x14ac:dyDescent="0.3">
      <c r="A21" s="9">
        <v>20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C70-7637-4151-9951-7DBCAC6B1EA0}">
  <dimension ref="A1:E2"/>
  <sheetViews>
    <sheetView workbookViewId="0">
      <selection activeCell="N26" sqref="N26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61</v>
      </c>
      <c r="B1" s="3" t="s">
        <v>62</v>
      </c>
      <c r="C1" s="3" t="s">
        <v>67</v>
      </c>
      <c r="D1" s="3" t="s">
        <v>68</v>
      </c>
      <c r="E1" s="3" t="s">
        <v>69</v>
      </c>
    </row>
    <row r="2" spans="1:5" x14ac:dyDescent="0.3">
      <c r="A2" t="s">
        <v>70</v>
      </c>
      <c r="B2" t="s">
        <v>27</v>
      </c>
      <c r="C2">
        <v>2</v>
      </c>
      <c r="D2">
        <v>0</v>
      </c>
      <c r="E2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2024-05-02T07:02:17Z</dcterms:modified>
</cp:coreProperties>
</file>