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77DB4DD-0055-4CA7-8D5F-586646831BBD}" xr6:coauthVersionLast="47" xr6:coauthVersionMax="47" xr10:uidLastSave="{00000000-0000-0000-0000-000000000000}"/>
  <bookViews>
    <workbookView xWindow="-46920" yWindow="-10125" windowWidth="18240" windowHeight="28440" tabRatio="796" firstSheet="12" activeTab="19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0" l="1"/>
  <c r="D2" i="20"/>
  <c r="C3" i="20"/>
  <c r="D3" i="20"/>
  <c r="C4" i="20"/>
  <c r="D4" i="20"/>
  <c r="C5" i="20"/>
  <c r="D5" i="20"/>
  <c r="F2" i="20"/>
  <c r="G2" i="20"/>
  <c r="F3" i="20"/>
  <c r="G3" i="20"/>
  <c r="F4" i="20"/>
  <c r="G4" i="20"/>
  <c r="F5" i="20"/>
  <c r="G5" i="20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" i="15"/>
  <c r="E3" i="20"/>
  <c r="E4" i="20"/>
  <c r="E5" i="20"/>
  <c r="E2" i="20"/>
  <c r="B3" i="20"/>
  <c r="B4" i="20"/>
  <c r="B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<sst xmlns="http://schemas.openxmlformats.org/spreadsheetml/2006/main" count="129" uniqueCount="97">
  <si>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</si>
  <si>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</si>
  <si>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</si>
  <si>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</si>
  <si>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</si>
  <si>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</si>
  <si>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</si>
  <si>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</si>
  <si>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</si>
  <si>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</si>
  <si>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</si>
  <si>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</si>
  <si>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</si>
  <si>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</si>
  <si>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</si>
  <si>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</si>
  <si>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</si>
  <si>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</si>
  <si>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</si>
  <si>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</si>
  <si>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</si>
  <si>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</si>
  <si>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</si>
  <si>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</si>
  <si>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</si>
  <si>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</si>
  <si>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</si>
  <si>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</si>
  <si>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</si>
  <si>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</si>
  <si>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</si>
  <si>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</si>
  <si>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</si>
  <si>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</si>
  <si>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</si>
  <si>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</si>
  <si>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</si>
  <si>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</si>
  <si>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</si>
  <si>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</si>
  <si>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</si>
  <si>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</si>
  <si>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</si>
  <si>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</si>
  <si>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</si>
  <si>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</si>
  <si>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</si>
  <si>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</si>
  <si>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</si>
  <si>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</si>
  <si>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</si>
  <si>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eq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</si>
  <si>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</si>
  <si>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</si>
  <si>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</si>
  <si>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</si>
  <si>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</si>
  <si>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</si>
  <si>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</si>
  <si>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</si>
  <si>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</si>
  <si>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</si>
  <si>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</si>
  <si>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</si>
  <si>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</si>
  <si>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</si>
  <si>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</si>
  <si>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</si>
  <si>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</si>
  <si>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</si>
  <si>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</si>
  <si>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</si>
  <si>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</si>
  <si>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</si>
  <si>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</si>
  <si>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</si>
  <si>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</si>
  <si>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o_proc</t>
  </si>
  <si>
    <t>c_online</t>
  </si>
  <si>
    <t>is_setpoint</t>
  </si>
  <si>
    <t>penalty</t>
  </si>
  <si>
    <t>c_state</t>
  </si>
  <si>
    <t>c_online,o_proc,s1</t>
  </si>
  <si>
    <t>c_online,o_proc,s2</t>
  </si>
  <si>
    <t>c_online,o_proc,s3</t>
  </si>
  <si>
    <t>c_online,ngchp,s1</t>
  </si>
  <si>
    <t>c_online,ngchp,s2</t>
  </si>
  <si>
    <t>c_online,ngchp,s3</t>
  </si>
  <si>
    <t>c_online,s1</t>
  </si>
  <si>
    <t>c_online,s2</t>
  </si>
  <si>
    <t>c_online,s3</t>
  </si>
  <si>
    <t>c_state,s1</t>
  </si>
  <si>
    <t>c_state,s2</t>
  </si>
  <si>
    <t>c_state,s3</t>
  </si>
  <si>
    <t>c_state,elc,s1</t>
  </si>
  <si>
    <t>c_state,elc,s2</t>
  </si>
  <si>
    <t>c_state,elc,s3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</si>
</sst>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27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D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3" max="4" width="10.44140625" customWidth="1"/>
  </cols>
  <sheetData>
    <row r="1" spans="1:4" s="2" customFormat="1" x14ac:dyDescent="0.3">
      <c r="A1" s="2" t="s">
        <v>27</v>
      </c>
    </row>
    <row r="2" spans="1:4" x14ac:dyDescent="0.3">
      <c r="A2" s="7">
        <f>IF(timeseries!A2&lt;&gt;"",timeseries!A2,"")</f>
        <v>44671</v>
      </c>
      <c r="D2" s="1"/>
    </row>
    <row r="3" spans="1:4" x14ac:dyDescent="0.3">
      <c r="A3" s="7">
        <f>IF(timeseries!A3&lt;&gt;"",timeseries!A3,"")</f>
        <v>44671.041666666664</v>
      </c>
      <c r="D3" s="1"/>
    </row>
    <row r="4" spans="1:4" x14ac:dyDescent="0.3">
      <c r="A4" s="7">
        <f>IF(timeseries!A4&lt;&gt;"",timeseries!A4,"")</f>
        <v>44671.08333321759</v>
      </c>
      <c r="D4" s="1"/>
    </row>
    <row r="5" spans="1:4" x14ac:dyDescent="0.3">
      <c r="A5" s="7">
        <f>IF(timeseries!A5&lt;&gt;"",timeseries!A5,"")</f>
        <v>44671.124999826388</v>
      </c>
      <c r="D5" s="1"/>
    </row>
    <row r="6" spans="1:4" x14ac:dyDescent="0.3">
      <c r="A6" s="7" t="str">
        <f>IF(timeseries!A6&lt;&gt;"",timeseries!A6,"")</f>
        <v/>
      </c>
      <c r="D6" s="1"/>
    </row>
    <row r="7" spans="1:4" x14ac:dyDescent="0.3">
      <c r="A7" s="7" t="str">
        <f>IF(timeseries!A7&lt;&gt;"",timeseries!A7,"")</f>
        <v/>
      </c>
      <c r="D7" s="1"/>
    </row>
    <row r="8" spans="1:4" x14ac:dyDescent="0.3">
      <c r="A8" s="7" t="str">
        <f>IF(timeseries!A8&lt;&gt;"",timeseries!A8,"")</f>
        <v/>
      </c>
      <c r="D8" s="1"/>
    </row>
    <row r="9" spans="1:4" x14ac:dyDescent="0.3">
      <c r="A9" s="7" t="str">
        <f>IF(timeseries!A9&lt;&gt;"",timeseries!A9,"")</f>
        <v/>
      </c>
      <c r="D9" s="1"/>
    </row>
    <row r="10" spans="1:4" x14ac:dyDescent="0.3">
      <c r="A10" s="7" t="str">
        <f>IF(timeseries!A10&lt;&gt;"",timeseries!A10,"")</f>
        <v/>
      </c>
      <c r="D10" s="1"/>
    </row>
    <row r="11" spans="1:4" x14ac:dyDescent="0.3">
      <c r="A11" s="7" t="str">
        <f>IF(timeseries!A11&lt;&gt;"",timeseries!A11,"")</f>
        <v/>
      </c>
      <c r="D11" s="1"/>
    </row>
    <row r="12" spans="1:4" x14ac:dyDescent="0.3">
      <c r="A12" s="7" t="str">
        <f>IF(timeseries!A12&lt;&gt;"",timeseries!A12,"")</f>
        <v/>
      </c>
      <c r="D12" s="1"/>
    </row>
    <row r="13" spans="1:4" x14ac:dyDescent="0.3">
      <c r="A13" s="7" t="str">
        <f>IF(timeseries!A13&lt;&gt;"",timeseries!A13,"")</f>
        <v/>
      </c>
      <c r="D13" s="1"/>
    </row>
    <row r="14" spans="1:4" x14ac:dyDescent="0.3">
      <c r="A14" s="7" t="str">
        <f>IF(timeseries!A14&lt;&gt;"",timeseries!A14,"")</f>
        <v/>
      </c>
      <c r="D14" s="1"/>
    </row>
    <row r="15" spans="1:4" x14ac:dyDescent="0.3">
      <c r="A15" s="7" t="str">
        <f>IF(timeseries!A15&lt;&gt;"",timeseries!A15,"")</f>
        <v/>
      </c>
      <c r="D15" s="1"/>
    </row>
    <row r="16" spans="1:4" x14ac:dyDescent="0.3">
      <c r="A16" s="7" t="str">
        <f>IF(timeseries!A16&lt;&gt;"",timeseries!A16,"")</f>
        <v/>
      </c>
      <c r="D16" s="1"/>
    </row>
    <row r="17" spans="1:4" x14ac:dyDescent="0.3">
      <c r="A17" s="7" t="str">
        <f>IF(timeseries!A17&lt;&gt;"",timeseries!A17,"")</f>
        <v/>
      </c>
      <c r="D17" s="1"/>
    </row>
    <row r="18" spans="1:4" x14ac:dyDescent="0.3">
      <c r="A18" s="7" t="str">
        <f>IF(timeseries!A18&lt;&gt;"",timeseries!A18,"")</f>
        <v/>
      </c>
      <c r="D18" s="1"/>
    </row>
    <row r="19" spans="1:4" x14ac:dyDescent="0.3">
      <c r="A19" s="7" t="str">
        <f>IF(timeseries!A19&lt;&gt;"",timeseries!A19,"")</f>
        <v/>
      </c>
      <c r="D19" s="1"/>
    </row>
    <row r="20" spans="1:4" x14ac:dyDescent="0.3">
      <c r="A20" s="7" t="str">
        <f>IF(timeseries!A20&lt;&gt;"",timeseries!A20,"")</f>
        <v/>
      </c>
      <c r="D20" s="1"/>
    </row>
    <row r="21" spans="1:4" x14ac:dyDescent="0.3">
      <c r="A21" s="7" t="str">
        <f>IF(timeseries!A21&lt;&gt;"",timeseries!A21,"")</f>
        <v/>
      </c>
      <c r="D21" s="1"/>
    </row>
    <row r="22" spans="1:4" x14ac:dyDescent="0.3">
      <c r="A22" s="7" t="str">
        <f>IF(timeseries!A22&lt;&gt;"",timeseries!A22,"")</f>
        <v/>
      </c>
      <c r="D22" s="1"/>
    </row>
    <row r="23" spans="1:4" x14ac:dyDescent="0.3">
      <c r="A23" s="7" t="str">
        <f>IF(timeseries!A23&lt;&gt;"",timeseries!A23,"")</f>
        <v/>
      </c>
      <c r="D23" s="1"/>
    </row>
    <row r="24" spans="1:4" x14ac:dyDescent="0.3">
      <c r="A24" s="7" t="str">
        <f>IF(timeseries!A24&lt;&gt;"",timeseries!A24,"")</f>
        <v/>
      </c>
      <c r="D24" s="1"/>
    </row>
    <row r="25" spans="1:4" x14ac:dyDescent="0.3">
      <c r="A25" s="7" t="str">
        <f>IF(timeseries!A25&lt;&gt;"",timeseries!A25,"")</f>
        <v/>
      </c>
      <c r="D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6" sqref="B6:B32"/>
    </sheetView>
  </sheetViews>
  <sheetFormatPr defaultRowHeight="14.4" x14ac:dyDescent="0.3"/>
  <cols>
    <col min="1" max="1" width="19.33203125" style="7" customWidth="1"/>
  </cols>
  <sheetData>
    <row r="1" spans="1:2" s="2" customFormat="1" x14ac:dyDescent="0.3">
      <c r="A1" s="2" t="s">
        <v>27</v>
      </c>
      <c r="B1" s="2" t="s">
        <v>61</v>
      </c>
    </row>
    <row r="2" spans="1:2" x14ac:dyDescent="0.3">
      <c r="A2" s="7">
        <f>IF(timeseries!A2&lt;&gt;"",timeseries!A2,"")</f>
        <v>44671</v>
      </c>
      <c r="B2">
        <v>5</v>
      </c>
    </row>
    <row r="3" spans="1:2" x14ac:dyDescent="0.3">
      <c r="A3" s="7">
        <f>IF(timeseries!A3&lt;&gt;"",timeseries!A3,"")</f>
        <v>44671.041666666664</v>
      </c>
      <c r="B3">
        <v>5</v>
      </c>
    </row>
    <row r="4" spans="1:2" x14ac:dyDescent="0.3">
      <c r="A4" s="7">
        <f>IF(timeseries!A4&lt;&gt;"",timeseries!A4,"")</f>
        <v>44671.08333321759</v>
      </c>
      <c r="B4">
        <v>5</v>
      </c>
    </row>
    <row r="5" spans="1:2" x14ac:dyDescent="0.3">
      <c r="A5" s="7">
        <f>IF(timeseries!A5&lt;&gt;"",timeseries!A5,"")</f>
        <v>44671.124999826388</v>
      </c>
      <c r="B5">
        <v>5</v>
      </c>
    </row>
    <row r="6" spans="1:2" x14ac:dyDescent="0.3">
      <c r="A6" s="7" t="str">
        <f>IF(timeseries!A6&lt;&gt;"",timeseries!A6,"")</f>
        <v/>
      </c>
    </row>
    <row r="7" spans="1:2" x14ac:dyDescent="0.3">
      <c r="A7" s="7" t="str">
        <f>IF(timeseries!A7&lt;&gt;"",timeseries!A7,"")</f>
        <v/>
      </c>
    </row>
    <row r="8" spans="1:2" x14ac:dyDescent="0.3">
      <c r="A8" s="7" t="str">
        <f>IF(timeseries!A8&lt;&gt;"",timeseries!A8,"")</f>
        <v/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XFD5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11" s="2" customFormat="1" x14ac:dyDescent="0.3">
      <c r="A1" s="2" t="s">
        <v>28</v>
      </c>
      <c r="B1" s="2" t="s">
        <v>32</v>
      </c>
      <c r="C1" s="2" t="s">
        <v>0</v>
      </c>
      <c r="D1" s="2" t="s">
        <v>34</v>
      </c>
      <c r="E1" s="5" t="s">
        <v>45</v>
      </c>
      <c r="F1" s="2" t="s">
        <v>49</v>
      </c>
      <c r="G1" s="2" t="s">
        <v>58</v>
      </c>
      <c r="H1" s="2" t="s">
        <v>73</v>
      </c>
      <c r="I1" s="2" t="s">
        <v>75</v>
      </c>
      <c r="J1" s="2" t="s">
        <v>76</v>
      </c>
      <c r="K1" s="2" t="s">
        <v>74</v>
      </c>
    </row>
    <row r="2" spans="1:11" x14ac:dyDescent="0.3">
      <c r="A2" s="6" t="s">
        <v>11</v>
      </c>
      <c r="B2" s="6" t="s">
        <v>33</v>
      </c>
      <c r="C2" s="6" t="s">
        <v>8</v>
      </c>
      <c r="D2" s="6" t="s">
        <v>35</v>
      </c>
      <c r="E2" s="6">
        <v>0</v>
      </c>
      <c r="F2" s="6" t="s">
        <v>35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F3" s="6"/>
      <c r="I3" s="6"/>
      <c r="J3" s="6"/>
      <c r="K3" s="6"/>
    </row>
    <row r="4" spans="1:11" x14ac:dyDescent="0.3">
      <c r="A4" s="6"/>
      <c r="B4" s="6"/>
      <c r="C4" s="6"/>
      <c r="D4" s="6"/>
      <c r="F4" s="6"/>
      <c r="I4" s="6"/>
      <c r="J4" s="6"/>
      <c r="K4" s="6"/>
    </row>
    <row r="5" spans="1:11" x14ac:dyDescent="0.3">
      <c r="A5" s="6"/>
      <c r="B5" s="6"/>
      <c r="C5" s="6"/>
      <c r="D5" s="6"/>
      <c r="F5" s="6"/>
      <c r="I5" s="6"/>
      <c r="J5" s="6"/>
      <c r="K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25"/>
  <sheetViews>
    <sheetView workbookViewId="0">
      <selection activeCell="C1" sqref="C1:D1048576"/>
    </sheetView>
  </sheetViews>
  <sheetFormatPr defaultRowHeight="14.4" x14ac:dyDescent="0.3"/>
  <cols>
    <col min="1" max="1" width="19.33203125" style="7" customWidth="1"/>
    <col min="2" max="2" width="11.44140625" customWidth="1"/>
    <col min="3" max="4" width="11.109375" customWidth="1"/>
  </cols>
  <sheetData>
    <row r="1" spans="1:4" s="2" customFormat="1" x14ac:dyDescent="0.3">
      <c r="A1" s="2" t="s">
        <v>27</v>
      </c>
      <c r="B1" s="2" t="s">
        <v>41</v>
      </c>
      <c r="C1" s="2" t="s">
        <v>42</v>
      </c>
      <c r="D1" s="2" t="s">
        <v>43</v>
      </c>
    </row>
    <row r="2" spans="1:4" x14ac:dyDescent="0.3">
      <c r="A2" s="7">
        <f>IF(timeseries!A2&lt;&gt;"",timeseries!A2,"")</f>
        <v>44671</v>
      </c>
      <c r="B2">
        <v>48</v>
      </c>
      <c r="C2">
        <v>72</v>
      </c>
      <c r="D2">
        <v>24</v>
      </c>
    </row>
    <row r="3" spans="1:4" x14ac:dyDescent="0.3">
      <c r="A3" s="7">
        <f>IF(timeseries!A3&lt;&gt;"",timeseries!A3,"")</f>
        <v>44671.041666666664</v>
      </c>
      <c r="B3">
        <v>60</v>
      </c>
      <c r="C3">
        <v>90</v>
      </c>
      <c r="D3">
        <v>30</v>
      </c>
    </row>
    <row r="4" spans="1:4" x14ac:dyDescent="0.3">
      <c r="A4" s="7">
        <f>IF(timeseries!A4&lt;&gt;"",timeseries!A4,"")</f>
        <v>44671.08333321759</v>
      </c>
      <c r="B4">
        <v>58</v>
      </c>
      <c r="C4">
        <v>87</v>
      </c>
      <c r="D4">
        <v>29</v>
      </c>
    </row>
    <row r="5" spans="1:4" x14ac:dyDescent="0.3">
      <c r="A5" s="7">
        <f>IF(timeseries!A5&lt;&gt;"",timeseries!A5,"")</f>
        <v>44671.124999826388</v>
      </c>
      <c r="B5">
        <v>51</v>
      </c>
      <c r="C5">
        <v>76.5</v>
      </c>
      <c r="D5">
        <v>25.5</v>
      </c>
    </row>
    <row r="6" spans="1:4" x14ac:dyDescent="0.3">
      <c r="A6" s="7" t="str">
        <f>IF(timeseries!A6&lt;&gt;"",timeseries!A6,"")</f>
        <v/>
      </c>
    </row>
    <row r="7" spans="1:4" x14ac:dyDescent="0.3">
      <c r="A7" s="7" t="str">
        <f>IF(timeseries!A7&lt;&gt;"",timeseries!A7,"")</f>
        <v/>
      </c>
    </row>
    <row r="8" spans="1:4" x14ac:dyDescent="0.3">
      <c r="A8" s="7" t="str">
        <f>IF(timeseries!A8&lt;&gt;"",timeseries!A8,"")</f>
        <v/>
      </c>
    </row>
    <row r="9" spans="1:4" x14ac:dyDescent="0.3">
      <c r="A9" s="7" t="str">
        <f>IF(timeseries!A9&lt;&gt;"",timeseries!A9,"")</f>
        <v/>
      </c>
    </row>
    <row r="10" spans="1:4" x14ac:dyDescent="0.3">
      <c r="A10" s="7" t="str">
        <f>IF(timeseries!A10&lt;&gt;"",timeseries!A10,"")</f>
        <v/>
      </c>
    </row>
    <row r="11" spans="1:4" x14ac:dyDescent="0.3">
      <c r="A11" s="7" t="str">
        <f>IF(timeseries!A11&lt;&gt;"",timeseries!A11,"")</f>
        <v/>
      </c>
    </row>
    <row r="12" spans="1:4" x14ac:dyDescent="0.3">
      <c r="A12" s="7" t="str">
        <f>IF(timeseries!A12&lt;&gt;"",timeseries!A12,"")</f>
        <v/>
      </c>
    </row>
    <row r="13" spans="1:4" x14ac:dyDescent="0.3">
      <c r="A13" s="7" t="str">
        <f>IF(timeseries!A13&lt;&gt;"",timeseries!A13,"")</f>
        <v/>
      </c>
    </row>
    <row r="14" spans="1:4" x14ac:dyDescent="0.3">
      <c r="A14" s="7" t="str">
        <f>IF(timeseries!A14&lt;&gt;"",timeseries!A14,"")</f>
        <v/>
      </c>
    </row>
    <row r="15" spans="1:4" x14ac:dyDescent="0.3">
      <c r="A15" s="7" t="str">
        <f>IF(timeseries!A15&lt;&gt;"",timeseries!A15,"")</f>
        <v/>
      </c>
    </row>
    <row r="16" spans="1:4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C1" sqref="C1:D104857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2" t="s">
        <v>27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1.1*market_prices!C2</f>
        <v>79.2</v>
      </c>
      <c r="D2">
        <f>1.1*market_prices!D2</f>
        <v>26.400000000000002</v>
      </c>
      <c r="E2">
        <f>0.9*market_prices!B2</f>
        <v>43.2</v>
      </c>
      <c r="F2">
        <f>0.9*market_prices!C2</f>
        <v>64.8</v>
      </c>
      <c r="G2">
        <f>0.9*market_prices!D2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1.1*market_prices!C3</f>
        <v>99.000000000000014</v>
      </c>
      <c r="D3">
        <f>1.1*market_prices!D3</f>
        <v>33</v>
      </c>
      <c r="E3">
        <f>0.9*market_prices!B3</f>
        <v>54</v>
      </c>
      <c r="F3">
        <f>0.9*market_prices!C3</f>
        <v>81</v>
      </c>
      <c r="G3">
        <f>0.9*market_prices!D3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1.1*market_prices!C4</f>
        <v>95.7</v>
      </c>
      <c r="D4">
        <f>1.1*market_prices!D4</f>
        <v>31.900000000000002</v>
      </c>
      <c r="E4">
        <f>0.9*market_prices!B4</f>
        <v>52.2</v>
      </c>
      <c r="F4">
        <f>0.9*market_prices!C4</f>
        <v>78.3</v>
      </c>
      <c r="G4">
        <f>0.9*market_prices!D4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1.1*market_prices!C5</f>
        <v>84.15</v>
      </c>
      <c r="D5">
        <f>1.1*market_prices!D5</f>
        <v>28.05</v>
      </c>
      <c r="E5">
        <f>0.9*market_prices!B5</f>
        <v>45.9</v>
      </c>
      <c r="F5">
        <f>0.9*market_prices!C5</f>
        <v>68.850000000000009</v>
      </c>
      <c r="G5">
        <f>0.9*market_prices!D5</f>
        <v>22.95</v>
      </c>
    </row>
    <row r="6" spans="1:7" x14ac:dyDescent="0.3">
      <c r="A6" s="7" t="str">
        <f>IF(timeseries!A6&lt;&gt;"",timeseries!A6,"")</f>
        <v/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2" t="s">
        <v>54</v>
      </c>
      <c r="B1" s="2" t="s">
        <v>55</v>
      </c>
    </row>
    <row r="2" spans="1:2" x14ac:dyDescent="0.3">
      <c r="A2" t="s">
        <v>56</v>
      </c>
      <c r="B2">
        <v>0.1</v>
      </c>
    </row>
    <row r="3" spans="1:2" x14ac:dyDescent="0.3">
      <c r="A3" t="s">
        <v>57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"/>
    </sheetView>
  </sheetViews>
  <sheetFormatPr defaultRowHeight="14.4" x14ac:dyDescent="0.3"/>
  <sheetData>
    <row r="1" spans="1:2" s="2" customFormat="1" x14ac:dyDescent="0.3">
      <c r="A1" s="2" t="s">
        <v>36</v>
      </c>
      <c r="B1" s="2" t="s">
        <v>37</v>
      </c>
    </row>
    <row r="2" spans="1:2" x14ac:dyDescent="0.3">
      <c r="A2" t="s">
        <v>38</v>
      </c>
      <c r="B2">
        <v>0.3</v>
      </c>
    </row>
    <row r="3" spans="1:2" x14ac:dyDescent="0.3">
      <c r="A3" t="s">
        <v>39</v>
      </c>
      <c r="B3">
        <v>0.5</v>
      </c>
    </row>
    <row r="4" spans="1:2" x14ac:dyDescent="0.3">
      <c r="A4" t="s">
        <v>40</v>
      </c>
      <c r="B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2" customFormat="1" x14ac:dyDescent="0.3">
      <c r="A1" s="2" t="s">
        <v>27</v>
      </c>
    </row>
    <row r="2" spans="1:2" x14ac:dyDescent="0.3">
      <c r="A2" s="7">
        <f>IF(timeseries!A2&lt;&gt;"",timeseries!A2,"")</f>
        <v>44671</v>
      </c>
      <c r="B2" s="1"/>
    </row>
    <row r="3" spans="1:2" x14ac:dyDescent="0.3">
      <c r="A3" s="7">
        <f>IF(timeseries!A3&lt;&gt;"",timeseries!A3,"")</f>
        <v>44671.041666666664</v>
      </c>
      <c r="B3" s="1"/>
    </row>
    <row r="4" spans="1:2" x14ac:dyDescent="0.3">
      <c r="A4" s="7">
        <f>IF(timeseries!A4&lt;&gt;"",timeseries!A4,"")</f>
        <v>44671.08333321759</v>
      </c>
      <c r="B4" s="1"/>
    </row>
    <row r="5" spans="1:2" x14ac:dyDescent="0.3">
      <c r="A5" s="7">
        <f>IF(timeseries!A5&lt;&gt;"",timeseries!A5,"")</f>
        <v>44671.124999826388</v>
      </c>
      <c r="B5" s="1"/>
    </row>
    <row r="6" spans="1:2" x14ac:dyDescent="0.3">
      <c r="A6" s="7" t="str">
        <f>IF(timeseries!A6&lt;&gt;"",timeseries!A6,"")</f>
        <v/>
      </c>
      <c r="B6" s="1"/>
    </row>
    <row r="7" spans="1:2" x14ac:dyDescent="0.3">
      <c r="A7" s="7" t="str">
        <f>IF(timeseries!A7&lt;&gt;"",timeseries!A7,"")</f>
        <v/>
      </c>
      <c r="B7" s="1"/>
    </row>
    <row r="8" spans="1:2" x14ac:dyDescent="0.3">
      <c r="A8" s="7" t="str">
        <f>IF(timeseries!A8&lt;&gt;"",timeseries!A8,"")</f>
        <v/>
      </c>
      <c r="B8" s="1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1" sqref="B11"/>
    </sheetView>
  </sheetViews>
  <sheetFormatPr defaultRowHeight="14.4" x14ac:dyDescent="0.3"/>
  <cols>
    <col min="1" max="1" width="19.33203125" style="7" customWidth="1"/>
  </cols>
  <sheetData>
    <row r="1" spans="1:1" s="2" customFormat="1" x14ac:dyDescent="0.3">
      <c r="A1" s="2" t="s">
        <v>27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C10" sqref="C10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36</v>
      </c>
      <c r="B1" t="s">
        <v>60</v>
      </c>
      <c r="C1" t="s">
        <v>79</v>
      </c>
      <c r="D1" t="s">
        <v>80</v>
      </c>
    </row>
    <row r="2" spans="1:13" x14ac:dyDescent="0.3">
      <c r="A2" t="s">
        <v>78</v>
      </c>
      <c r="B2" t="s">
        <v>51</v>
      </c>
      <c r="C2">
        <v>0</v>
      </c>
      <c r="D2">
        <v>0</v>
      </c>
    </row>
    <row r="3" spans="1:13" x14ac:dyDescent="0.3">
      <c r="A3" t="s">
        <v>81</v>
      </c>
      <c r="B3" t="s">
        <v>51</v>
      </c>
      <c r="C3">
        <v>0</v>
      </c>
      <c r="D3">
        <v>0</v>
      </c>
    </row>
    <row r="8" spans="1:13" x14ac:dyDescent="0.3">
      <c r="K8" s="2"/>
      <c r="L8" s="2"/>
      <c r="M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B10" sqref="B10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2" customFormat="1" x14ac:dyDescent="0.3">
      <c r="A1" s="2" t="s">
        <v>0</v>
      </c>
      <c r="B1" s="2" t="s">
        <v>1</v>
      </c>
      <c r="C1" s="2" t="s">
        <v>2</v>
      </c>
      <c r="D1" s="2" t="s">
        <v>29</v>
      </c>
      <c r="E1" s="2" t="s">
        <v>6</v>
      </c>
      <c r="F1" s="2" t="s">
        <v>10</v>
      </c>
      <c r="G1" s="2" t="s">
        <v>3</v>
      </c>
      <c r="H1" s="2" t="s">
        <v>4</v>
      </c>
      <c r="I1" s="2" t="s">
        <v>5</v>
      </c>
      <c r="J1" s="2" t="s">
        <v>52</v>
      </c>
      <c r="K1" s="2" t="s">
        <v>59</v>
      </c>
      <c r="L1" s="2" t="s">
        <v>62</v>
      </c>
    </row>
    <row r="2" spans="1:12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8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</v>
      </c>
      <c r="H3" s="6">
        <v>3</v>
      </c>
      <c r="I3" s="6">
        <v>3</v>
      </c>
      <c r="J3" s="6">
        <v>10</v>
      </c>
      <c r="K3">
        <v>1E-3</v>
      </c>
      <c r="L3" s="6">
        <v>0</v>
      </c>
    </row>
    <row r="4" spans="1:12" x14ac:dyDescent="0.3">
      <c r="B4" s="6"/>
      <c r="C4" s="6"/>
      <c r="D4" s="6"/>
      <c r="E4" s="6"/>
      <c r="F4" s="6"/>
    </row>
    <row r="5" spans="1:1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25"/>
  <sheetViews>
    <sheetView tabSelected="1" workbookViewId="0">
      <selection activeCell="E10" sqref="E10"/>
    </sheetView>
  </sheetViews>
  <sheetFormatPr defaultRowHeight="14.4" x14ac:dyDescent="0.3"/>
  <cols>
    <col min="1" max="1" width="19.33203125" style="7" customWidth="1"/>
  </cols>
  <sheetData>
    <row r="1" spans="1:16" x14ac:dyDescent="0.3">
      <c r="A1" s="2" t="s">
        <v>27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94</v>
      </c>
      <c r="L1" t="s">
        <v>95</v>
      </c>
      <c r="M1" t="s">
        <v>96</v>
      </c>
      <c r="N1" t="s">
        <v>91</v>
      </c>
      <c r="O1" t="s">
        <v>92</v>
      </c>
      <c r="P1" t="s">
        <v>93</v>
      </c>
    </row>
    <row r="2" spans="1:16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-1</v>
      </c>
      <c r="I2">
        <v>-1</v>
      </c>
      <c r="J2">
        <v>-1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-1</v>
      </c>
      <c r="I3">
        <v>-1</v>
      </c>
      <c r="J3">
        <v>-1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-1</v>
      </c>
      <c r="I4">
        <v>-1</v>
      </c>
      <c r="J4">
        <v>-1</v>
      </c>
      <c r="K4">
        <v>1</v>
      </c>
      <c r="L4">
        <v>1</v>
      </c>
      <c r="M4">
        <v>1</v>
      </c>
      <c r="N4">
        <v>-5</v>
      </c>
      <c r="O4">
        <v>-5</v>
      </c>
      <c r="P4">
        <v>-5</v>
      </c>
    </row>
    <row r="5" spans="1:16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-1</v>
      </c>
      <c r="I5">
        <v>-1</v>
      </c>
      <c r="J5"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7" t="str">
        <f>IF(timeseries!A6&lt;&gt;"",timeseries!A6,"")</f>
        <v/>
      </c>
    </row>
    <row r="7" spans="1:16" x14ac:dyDescent="0.3">
      <c r="A7" s="7" t="str">
        <f>IF(timeseries!A7&lt;&gt;"",timeseries!A7,"")</f>
        <v/>
      </c>
    </row>
    <row r="8" spans="1:16" x14ac:dyDescent="0.3">
      <c r="A8" s="7" t="str">
        <f>IF(timeseries!A8&lt;&gt;"",timeseries!A8,"")</f>
        <v/>
      </c>
    </row>
    <row r="9" spans="1:16" x14ac:dyDescent="0.3">
      <c r="A9" s="7" t="str">
        <f>IF(timeseries!A9&lt;&gt;"",timeseries!A9,"")</f>
        <v/>
      </c>
    </row>
    <row r="10" spans="1:16" x14ac:dyDescent="0.3">
      <c r="A10" s="7" t="str">
        <f>IF(timeseries!A10&lt;&gt;"",timeseries!A10,"")</f>
        <v/>
      </c>
    </row>
    <row r="11" spans="1:16" x14ac:dyDescent="0.3">
      <c r="A11" s="7" t="str">
        <f>IF(timeseries!A11&lt;&gt;"",timeseries!A11,"")</f>
        <v/>
      </c>
    </row>
    <row r="12" spans="1:16" x14ac:dyDescent="0.3">
      <c r="A12" s="7" t="str">
        <f>IF(timeseries!A12&lt;&gt;"",timeseries!A12,"")</f>
        <v/>
      </c>
    </row>
    <row r="13" spans="1:16" x14ac:dyDescent="0.3">
      <c r="A13" s="7" t="str">
        <f>IF(timeseries!A13&lt;&gt;"",timeseries!A13,"")</f>
        <v/>
      </c>
    </row>
    <row r="14" spans="1:16" x14ac:dyDescent="0.3">
      <c r="A14" s="7" t="str">
        <f>IF(timeseries!A14&lt;&gt;"",timeseries!A14,"")</f>
        <v/>
      </c>
    </row>
    <row r="15" spans="1:16" x14ac:dyDescent="0.3">
      <c r="A15" s="7" t="str">
        <f>IF(timeseries!A15&lt;&gt;"",timeseries!A15,"")</f>
        <v/>
      </c>
    </row>
    <row r="16" spans="1:16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7" customWidth="1"/>
    <col min="4" max="4" width="8.5546875" customWidth="1"/>
  </cols>
  <sheetData>
    <row r="1" spans="1:1" x14ac:dyDescent="0.3">
      <c r="A1" s="2" t="s">
        <v>27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E2" sqref="E2:E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2" customFormat="1" x14ac:dyDescent="0.3">
      <c r="A1" s="2" t="s">
        <v>12</v>
      </c>
      <c r="B1" s="2" t="s">
        <v>13</v>
      </c>
      <c r="C1" s="2" t="s">
        <v>50</v>
      </c>
      <c r="D1" s="2" t="s">
        <v>14</v>
      </c>
      <c r="E1" s="2" t="s">
        <v>29</v>
      </c>
      <c r="F1" s="2" t="s">
        <v>17</v>
      </c>
      <c r="G1" s="2" t="s">
        <v>16</v>
      </c>
      <c r="H1" s="2" t="s">
        <v>19</v>
      </c>
      <c r="I1" s="2" t="s">
        <v>18</v>
      </c>
      <c r="J1" s="2" t="s">
        <v>44</v>
      </c>
      <c r="K1" s="2" t="s">
        <v>46</v>
      </c>
      <c r="L1" s="2" t="s">
        <v>47</v>
      </c>
      <c r="M1" s="2" t="s">
        <v>69</v>
      </c>
      <c r="N1" s="2" t="s">
        <v>70</v>
      </c>
      <c r="O1" s="2" t="s">
        <v>52</v>
      </c>
      <c r="P1" s="2" t="s">
        <v>53</v>
      </c>
    </row>
    <row r="2" spans="1:16" x14ac:dyDescent="0.3">
      <c r="A2" t="s">
        <v>22</v>
      </c>
      <c r="B2" s="6">
        <v>0</v>
      </c>
      <c r="C2" s="6">
        <v>0</v>
      </c>
      <c r="D2" s="6">
        <v>1</v>
      </c>
      <c r="E2" s="6">
        <v>0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">
      <c r="A3" t="s">
        <v>77</v>
      </c>
      <c r="B3" s="6">
        <v>0</v>
      </c>
      <c r="C3" s="6">
        <v>0</v>
      </c>
      <c r="D3" s="6">
        <v>1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4.4" x14ac:dyDescent="0.3"/>
  <sheetData>
    <row r="1" spans="1:3" x14ac:dyDescent="0.3">
      <c r="A1" s="2" t="s">
        <v>32</v>
      </c>
      <c r="B1" s="2" t="s">
        <v>71</v>
      </c>
      <c r="C1" s="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4" sqref="A2:I4"/>
    </sheetView>
  </sheetViews>
  <sheetFormatPr defaultRowHeight="14.4" x14ac:dyDescent="0.3"/>
  <sheetData>
    <row r="1" spans="1:11" s="2" customFormat="1" x14ac:dyDescent="0.3">
      <c r="A1" s="2" t="s">
        <v>12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5"/>
  <sheetViews>
    <sheetView workbookViewId="0">
      <selection activeCell="E4" sqref="E4"/>
    </sheetView>
  </sheetViews>
  <sheetFormatPr defaultColWidth="9.109375" defaultRowHeight="14.4" x14ac:dyDescent="0.3"/>
  <cols>
    <col min="1" max="1" width="7.6640625" style="4" bestFit="1" customWidth="1"/>
    <col min="2" max="2" width="11.44140625" style="4" bestFit="1" customWidth="1"/>
    <col min="3" max="3" width="5.5546875" style="4" bestFit="1" customWidth="1"/>
    <col min="4" max="4" width="16.44140625" style="4" bestFit="1" customWidth="1"/>
    <col min="5" max="5" width="8.109375" style="4" bestFit="1" customWidth="1"/>
    <col min="6" max="6" width="10.109375" style="4" bestFit="1" customWidth="1"/>
    <col min="7" max="7" width="8.88671875" style="4" bestFit="1" customWidth="1"/>
    <col min="8" max="8" width="11.5546875" style="4" bestFit="1" customWidth="1"/>
    <col min="9" max="16384" width="9.109375" style="4"/>
  </cols>
  <sheetData>
    <row r="1" spans="1:8" s="3" customFormat="1" x14ac:dyDescent="0.3">
      <c r="A1" s="3" t="s">
        <v>12</v>
      </c>
      <c r="B1" s="3" t="s">
        <v>24</v>
      </c>
      <c r="C1" s="3" t="s">
        <v>0</v>
      </c>
      <c r="D1" s="3" t="s">
        <v>30</v>
      </c>
      <c r="E1" s="3" t="s">
        <v>15</v>
      </c>
      <c r="F1" s="3" t="s">
        <v>26</v>
      </c>
      <c r="G1" s="3" t="s">
        <v>21</v>
      </c>
      <c r="H1" s="3" t="s">
        <v>20</v>
      </c>
    </row>
    <row r="2" spans="1:8" x14ac:dyDescent="0.3">
      <c r="A2" s="4" t="s">
        <v>22</v>
      </c>
      <c r="B2" s="4" t="s">
        <v>23</v>
      </c>
      <c r="C2" s="4" t="s">
        <v>7</v>
      </c>
      <c r="D2" s="4">
        <v>1</v>
      </c>
      <c r="E2" s="4">
        <v>10</v>
      </c>
      <c r="F2" s="4">
        <v>0</v>
      </c>
      <c r="G2" s="4">
        <v>1</v>
      </c>
      <c r="H2" s="4">
        <v>1</v>
      </c>
    </row>
    <row r="3" spans="1:8" x14ac:dyDescent="0.3">
      <c r="A3" s="4" t="s">
        <v>22</v>
      </c>
      <c r="B3" s="4" t="s">
        <v>25</v>
      </c>
      <c r="C3" s="4" t="s">
        <v>8</v>
      </c>
      <c r="D3" s="4">
        <v>1</v>
      </c>
      <c r="E3" s="4">
        <v>9</v>
      </c>
      <c r="F3" s="4">
        <v>0</v>
      </c>
      <c r="G3" s="4">
        <v>1</v>
      </c>
      <c r="H3" s="4">
        <v>1</v>
      </c>
    </row>
    <row r="4" spans="1:8" x14ac:dyDescent="0.3">
      <c r="A4" s="4" t="s">
        <v>77</v>
      </c>
      <c r="B4" s="4" t="s">
        <v>23</v>
      </c>
      <c r="C4" s="4" t="s">
        <v>7</v>
      </c>
      <c r="D4" s="4">
        <v>1</v>
      </c>
      <c r="E4" s="4">
        <v>10</v>
      </c>
      <c r="F4" s="4">
        <v>0</v>
      </c>
      <c r="G4" s="4">
        <v>1</v>
      </c>
      <c r="H4" s="4">
        <v>1</v>
      </c>
    </row>
    <row r="5" spans="1:8" x14ac:dyDescent="0.3">
      <c r="A5" s="4" t="s">
        <v>77</v>
      </c>
      <c r="B5" s="4" t="s">
        <v>25</v>
      </c>
      <c r="C5" s="4" t="s">
        <v>8</v>
      </c>
      <c r="D5" s="4">
        <v>1</v>
      </c>
      <c r="E5" s="4">
        <v>10</v>
      </c>
      <c r="F5" s="4">
        <v>0</v>
      </c>
      <c r="G5" s="4">
        <v>1</v>
      </c>
      <c r="H5" s="4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G51" sqref="G51"/>
    </sheetView>
  </sheetViews>
  <sheetFormatPr defaultRowHeight="14.4" x14ac:dyDescent="0.3"/>
  <cols>
    <col min="1" max="1" width="19.33203125" style="7" customWidth="1"/>
  </cols>
  <sheetData>
    <row r="1" spans="1:3" x14ac:dyDescent="0.3">
      <c r="A1" s="2" t="s">
        <v>27</v>
      </c>
      <c r="B1" t="s">
        <v>9</v>
      </c>
      <c r="C1" t="s">
        <v>31</v>
      </c>
    </row>
    <row r="2" spans="1:3" x14ac:dyDescent="0.3">
      <c r="A2" s="7">
        <f>IF(timeseries!A2&lt;&gt;"",timeseries!A2,"")</f>
        <v>44671</v>
      </c>
    </row>
    <row r="3" spans="1:3" x14ac:dyDescent="0.3">
      <c r="A3" s="7">
        <f>IF(timeseries!A3&lt;&gt;"",timeseries!A3,"")</f>
        <v>44671.041666666664</v>
      </c>
    </row>
    <row r="4" spans="1:3" x14ac:dyDescent="0.3">
      <c r="A4" s="7">
        <f>IF(timeseries!A4&lt;&gt;"",timeseries!A4,"")</f>
        <v>44671.08333321759</v>
      </c>
    </row>
    <row r="5" spans="1:3" x14ac:dyDescent="0.3">
      <c r="A5" s="7">
        <f>IF(timeseries!A5&lt;&gt;"",timeseries!A5,"")</f>
        <v>44671.124999826388</v>
      </c>
    </row>
    <row r="6" spans="1:3" x14ac:dyDescent="0.3">
      <c r="A6" s="7" t="str">
        <f>IF(timeseries!A6&lt;&gt;"",timeseries!A6,"")</f>
        <v/>
      </c>
    </row>
    <row r="7" spans="1:3" x14ac:dyDescent="0.3">
      <c r="A7" s="7" t="str">
        <f>IF(timeseries!A7&lt;&gt;"",timeseries!A7,"")</f>
        <v/>
      </c>
    </row>
    <row r="8" spans="1:3" x14ac:dyDescent="0.3">
      <c r="A8" s="7" t="str">
        <f>IF(timeseries!A8&lt;&gt;"",timeseries!A8,"")</f>
        <v/>
      </c>
    </row>
    <row r="9" spans="1:3" x14ac:dyDescent="0.3">
      <c r="A9" s="7" t="str">
        <f>IF(timeseries!A9&lt;&gt;"",timeseries!A9,"")</f>
        <v/>
      </c>
    </row>
    <row r="10" spans="1:3" x14ac:dyDescent="0.3">
      <c r="A10" s="7" t="str">
        <f>IF(timeseries!A10&lt;&gt;"",timeseries!A10,"")</f>
        <v/>
      </c>
    </row>
    <row r="11" spans="1:3" x14ac:dyDescent="0.3">
      <c r="A11" s="7" t="str">
        <f>IF(timeseries!A11&lt;&gt;"",timeseries!A11,"")</f>
        <v/>
      </c>
    </row>
    <row r="12" spans="1:3" x14ac:dyDescent="0.3">
      <c r="A12" s="7" t="str">
        <f>IF(timeseries!A12&lt;&gt;"",timeseries!A12,"")</f>
        <v/>
      </c>
    </row>
    <row r="13" spans="1:3" x14ac:dyDescent="0.3">
      <c r="A13" s="7" t="str">
        <f>IF(timeseries!A13&lt;&gt;"",timeseries!A13,"")</f>
        <v/>
      </c>
    </row>
    <row r="14" spans="1:3" x14ac:dyDescent="0.3">
      <c r="A14" s="7" t="str">
        <f>IF(timeseries!A14&lt;&gt;"",timeseries!A14,"")</f>
        <v/>
      </c>
    </row>
    <row r="15" spans="1:3" x14ac:dyDescent="0.3">
      <c r="A15" s="7" t="str">
        <f>IF(timeseries!A15&lt;&gt;"",timeseries!A15,"")</f>
        <v/>
      </c>
    </row>
    <row r="16" spans="1:3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E10" sqref="A2:E10"/>
    </sheetView>
  </sheetViews>
  <sheetFormatPr defaultRowHeight="14.4" x14ac:dyDescent="0.3"/>
  <sheetData>
    <row r="1" spans="1:2" s="2" customFormat="1" x14ac:dyDescent="0.3">
      <c r="A1" s="2" t="s">
        <v>32</v>
      </c>
      <c r="B1" s="2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32" sqref="D32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2" customFormat="1" x14ac:dyDescent="0.3">
      <c r="A1" s="2" t="s">
        <v>27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44671.124999826388</v>
      </c>
    </row>
    <row r="6" spans="1:12" x14ac:dyDescent="0.3">
      <c r="A6" s="7" t="str">
        <f>IF(timeseries!A6&lt;&gt;"",timeseries!A6,"")</f>
        <v/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2023-02-07T09:10:00Z</dcterms:modified>
</cp:coreProperties>
</file>