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F8A4CBC8-67FD-47C6-9BA3-B5D4C4860ADF}" xr6:coauthVersionLast="47" xr6:coauthVersionMax="47" xr10:uidLastSave="{00000000-0000-0000-0000-000000000000}"/>
  <bookViews>
    <workbookView xWindow="-108" yWindow="-108" windowWidth="23256" windowHeight="12576" tabRatio="796" firstSheet="9" activeTab="16" xr2:uid="{788BFBD1-D930-4535-8A91-D85C56924796}"/>
  </bookViews>
  <sheets>
    <sheet name="timeseries" sheetId="18" r:id="rId1"/>
    <sheet name="setup" sheetId="27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6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eserve_activation_price" sheetId="28" r:id="rId20"/>
    <sheet name="risk" sheetId="17" r:id="rId21"/>
    <sheet name="scenarios" sheetId="9" r:id="rId22"/>
    <sheet name="fixed_ts" sheetId="11" r:id="rId23"/>
    <sheet name="eff_ts" sheetId="12" r:id="rId24"/>
    <sheet name="cap_ts" sheetId="16" r:id="rId25"/>
    <sheet name="constraints" sheetId="14" r:id="rId26"/>
    <sheet name="gen_constraint" sheetId="15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28" l="1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31" i="23" l="1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F2" i="20"/>
  <c r="G2" i="20"/>
  <c r="E2" i="20"/>
  <c r="B3" i="20"/>
  <c r="C3" i="20"/>
  <c r="D3" i="20"/>
  <c r="B4" i="20"/>
  <c r="C4" i="20"/>
  <c r="D4" i="20"/>
  <c r="B5" i="20"/>
  <c r="C5" i="20"/>
  <c r="D5" i="20"/>
  <c r="B6" i="20"/>
  <c r="C6" i="20"/>
  <c r="D6" i="20"/>
  <c r="B7" i="20"/>
  <c r="C7" i="20"/>
  <c r="D7" i="20"/>
  <c r="B8" i="20"/>
  <c r="C8" i="20"/>
  <c r="D8" i="20"/>
  <c r="B9" i="20"/>
  <c r="C9" i="20"/>
  <c r="D9" i="20"/>
  <c r="B10" i="20"/>
  <c r="C10" i="20"/>
  <c r="D10" i="20"/>
  <c r="B11" i="20"/>
  <c r="C11" i="20"/>
  <c r="D11" i="20"/>
  <c r="B12" i="20"/>
  <c r="C12" i="20"/>
  <c r="D12" i="20"/>
  <c r="B13" i="20"/>
  <c r="C13" i="20"/>
  <c r="D13" i="20"/>
  <c r="B14" i="20"/>
  <c r="C14" i="20"/>
  <c r="D14" i="20"/>
  <c r="B15" i="20"/>
  <c r="C15" i="20"/>
  <c r="D15" i="20"/>
  <c r="B16" i="20"/>
  <c r="C16" i="20"/>
  <c r="D16" i="20"/>
  <c r="B17" i="20"/>
  <c r="C17" i="20"/>
  <c r="D17" i="20"/>
  <c r="B18" i="20"/>
  <c r="C18" i="20"/>
  <c r="D18" i="20"/>
  <c r="B19" i="20"/>
  <c r="C19" i="20"/>
  <c r="D19" i="20"/>
  <c r="B20" i="20"/>
  <c r="C20" i="20"/>
  <c r="D20" i="20"/>
  <c r="B21" i="20"/>
  <c r="C21" i="20"/>
  <c r="D21" i="20"/>
  <c r="B22" i="20"/>
  <c r="C22" i="20"/>
  <c r="D22" i="20"/>
  <c r="B23" i="20"/>
  <c r="C23" i="20"/>
  <c r="D23" i="20"/>
  <c r="B24" i="20"/>
  <c r="C24" i="20"/>
  <c r="D24" i="20"/>
  <c r="B25" i="20"/>
  <c r="C25" i="20"/>
  <c r="D25" i="20"/>
  <c r="C2" i="20"/>
  <c r="D2" i="20"/>
  <c r="B2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11" i="8" l="1"/>
  <c r="A10" i="8"/>
  <c r="A9" i="8"/>
  <c r="A8" i="8"/>
  <c r="A7" i="8"/>
  <c r="A6" i="8"/>
  <c r="A5" i="8"/>
  <c r="A4" i="8"/>
  <c r="A3" i="8"/>
  <c r="A2" i="8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</calcChain>
</file>

<file path=xl/sharedStrings.xml><?xml version="1.0" encoding="utf-8"?>
<sst xmlns="http://schemas.openxmlformats.org/spreadsheetml/2006/main" count="236" uniqueCount="145">
  <si>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</si>
  <si>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</si>
  <si>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</si>
  <si>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</si>
  <si>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</si>
  <si>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</si>
  <si>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</si>
  <si>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</si>
  <si>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</si>
  <si>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</si>
  <si>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</si>
  <si>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</si>
  <si>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</si>
  <si>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</si>
  <si>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</si>
  <si>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</si>
  <si>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</si>
  <si>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</si>
  <si>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</si>
  <si>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</si>
  <si>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</si>
  <si>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</si>
  <si>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</si>
  <si>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</si>
  <si>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</si>
  <si>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</si>
  <si>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</si>
  <si>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</si>
  <si>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</si>
  <si>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</si>
  <si>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</si>
  <si>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</si>
  <si>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</si>
  <si>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</si>
  <si>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</si>
  <si>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</si>
  <si>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</si>
  <si>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</si>
  <si>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</si>
  <si>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</si>
  <si>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</si>
  <si>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</si>
  <si>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</si>
  <si>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</si>
  <si>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</si>
  <si>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</si>
  <si>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</si>
  <si>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</si>
  <si>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</si>
  <si>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</si>
  <si>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</si>
  <si>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</si>
  <si>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</si>
  <si>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</si>
  <si>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</si>
  <si>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</si>
  <si>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</si>
  <si>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</si>
  <si>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</si>
  <si>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</si>
  <si>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</si>
  <si>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</si>
  <si>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</si>
  <si>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</si>
  <si>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</si>
  <si>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</si>
  <si>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heat,s1</t>
  </si>
  <si>
    <t>heat,s2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</si>
  <si>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</si>
  <si>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</si>
  <si>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</si>
  <si>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</si>
  <si>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</si>
  <si>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</si>
  <si>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</si>
  <si>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</si>
  <si>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</si>
  <si>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</si>
  <si>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</si>
  <si>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</si>
  <si>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</si>
  <si>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</si>
  <si>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</si>
  <si>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heat,s3</t>
  </si>
  <si>
    <t>p1</t>
  </si>
  <si>
    <t>npe,s3</t>
  </si>
  <si>
    <t>npe,dw,s3</t>
  </si>
  <si>
    <t>npe,up,s3</t>
  </si>
  <si>
    <t>s3</t>
  </si>
  <si>
    <t>ngchp_c1,ngchp,elc,s3</t>
  </si>
  <si>
    <t>ngchp_c1,ngchp,heat,s3</t>
  </si>
  <si>
    <t>ngchp_c1,s3</t>
  </si>
  <si>
    <t>ng,ALL</t>
  </si>
  <si>
    <t>node1</t>
  </si>
  <si>
    <t>node2</t>
  </si>
  <si>
    <t>diff_coeff</t>
  </si>
  <si>
    <t>delay_t</t>
  </si>
  <si>
    <t>min_flow</t>
  </si>
  <si>
    <t>max_flow</t>
  </si>
  <si>
    <t>state_min</t>
  </si>
  <si>
    <t>is_temp</t>
  </si>
  <si>
    <t>T_E_conversion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</si>
  <si>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</si>
  <si>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</si>
  <si>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</si>
  <si>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</si>
  <si>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</si>
  <si>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</si>
  <si>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</si>
  <si>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</si>
  <si>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</si>
  <si>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</si>
  <si>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</si>
  <si>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heat_storage</t>
  </si>
  <si>
    <t>solar_collector</t>
  </si>
  <si>
    <t>heat_sto_charge</t>
  </si>
  <si>
    <t>heat_sto_discharge</t>
  </si>
  <si>
    <t>elc_boiler</t>
  </si>
  <si>
    <t>solar_collector,s1</t>
  </si>
  <si>
    <t>solar_collector,s2</t>
  </si>
  <si>
    <t>solar_collector,s3</t>
  </si>
  <si>
    <t>elc_g</t>
  </si>
  <si>
    <t>elc_n</t>
  </si>
  <si>
    <t>hp_source</t>
  </si>
  <si>
    <t>heat_pump_1,hp_source,s1</t>
  </si>
  <si>
    <t>heat_pump_1,hp_source,s2</t>
  </si>
  <si>
    <t>heat_pump_1,hp_source,s3</t>
  </si>
  <si>
    <t>heat_pump_2,s1</t>
  </si>
  <si>
    <t>heat_pump_2,s2</t>
  </si>
  <si>
    <t>heat_pump_2,s3</t>
  </si>
  <si>
    <t>heat_pump_1</t>
  </si>
  <si>
    <t>heat_pump_2</t>
  </si>
  <si>
    <t>hp_source,ALL</t>
  </si>
  <si>
    <t>node_dummy_variable_cost</t>
  </si>
  <si>
    <t>ramp_dummy_variable_cost</t>
  </si>
  <si>
    <t>hp1_c1</t>
  </si>
  <si>
    <t>hp1_c1,s1</t>
  </si>
  <si>
    <t>hp1_c1,s2</t>
  </si>
  <si>
    <t>hp1_c1,s3</t>
  </si>
  <si>
    <t>hp1_c1,heat_pump_1,elc,s1</t>
  </si>
  <si>
    <t>hp1_c1,heat_pump_1,elc,s2</t>
  </si>
  <si>
    <t>hp1_c1,heat_pump_1,elc,s3</t>
  </si>
  <si>
    <t>hp1_c1,heat_pump_1,hp_source,s1</t>
  </si>
  <si>
    <t>hp1_c1,heat_pump_1,hp_source,s2</t>
  </si>
  <si>
    <t>hp1_c1,heat_pump_1,hp_source,s3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</si>
</sst>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Solar collector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solar_collector,s1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cf!$B$2:$B$25</c:f>
              <c:numCache>
                <c:formatCode>General</c:formatCode>
                <c:ptCount val="24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1</c:v>
                </c:pt>
                <c:pt idx="4">
                  <c:v>0.92</c:v>
                </c:pt>
                <c:pt idx="5">
                  <c:v>0.89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0.98</c:v>
                </c:pt>
                <c:pt idx="10">
                  <c:v>0.91999999999999993</c:v>
                </c:pt>
                <c:pt idx="11">
                  <c:v>0.85999999999999988</c:v>
                </c:pt>
                <c:pt idx="12">
                  <c:v>0.80999999999999983</c:v>
                </c:pt>
                <c:pt idx="13">
                  <c:v>0.81999999999999984</c:v>
                </c:pt>
                <c:pt idx="14">
                  <c:v>0.91999999999999982</c:v>
                </c:pt>
                <c:pt idx="15">
                  <c:v>1</c:v>
                </c:pt>
                <c:pt idx="16">
                  <c:v>0.9</c:v>
                </c:pt>
                <c:pt idx="17">
                  <c:v>0.97</c:v>
                </c:pt>
                <c:pt idx="18">
                  <c:v>1</c:v>
                </c:pt>
                <c:pt idx="19">
                  <c:v>0.95</c:v>
                </c:pt>
                <c:pt idx="20">
                  <c:v>0.99</c:v>
                </c:pt>
                <c:pt idx="21">
                  <c:v>1</c:v>
                </c:pt>
                <c:pt idx="22">
                  <c:v>0.99</c:v>
                </c:pt>
                <c:pt idx="23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F-4349-934C-FCF7CB2593FA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solar_collector,s2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cf!$C$2:$C$25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0.37</c:v>
                </c:pt>
                <c:pt idx="16">
                  <c:v>0.31</c:v>
                </c:pt>
                <c:pt idx="17">
                  <c:v>0.31</c:v>
                </c:pt>
                <c:pt idx="18">
                  <c:v>0.33</c:v>
                </c:pt>
                <c:pt idx="19">
                  <c:v>0.32</c:v>
                </c:pt>
                <c:pt idx="20">
                  <c:v>0.29000000000000004</c:v>
                </c:pt>
                <c:pt idx="21">
                  <c:v>0.20000000000000004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F-4349-934C-FCF7CB2593FA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solar_collector,s3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cf!$D$2:$D$25</c:f>
              <c:numCache>
                <c:formatCode>General</c:formatCode>
                <c:ptCount val="24"/>
                <c:pt idx="0">
                  <c:v>0.02</c:v>
                </c:pt>
                <c:pt idx="1">
                  <c:v>0</c:v>
                </c:pt>
                <c:pt idx="2">
                  <c:v>0.09</c:v>
                </c:pt>
                <c:pt idx="3">
                  <c:v>0.11</c:v>
                </c:pt>
                <c:pt idx="4">
                  <c:v>0.21000000000000002</c:v>
                </c:pt>
                <c:pt idx="5">
                  <c:v>0.11000000000000001</c:v>
                </c:pt>
                <c:pt idx="6">
                  <c:v>0.18000000000000002</c:v>
                </c:pt>
                <c:pt idx="7">
                  <c:v>0.19000000000000003</c:v>
                </c:pt>
                <c:pt idx="8">
                  <c:v>0.10000000000000003</c:v>
                </c:pt>
                <c:pt idx="9">
                  <c:v>2.0000000000000032E-2</c:v>
                </c:pt>
                <c:pt idx="10">
                  <c:v>0</c:v>
                </c:pt>
                <c:pt idx="11">
                  <c:v>0</c:v>
                </c:pt>
                <c:pt idx="12">
                  <c:v>0.06</c:v>
                </c:pt>
                <c:pt idx="13">
                  <c:v>0</c:v>
                </c:pt>
                <c:pt idx="14">
                  <c:v>0.04</c:v>
                </c:pt>
                <c:pt idx="15">
                  <c:v>0.1</c:v>
                </c:pt>
                <c:pt idx="16">
                  <c:v>0.1</c:v>
                </c:pt>
                <c:pt idx="17">
                  <c:v>2.0000000000000004E-2</c:v>
                </c:pt>
                <c:pt idx="18">
                  <c:v>0.05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7.0000000000000007E-2</c:v>
                </c:pt>
                <c:pt idx="22">
                  <c:v>0.11000000000000001</c:v>
                </c:pt>
                <c:pt idx="23">
                  <c:v>0.16000000000000003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F-4349-934C-FCF7CB25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842191"/>
        <c:axId val="855513279"/>
      </c:lineChart>
      <c:catAx>
        <c:axId val="115684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13279"/>
        <c:crosses val="autoZero"/>
        <c:auto val="1"/>
        <c:lblAlgn val="ctr"/>
        <c:lblOffset val="100"/>
        <c:noMultiLvlLbl val="0"/>
      </c:catAx>
      <c:valAx>
        <c:axId val="8555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5684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System</a:t>
            </a:r>
            <a:r>
              <a:rPr lang="fi-FI" baseline="0"/>
              <a:t> heat demand (MW)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inflow!$B$1</c:f>
              <c:strCache>
                <c:ptCount val="1"/>
                <c:pt idx="0">
                  <c:v>heat,s1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inflow!$B$2:$B$25</c:f>
              <c:numCache>
                <c:formatCode>General</c:formatCode>
                <c:ptCount val="24"/>
                <c:pt idx="0">
                  <c:v>-10</c:v>
                </c:pt>
                <c:pt idx="1">
                  <c:v>-10.1</c:v>
                </c:pt>
                <c:pt idx="2">
                  <c:v>-9.18</c:v>
                </c:pt>
                <c:pt idx="3">
                  <c:v>-9.89</c:v>
                </c:pt>
                <c:pt idx="4">
                  <c:v>-9.6300000000000008</c:v>
                </c:pt>
                <c:pt idx="5">
                  <c:v>-9.64</c:v>
                </c:pt>
                <c:pt idx="6">
                  <c:v>-8.8500000000000014</c:v>
                </c:pt>
                <c:pt idx="7">
                  <c:v>-9.7300000000000022</c:v>
                </c:pt>
                <c:pt idx="8">
                  <c:v>-9.9800000000000022</c:v>
                </c:pt>
                <c:pt idx="9">
                  <c:v>-9.7100000000000026</c:v>
                </c:pt>
                <c:pt idx="10">
                  <c:v>-8.990000000000002</c:v>
                </c:pt>
                <c:pt idx="11">
                  <c:v>-8.8200000000000021</c:v>
                </c:pt>
                <c:pt idx="12">
                  <c:v>-9.5600000000000023</c:v>
                </c:pt>
                <c:pt idx="13">
                  <c:v>-8.7000000000000028</c:v>
                </c:pt>
                <c:pt idx="14">
                  <c:v>-7.8100000000000032</c:v>
                </c:pt>
                <c:pt idx="15">
                  <c:v>-7.9600000000000035</c:v>
                </c:pt>
                <c:pt idx="16">
                  <c:v>-8.6500000000000039</c:v>
                </c:pt>
                <c:pt idx="17">
                  <c:v>-9.1100000000000048</c:v>
                </c:pt>
                <c:pt idx="18">
                  <c:v>-9.0000000000000053</c:v>
                </c:pt>
                <c:pt idx="19">
                  <c:v>-8.7400000000000055</c:v>
                </c:pt>
                <c:pt idx="20">
                  <c:v>-8.6400000000000059</c:v>
                </c:pt>
                <c:pt idx="21">
                  <c:v>-7.9400000000000057</c:v>
                </c:pt>
                <c:pt idx="22">
                  <c:v>-7.9200000000000061</c:v>
                </c:pt>
                <c:pt idx="23">
                  <c:v>-7.760000000000006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4-4B65-A99F-77618EFE697E}"/>
            </c:ext>
          </c:extLst>
        </c:ser>
        <c:ser>
          <c:idx val="1"/>
          <c:order val="1"/>
          <c:tx>
            <c:strRef>
              <c:f>inflow!$C$1</c:f>
              <c:strCache>
                <c:ptCount val="1"/>
                <c:pt idx="0">
                  <c:v>heat,s2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-10</c:v>
                </c:pt>
                <c:pt idx="13">
                  <c:v>-10.76</c:v>
                </c:pt>
                <c:pt idx="14">
                  <c:v>-11.2</c:v>
                </c:pt>
                <c:pt idx="15">
                  <c:v>-11.02</c:v>
                </c:pt>
                <c:pt idx="16">
                  <c:v>-10.32</c:v>
                </c:pt>
                <c:pt idx="17">
                  <c:v>-11.31</c:v>
                </c:pt>
                <c:pt idx="18">
                  <c:v>-11.99</c:v>
                </c:pt>
                <c:pt idx="19">
                  <c:v>-12.870000000000001</c:v>
                </c:pt>
                <c:pt idx="20">
                  <c:v>-12.16</c:v>
                </c:pt>
                <c:pt idx="21">
                  <c:v>-11.67</c:v>
                </c:pt>
                <c:pt idx="22">
                  <c:v>-11.66</c:v>
                </c:pt>
                <c:pt idx="23">
                  <c:v>-11.17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4-4B65-A99F-77618EFE697E}"/>
            </c:ext>
          </c:extLst>
        </c:ser>
        <c:ser>
          <c:idx val="2"/>
          <c:order val="2"/>
          <c:tx>
            <c:strRef>
              <c:f>inflow!$D$1</c:f>
              <c:strCache>
                <c:ptCount val="1"/>
                <c:pt idx="0">
                  <c:v>heat,s3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inflow!$D$2:$D$25</c:f>
              <c:numCache>
                <c:formatCode>General</c:formatCode>
                <c:ptCount val="24"/>
                <c:pt idx="0">
                  <c:v>-13</c:v>
                </c:pt>
                <c:pt idx="1">
                  <c:v>-12.24</c:v>
                </c:pt>
                <c:pt idx="2">
                  <c:v>-12.85</c:v>
                </c:pt>
                <c:pt idx="3">
                  <c:v>-12.91</c:v>
                </c:pt>
                <c:pt idx="4">
                  <c:v>-12.88</c:v>
                </c:pt>
                <c:pt idx="5">
                  <c:v>-13.180000000000001</c:v>
                </c:pt>
                <c:pt idx="6">
                  <c:v>-13.160000000000002</c:v>
                </c:pt>
                <c:pt idx="7">
                  <c:v>-13.900000000000002</c:v>
                </c:pt>
                <c:pt idx="8">
                  <c:v>-14.030000000000003</c:v>
                </c:pt>
                <c:pt idx="9">
                  <c:v>-14.200000000000003</c:v>
                </c:pt>
                <c:pt idx="10">
                  <c:v>-14.030000000000003</c:v>
                </c:pt>
                <c:pt idx="11">
                  <c:v>-13.400000000000002</c:v>
                </c:pt>
                <c:pt idx="12">
                  <c:v>-13.770000000000001</c:v>
                </c:pt>
                <c:pt idx="13">
                  <c:v>-14.270000000000001</c:v>
                </c:pt>
                <c:pt idx="14">
                  <c:v>-14.170000000000002</c:v>
                </c:pt>
                <c:pt idx="15">
                  <c:v>-15</c:v>
                </c:pt>
                <c:pt idx="16">
                  <c:v>-15</c:v>
                </c:pt>
                <c:pt idx="17">
                  <c:v>-14.02</c:v>
                </c:pt>
                <c:pt idx="18">
                  <c:v>-14.91</c:v>
                </c:pt>
                <c:pt idx="19">
                  <c:v>-14.98</c:v>
                </c:pt>
                <c:pt idx="20">
                  <c:v>-14.450000000000001</c:v>
                </c:pt>
                <c:pt idx="21">
                  <c:v>-14.370000000000001</c:v>
                </c:pt>
                <c:pt idx="22">
                  <c:v>-14.090000000000002</c:v>
                </c:pt>
                <c:pt idx="23">
                  <c:v>-14.340000000000002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4-4B65-A99F-77618EFE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814031"/>
        <c:axId val="1089289839"/>
      </c:lineChart>
      <c:catAx>
        <c:axId val="10968140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9289839"/>
        <c:crosses val="autoZero"/>
        <c:auto val="1"/>
        <c:lblAlgn val="ctr"/>
        <c:lblOffset val="100"/>
        <c:noMultiLvlLbl val="0"/>
      </c:catAx>
      <c:valAx>
        <c:axId val="1089289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968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Price of electricity €/MWh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market_prices!$B$2:$B$25</c:f>
              <c:numCache>
                <c:formatCode>General</c:formatCode>
                <c:ptCount val="24"/>
                <c:pt idx="0">
                  <c:v>16.43</c:v>
                </c:pt>
                <c:pt idx="1">
                  <c:v>7.65</c:v>
                </c:pt>
                <c:pt idx="2">
                  <c:v>2.13</c:v>
                </c:pt>
                <c:pt idx="3">
                  <c:v>2.83</c:v>
                </c:pt>
                <c:pt idx="4">
                  <c:v>3.54</c:v>
                </c:pt>
                <c:pt idx="5">
                  <c:v>17.77</c:v>
                </c:pt>
                <c:pt idx="6">
                  <c:v>17.889999999999997</c:v>
                </c:pt>
                <c:pt idx="7">
                  <c:v>25.48</c:v>
                </c:pt>
                <c:pt idx="8">
                  <c:v>24.240000000000002</c:v>
                </c:pt>
                <c:pt idx="9">
                  <c:v>24.71</c:v>
                </c:pt>
                <c:pt idx="10">
                  <c:v>26.740000000000002</c:v>
                </c:pt>
                <c:pt idx="11">
                  <c:v>23.849999999999998</c:v>
                </c:pt>
                <c:pt idx="12">
                  <c:v>25.45</c:v>
                </c:pt>
                <c:pt idx="13">
                  <c:v>27.33</c:v>
                </c:pt>
                <c:pt idx="14">
                  <c:v>25.36</c:v>
                </c:pt>
                <c:pt idx="15">
                  <c:v>29.58</c:v>
                </c:pt>
                <c:pt idx="16">
                  <c:v>28.88</c:v>
                </c:pt>
                <c:pt idx="17">
                  <c:v>27.42</c:v>
                </c:pt>
                <c:pt idx="18">
                  <c:v>28.310000000000002</c:v>
                </c:pt>
                <c:pt idx="19">
                  <c:v>26.2</c:v>
                </c:pt>
                <c:pt idx="20">
                  <c:v>28.77</c:v>
                </c:pt>
                <c:pt idx="21">
                  <c:v>27.07</c:v>
                </c:pt>
                <c:pt idx="22">
                  <c:v>27.349999999999998</c:v>
                </c:pt>
                <c:pt idx="23">
                  <c:v>27.43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C-4C3C-A460-1174A25DB10F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market_prices!$C$2:$C$25</c:f>
              <c:numCache>
                <c:formatCode>General</c:formatCode>
                <c:ptCount val="24"/>
                <c:pt idx="0">
                  <c:v>24.25</c:v>
                </c:pt>
                <c:pt idx="1">
                  <c:v>22.58</c:v>
                </c:pt>
                <c:pt idx="2">
                  <c:v>24.53</c:v>
                </c:pt>
                <c:pt idx="3">
                  <c:v>25.88</c:v>
                </c:pt>
                <c:pt idx="4">
                  <c:v>26.54</c:v>
                </c:pt>
                <c:pt idx="5">
                  <c:v>27.91</c:v>
                </c:pt>
                <c:pt idx="6">
                  <c:v>49.559999999999995</c:v>
                </c:pt>
                <c:pt idx="7">
                  <c:v>56.22</c:v>
                </c:pt>
                <c:pt idx="8">
                  <c:v>50.22</c:v>
                </c:pt>
                <c:pt idx="9">
                  <c:v>56.3</c:v>
                </c:pt>
                <c:pt idx="10">
                  <c:v>56.230000000000004</c:v>
                </c:pt>
                <c:pt idx="11">
                  <c:v>51.87</c:v>
                </c:pt>
                <c:pt idx="12">
                  <c:v>56.43</c:v>
                </c:pt>
                <c:pt idx="13">
                  <c:v>59.39</c:v>
                </c:pt>
                <c:pt idx="14">
                  <c:v>56.43</c:v>
                </c:pt>
                <c:pt idx="15">
                  <c:v>61.3</c:v>
                </c:pt>
                <c:pt idx="16">
                  <c:v>63.32</c:v>
                </c:pt>
                <c:pt idx="17">
                  <c:v>60.25</c:v>
                </c:pt>
                <c:pt idx="18">
                  <c:v>51.93</c:v>
                </c:pt>
                <c:pt idx="19">
                  <c:v>37.08</c:v>
                </c:pt>
                <c:pt idx="20">
                  <c:v>36.79</c:v>
                </c:pt>
                <c:pt idx="21">
                  <c:v>31.75</c:v>
                </c:pt>
                <c:pt idx="22">
                  <c:v>29.150000000000002</c:v>
                </c:pt>
                <c:pt idx="23">
                  <c:v>28.709999999999997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C-4C3C-A460-1174A25DB10F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market_prices!$D$2:$D$25</c:f>
              <c:numCache>
                <c:formatCode>General</c:formatCode>
                <c:ptCount val="24"/>
                <c:pt idx="0">
                  <c:v>17.77</c:v>
                </c:pt>
                <c:pt idx="1">
                  <c:v>19.13</c:v>
                </c:pt>
                <c:pt idx="2">
                  <c:v>20.420000000000002</c:v>
                </c:pt>
                <c:pt idx="3">
                  <c:v>20.310000000000002</c:v>
                </c:pt>
                <c:pt idx="4">
                  <c:v>45.484999999999999</c:v>
                </c:pt>
                <c:pt idx="5">
                  <c:v>62.994999999999997</c:v>
                </c:pt>
                <c:pt idx="6">
                  <c:v>77.465000000000003</c:v>
                </c:pt>
                <c:pt idx="7">
                  <c:v>83.14</c:v>
                </c:pt>
                <c:pt idx="8">
                  <c:v>83.025000000000006</c:v>
                </c:pt>
                <c:pt idx="9">
                  <c:v>83.545000000000002</c:v>
                </c:pt>
                <c:pt idx="10">
                  <c:v>81.41</c:v>
                </c:pt>
                <c:pt idx="11">
                  <c:v>80.89</c:v>
                </c:pt>
                <c:pt idx="12">
                  <c:v>77.045000000000002</c:v>
                </c:pt>
                <c:pt idx="13">
                  <c:v>76.38</c:v>
                </c:pt>
                <c:pt idx="14">
                  <c:v>80.924999999999997</c:v>
                </c:pt>
                <c:pt idx="15">
                  <c:v>81.974999999999994</c:v>
                </c:pt>
                <c:pt idx="16">
                  <c:v>85.38</c:v>
                </c:pt>
                <c:pt idx="17">
                  <c:v>83.13000000000001</c:v>
                </c:pt>
                <c:pt idx="18">
                  <c:v>76.64</c:v>
                </c:pt>
                <c:pt idx="19">
                  <c:v>73.204999999999998</c:v>
                </c:pt>
                <c:pt idx="20">
                  <c:v>65.674999999999997</c:v>
                </c:pt>
                <c:pt idx="21">
                  <c:v>56.98</c:v>
                </c:pt>
                <c:pt idx="22">
                  <c:v>42.255000000000003</c:v>
                </c:pt>
                <c:pt idx="23">
                  <c:v>47.835000000000001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C-4C3C-A460-1174A25D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996895"/>
        <c:axId val="853588671"/>
      </c:lineChart>
      <c:catAx>
        <c:axId val="17199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3588671"/>
        <c:crosses val="autoZero"/>
        <c:auto val="1"/>
        <c:lblAlgn val="ctr"/>
        <c:lblOffset val="100"/>
        <c:noMultiLvlLbl val="0"/>
      </c:catAx>
      <c:valAx>
        <c:axId val="8535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19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heat_pump</a:t>
            </a:r>
            <a:r>
              <a:rPr lang="fi-FI" baseline="0"/>
              <a:t> COP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eff_ts!$B$1</c:f>
              <c:strCache>
                <c:ptCount val="1"/>
                <c:pt idx="0">
                  <c:v>heat_pump_2,s1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eff_ts!$B$2:$B$25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2.0300000000000002</c:v>
                </c:pt>
                <c:pt idx="13">
                  <c:v>2.1100000000000003</c:v>
                </c:pt>
                <c:pt idx="14">
                  <c:v>2.2100000000000004</c:v>
                </c:pt>
                <c:pt idx="15">
                  <c:v>2.2400000000000002</c:v>
                </c:pt>
                <c:pt idx="16">
                  <c:v>2.3400000000000003</c:v>
                </c:pt>
                <c:pt idx="17">
                  <c:v>2.3100000000000005</c:v>
                </c:pt>
                <c:pt idx="18">
                  <c:v>2.3500000000000005</c:v>
                </c:pt>
                <c:pt idx="19">
                  <c:v>2.5200000000000005</c:v>
                </c:pt>
                <c:pt idx="20">
                  <c:v>2.5100000000000007</c:v>
                </c:pt>
                <c:pt idx="21">
                  <c:v>2.4600000000000009</c:v>
                </c:pt>
                <c:pt idx="22">
                  <c:v>2.5100000000000007</c:v>
                </c:pt>
                <c:pt idx="23">
                  <c:v>2.6400000000000006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6-4DF9-82B9-BE5481211356}"/>
            </c:ext>
          </c:extLst>
        </c:ser>
        <c:ser>
          <c:idx val="1"/>
          <c:order val="1"/>
          <c:tx>
            <c:strRef>
              <c:f>eff_ts!$C$1</c:f>
              <c:strCache>
                <c:ptCount val="1"/>
                <c:pt idx="0">
                  <c:v>heat_pump_2,s2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eff_ts!$C$2:$C$25</c:f>
              <c:numCache>
                <c:formatCode>General</c:formatCode>
                <c:ptCount val="24"/>
                <c:pt idx="0">
                  <c:v>2.1</c:v>
                </c:pt>
                <c:pt idx="1">
                  <c:v>2.04</c:v>
                </c:pt>
                <c:pt idx="2">
                  <c:v>2.14</c:v>
                </c:pt>
                <c:pt idx="3">
                  <c:v>2.08</c:v>
                </c:pt>
                <c:pt idx="4">
                  <c:v>2.0500000000000003</c:v>
                </c:pt>
                <c:pt idx="5">
                  <c:v>2.2100000000000004</c:v>
                </c:pt>
                <c:pt idx="6">
                  <c:v>2.0600000000000005</c:v>
                </c:pt>
                <c:pt idx="7">
                  <c:v>2.0900000000000003</c:v>
                </c:pt>
                <c:pt idx="8">
                  <c:v>2.1900000000000004</c:v>
                </c:pt>
                <c:pt idx="9">
                  <c:v>2.3600000000000003</c:v>
                </c:pt>
                <c:pt idx="10">
                  <c:v>2.5500000000000003</c:v>
                </c:pt>
                <c:pt idx="11">
                  <c:v>2.7500000000000004</c:v>
                </c:pt>
                <c:pt idx="12">
                  <c:v>2.8400000000000003</c:v>
                </c:pt>
                <c:pt idx="13">
                  <c:v>2.8000000000000003</c:v>
                </c:pt>
                <c:pt idx="14">
                  <c:v>2.83</c:v>
                </c:pt>
                <c:pt idx="15">
                  <c:v>2.9</c:v>
                </c:pt>
                <c:pt idx="16">
                  <c:v>2.78</c:v>
                </c:pt>
                <c:pt idx="17">
                  <c:v>2.6599999999999997</c:v>
                </c:pt>
                <c:pt idx="18">
                  <c:v>2.7099999999999995</c:v>
                </c:pt>
                <c:pt idx="19">
                  <c:v>2.8799999999999994</c:v>
                </c:pt>
                <c:pt idx="20">
                  <c:v>2.8499999999999996</c:v>
                </c:pt>
                <c:pt idx="21">
                  <c:v>2.9199999999999995</c:v>
                </c:pt>
                <c:pt idx="22">
                  <c:v>2.7299999999999995</c:v>
                </c:pt>
                <c:pt idx="23">
                  <c:v>2.8099999999999996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6-4DF9-82B9-BE5481211356}"/>
            </c:ext>
          </c:extLst>
        </c:ser>
        <c:ser>
          <c:idx val="2"/>
          <c:order val="2"/>
          <c:tx>
            <c:strRef>
              <c:f>eff_ts!$D$1</c:f>
              <c:strCache>
                <c:ptCount val="1"/>
                <c:pt idx="0">
                  <c:v>heat_pump_2,s3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eff_ts!$D$2:$D$25</c:f>
              <c:numCache>
                <c:formatCode>General</c:formatCode>
                <c:ptCount val="24"/>
                <c:pt idx="0">
                  <c:v>1.75</c:v>
                </c:pt>
                <c:pt idx="1">
                  <c:v>1.6400000000000001</c:v>
                </c:pt>
                <c:pt idx="2">
                  <c:v>1.5700000000000003</c:v>
                </c:pt>
                <c:pt idx="3">
                  <c:v>1.3800000000000003</c:v>
                </c:pt>
                <c:pt idx="4">
                  <c:v>1.4300000000000002</c:v>
                </c:pt>
                <c:pt idx="5">
                  <c:v>1.5</c:v>
                </c:pt>
                <c:pt idx="6">
                  <c:v>1.52</c:v>
                </c:pt>
                <c:pt idx="7">
                  <c:v>1.5899999999999999</c:v>
                </c:pt>
                <c:pt idx="8">
                  <c:v>1.44</c:v>
                </c:pt>
                <c:pt idx="9">
                  <c:v>1.3900000000000001</c:v>
                </c:pt>
                <c:pt idx="10">
                  <c:v>1.4700000000000002</c:v>
                </c:pt>
                <c:pt idx="11">
                  <c:v>1.37</c:v>
                </c:pt>
                <c:pt idx="12">
                  <c:v>1.25</c:v>
                </c:pt>
                <c:pt idx="13">
                  <c:v>1.44</c:v>
                </c:pt>
                <c:pt idx="14">
                  <c:v>1.4499999999999997</c:v>
                </c:pt>
                <c:pt idx="15">
                  <c:v>1.2899999999999996</c:v>
                </c:pt>
                <c:pt idx="16">
                  <c:v>1.1699999999999995</c:v>
                </c:pt>
                <c:pt idx="17">
                  <c:v>1.1299999999999994</c:v>
                </c:pt>
                <c:pt idx="18">
                  <c:v>1.3099999999999996</c:v>
                </c:pt>
                <c:pt idx="19">
                  <c:v>1.1099999999999994</c:v>
                </c:pt>
                <c:pt idx="20">
                  <c:v>1.0699999999999994</c:v>
                </c:pt>
                <c:pt idx="21">
                  <c:v>1.2399999999999993</c:v>
                </c:pt>
                <c:pt idx="22">
                  <c:v>1.4099999999999993</c:v>
                </c:pt>
                <c:pt idx="23">
                  <c:v>1.4099999999999993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6-4DF9-82B9-BE548121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969711"/>
        <c:axId val="855529119"/>
      </c:lineChart>
      <c:catAx>
        <c:axId val="85696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29119"/>
        <c:crosses val="autoZero"/>
        <c:auto val="1"/>
        <c:lblAlgn val="ctr"/>
        <c:lblOffset val="100"/>
        <c:noMultiLvlLbl val="0"/>
      </c:catAx>
      <c:valAx>
        <c:axId val="8555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696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 source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cap_ts!$B$1</c:f>
              <c:strCache>
                <c:ptCount val="1"/>
                <c:pt idx="0">
                  <c:v>heat_pump_1,hp_source,s1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cap_ts!$B$2:$B$25</c:f>
              <c:numCache>
                <c:formatCode>0.00</c:formatCode>
                <c:ptCount val="24"/>
                <c:pt idx="0">
                  <c:v>1.5649999999999999</c:v>
                </c:pt>
                <c:pt idx="1">
                  <c:v>1.615</c:v>
                </c:pt>
                <c:pt idx="2">
                  <c:v>1.615</c:v>
                </c:pt>
                <c:pt idx="3">
                  <c:v>1.7649999999999999</c:v>
                </c:pt>
                <c:pt idx="4">
                  <c:v>1.7149999999999999</c:v>
                </c:pt>
                <c:pt idx="5">
                  <c:v>1.6149999999999998</c:v>
                </c:pt>
                <c:pt idx="6">
                  <c:v>1.5149999999999997</c:v>
                </c:pt>
                <c:pt idx="7">
                  <c:v>1.6149999999999998</c:v>
                </c:pt>
                <c:pt idx="8">
                  <c:v>1.7649999999999997</c:v>
                </c:pt>
                <c:pt idx="9">
                  <c:v>1.7149999999999996</c:v>
                </c:pt>
                <c:pt idx="10">
                  <c:v>1.8149999999999997</c:v>
                </c:pt>
                <c:pt idx="11">
                  <c:v>1.9649999999999996</c:v>
                </c:pt>
                <c:pt idx="12">
                  <c:v>2.0149999999999997</c:v>
                </c:pt>
                <c:pt idx="13">
                  <c:v>1.9649999999999996</c:v>
                </c:pt>
                <c:pt idx="14">
                  <c:v>2.0649999999999995</c:v>
                </c:pt>
                <c:pt idx="15">
                  <c:v>2.0649999999999995</c:v>
                </c:pt>
                <c:pt idx="16">
                  <c:v>2.2149999999999994</c:v>
                </c:pt>
                <c:pt idx="17">
                  <c:v>2.3149999999999995</c:v>
                </c:pt>
                <c:pt idx="18">
                  <c:v>2.3149999999999995</c:v>
                </c:pt>
                <c:pt idx="19">
                  <c:v>2.3649999999999993</c:v>
                </c:pt>
                <c:pt idx="20">
                  <c:v>2.2649999999999992</c:v>
                </c:pt>
                <c:pt idx="21">
                  <c:v>2.3649999999999993</c:v>
                </c:pt>
                <c:pt idx="22">
                  <c:v>2.3649999999999993</c:v>
                </c:pt>
                <c:pt idx="23">
                  <c:v>2.5149999999999992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B-4BA0-A1AE-81C172DAEF16}"/>
            </c:ext>
          </c:extLst>
        </c:ser>
        <c:ser>
          <c:idx val="1"/>
          <c:order val="1"/>
          <c:tx>
            <c:strRef>
              <c:f>cap_ts!$C$1</c:f>
              <c:strCache>
                <c:ptCount val="1"/>
                <c:pt idx="0">
                  <c:v>heat_pump_1,hp_source,s2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cap_ts!$C$2:$C$25</c:f>
              <c:numCache>
                <c:formatCode>0.00</c:formatCode>
                <c:ptCount val="24"/>
                <c:pt idx="0">
                  <c:v>2.3450000000000002</c:v>
                </c:pt>
                <c:pt idx="1">
                  <c:v>2.4450000000000003</c:v>
                </c:pt>
                <c:pt idx="2">
                  <c:v>2.5450000000000004</c:v>
                </c:pt>
                <c:pt idx="3">
                  <c:v>2.4950000000000006</c:v>
                </c:pt>
                <c:pt idx="4">
                  <c:v>2.3950000000000005</c:v>
                </c:pt>
                <c:pt idx="5">
                  <c:v>2.5450000000000004</c:v>
                </c:pt>
                <c:pt idx="6">
                  <c:v>2.4950000000000006</c:v>
                </c:pt>
                <c:pt idx="7">
                  <c:v>2.6450000000000005</c:v>
                </c:pt>
                <c:pt idx="8">
                  <c:v>2.7450000000000006</c:v>
                </c:pt>
                <c:pt idx="9">
                  <c:v>2.7950000000000004</c:v>
                </c:pt>
                <c:pt idx="10">
                  <c:v>2.6950000000000003</c:v>
                </c:pt>
                <c:pt idx="11">
                  <c:v>2.6950000000000003</c:v>
                </c:pt>
                <c:pt idx="12">
                  <c:v>2.6950000000000003</c:v>
                </c:pt>
                <c:pt idx="13">
                  <c:v>2.7950000000000004</c:v>
                </c:pt>
                <c:pt idx="14">
                  <c:v>2.9450000000000003</c:v>
                </c:pt>
                <c:pt idx="15">
                  <c:v>2.8950000000000005</c:v>
                </c:pt>
                <c:pt idx="16">
                  <c:v>3.0450000000000004</c:v>
                </c:pt>
                <c:pt idx="17">
                  <c:v>3.1950000000000003</c:v>
                </c:pt>
                <c:pt idx="18">
                  <c:v>3.0950000000000002</c:v>
                </c:pt>
                <c:pt idx="19">
                  <c:v>3.0450000000000004</c:v>
                </c:pt>
                <c:pt idx="20">
                  <c:v>3.0950000000000002</c:v>
                </c:pt>
                <c:pt idx="21">
                  <c:v>2.9450000000000003</c:v>
                </c:pt>
                <c:pt idx="22">
                  <c:v>2.8950000000000005</c:v>
                </c:pt>
                <c:pt idx="23">
                  <c:v>2.9450000000000003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B-4BA0-A1AE-81C172DAEF16}"/>
            </c:ext>
          </c:extLst>
        </c:ser>
        <c:ser>
          <c:idx val="2"/>
          <c:order val="2"/>
          <c:tx>
            <c:strRef>
              <c:f>cap_ts!$D$1</c:f>
              <c:strCache>
                <c:ptCount val="1"/>
                <c:pt idx="0">
                  <c:v>heat_pump_1,hp_source,s3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cap_ts!$D$2:$D$25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2.4949999999999997</c:v>
                </c:pt>
                <c:pt idx="13">
                  <c:v>2.6449999999999996</c:v>
                </c:pt>
                <c:pt idx="14">
                  <c:v>2.7449999999999997</c:v>
                </c:pt>
                <c:pt idx="15">
                  <c:v>2.7949999999999995</c:v>
                </c:pt>
                <c:pt idx="16">
                  <c:v>2.8949999999999996</c:v>
                </c:pt>
                <c:pt idx="17">
                  <c:v>2.9449999999999994</c:v>
                </c:pt>
                <c:pt idx="18">
                  <c:v>2.9449999999999994</c:v>
                </c:pt>
                <c:pt idx="19">
                  <c:v>3.0449999999999995</c:v>
                </c:pt>
                <c:pt idx="20">
                  <c:v>2.9949999999999997</c:v>
                </c:pt>
                <c:pt idx="21">
                  <c:v>2.8949999999999996</c:v>
                </c:pt>
                <c:pt idx="22">
                  <c:v>2.8949999999999996</c:v>
                </c:pt>
                <c:pt idx="23">
                  <c:v>2.7949999999999995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B-4BA0-A1AE-81C172DA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8815"/>
        <c:axId val="996743103"/>
      </c:lineChart>
      <c:catAx>
        <c:axId val="123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96743103"/>
        <c:crosses val="autoZero"/>
        <c:auto val="1"/>
        <c:lblAlgn val="ctr"/>
        <c:lblOffset val="100"/>
        <c:noMultiLvlLbl val="0"/>
      </c:catAx>
      <c:valAx>
        <c:axId val="9967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3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402907</xdr:colOff>
      <xdr:row>1</xdr:row>
      <xdr:rowOff>120967</xdr:rowOff>
    </xdr:from>
    <xdr:to>
      <xdr:col>22</xdr:col>
      <xdr:colOff>283845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8B992-A6DB-AD66-E459-671ABB4B1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574357</xdr:colOff>
      <xdr:row>2</xdr:row>
      <xdr:rowOff>155257</xdr:rowOff>
    </xdr:from>
    <xdr:to>
      <xdr:col>17</xdr:col>
      <xdr:colOff>148590</xdr:colOff>
      <xdr:row>21</xdr:row>
      <xdr:rowOff>116205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FA7FF-1FD8-CF42-6E0A-CF51ECD74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2</xdr:row>
      <xdr:rowOff>41910</xdr:rowOff>
    </xdr:from>
    <xdr:to>
      <xdr:col>12</xdr:col>
      <xdr:colOff>45720</xdr:colOff>
      <xdr:row>17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E11B6-15DF-BA66-BFDF-B4E2F6208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1</xdr:row>
      <xdr:rowOff>163830</xdr:rowOff>
    </xdr:from>
    <xdr:to>
      <xdr:col>18</xdr:col>
      <xdr:colOff>518160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08FAC-8CD3-00B9-9FFF-BB536DF0B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4</xdr:row>
      <xdr:rowOff>86676</xdr:rowOff>
    </xdr:from>
    <xdr:to>
      <xdr:col>19</xdr:col>
      <xdr:colOff>76199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6060A-D3E0-52D8-3398-E6F453283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C15" sqref="C15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25</v>
      </c>
    </row>
    <row r="2" spans="1:1" x14ac:dyDescent="0.25">
      <c r="A2" s="8">
        <v>45398</v>
      </c>
    </row>
    <row r="3" spans="1:1" x14ac:dyDescent="0.25">
      <c r="A3" s="8">
        <v>45398.041666666664</v>
      </c>
    </row>
    <row r="4" spans="1:1" x14ac:dyDescent="0.25">
      <c r="A4" s="8">
        <v>45398.083333333336</v>
      </c>
    </row>
    <row r="5" spans="1:1" x14ac:dyDescent="0.25">
      <c r="A5" s="8">
        <v>45398.125</v>
      </c>
    </row>
    <row r="6" spans="1:1" x14ac:dyDescent="0.25">
      <c r="A6" s="8">
        <v>45398.166666666664</v>
      </c>
    </row>
    <row r="7" spans="1:1" x14ac:dyDescent="0.25">
      <c r="A7" s="8">
        <v>45398.208333333336</v>
      </c>
    </row>
    <row r="8" spans="1:1" x14ac:dyDescent="0.25">
      <c r="A8" s="8">
        <v>45398.25</v>
      </c>
    </row>
    <row r="9" spans="1:1" x14ac:dyDescent="0.25">
      <c r="A9" s="8">
        <v>45398.291666666664</v>
      </c>
    </row>
    <row r="10" spans="1:1" x14ac:dyDescent="0.25">
      <c r="A10" s="8">
        <v>45398.333333333336</v>
      </c>
    </row>
    <row r="11" spans="1:1" x14ac:dyDescent="0.25">
      <c r="A11" s="8">
        <v>45398.375</v>
      </c>
    </row>
    <row r="12" spans="1:1" x14ac:dyDescent="0.25">
      <c r="A12" s="8">
        <v>45398.416666666664</v>
      </c>
    </row>
    <row r="13" spans="1:1" x14ac:dyDescent="0.25">
      <c r="A13" s="8">
        <v>45398.458333333336</v>
      </c>
    </row>
    <row r="14" spans="1:1" x14ac:dyDescent="0.25">
      <c r="A14" s="8">
        <v>45398.5</v>
      </c>
    </row>
    <row r="15" spans="1:1" x14ac:dyDescent="0.25">
      <c r="A15" s="8">
        <v>45398.541666666664</v>
      </c>
    </row>
    <row r="16" spans="1:1" x14ac:dyDescent="0.25">
      <c r="A16" s="8">
        <v>45398.583333333336</v>
      </c>
    </row>
    <row r="17" spans="1:1" x14ac:dyDescent="0.25">
      <c r="A17" s="8">
        <v>45398.625</v>
      </c>
    </row>
    <row r="18" spans="1:1" x14ac:dyDescent="0.25">
      <c r="A18" s="8">
        <v>45398.666666666664</v>
      </c>
    </row>
    <row r="19" spans="1:1" x14ac:dyDescent="0.25">
      <c r="A19" s="8">
        <v>45398.708333333336</v>
      </c>
    </row>
    <row r="20" spans="1:1" x14ac:dyDescent="0.25">
      <c r="A20" s="8">
        <v>45398.75</v>
      </c>
    </row>
    <row r="21" spans="1:1" x14ac:dyDescent="0.25">
      <c r="A21" s="8">
        <v>45398.791666666664</v>
      </c>
    </row>
    <row r="22" spans="1:1" x14ac:dyDescent="0.25">
      <c r="A22" s="8">
        <v>45398.833333333336</v>
      </c>
    </row>
    <row r="23" spans="1:1" x14ac:dyDescent="0.25">
      <c r="A23" s="8">
        <v>45398.875</v>
      </c>
    </row>
    <row r="24" spans="1:1" x14ac:dyDescent="0.25">
      <c r="A24" s="8">
        <v>45398.916666666664</v>
      </c>
    </row>
    <row r="25" spans="1:1" x14ac:dyDescent="0.25">
      <c r="A25" s="8">
        <v>45398.958333333336</v>
      </c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A5E7-5C31-4336-93EE-0293D708EE58}">
  <dimension ref="A1:C1"/>
  <sheetViews>
    <sheetView workbookViewId="0">
      <selection activeCell="A9" sqref="A9"/>
    </sheetView>
  </sheetViews>
  <sheetFormatPr defaultRowHeight="15" x14ac:dyDescent="0.25"/>
  <cols>
    <col min="1" max="1" width="9.85546875" style="8" customWidth="1"/>
  </cols>
  <sheetData>
    <row r="1" spans="1:3" x14ac:dyDescent="0.25">
      <c r="A1" s="3" t="s">
        <v>93</v>
      </c>
      <c r="B1" s="3" t="s">
        <v>94</v>
      </c>
      <c r="C1" s="3" t="s">
        <v>95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L26" sqref="L26"/>
    </sheetView>
  </sheetViews>
  <sheetFormatPr defaultRowHeight="15" x14ac:dyDescent="0.25"/>
  <sheetData>
    <row r="1" spans="1:2" s="3" customFormat="1" x14ac:dyDescent="0.25">
      <c r="A1" s="3" t="s">
        <v>29</v>
      </c>
      <c r="B1" s="3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1" sqref="F11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25</v>
      </c>
      <c r="B1" s="3" t="s">
        <v>118</v>
      </c>
      <c r="C1" s="3" t="s">
        <v>119</v>
      </c>
      <c r="D1" s="3" t="s">
        <v>120</v>
      </c>
    </row>
    <row r="2" spans="1:12" x14ac:dyDescent="0.25">
      <c r="A2" s="8">
        <f>IF(timeseries!A2&lt;&gt;"",timeseries!A2,"")</f>
        <v>45398</v>
      </c>
      <c r="B2">
        <v>1</v>
      </c>
      <c r="C2">
        <v>0.63</v>
      </c>
      <c r="D2">
        <v>0.02</v>
      </c>
      <c r="F2" s="8"/>
      <c r="L2" s="8"/>
    </row>
    <row r="3" spans="1:12" x14ac:dyDescent="0.25">
      <c r="A3" s="8">
        <f>IF(timeseries!A3&lt;&gt;"",timeseries!A3,"")</f>
        <v>45398.041666666664</v>
      </c>
      <c r="B3">
        <v>0.96</v>
      </c>
      <c r="C3">
        <v>0.56000000000000005</v>
      </c>
      <c r="D3">
        <v>0</v>
      </c>
    </row>
    <row r="4" spans="1:12" x14ac:dyDescent="0.25">
      <c r="A4" s="8">
        <f>IF(timeseries!A4&lt;&gt;"",timeseries!A4,"")</f>
        <v>45398.083333333336</v>
      </c>
      <c r="B4">
        <v>0.97</v>
      </c>
      <c r="C4">
        <v>0.55000000000000004</v>
      </c>
      <c r="D4">
        <v>0.09</v>
      </c>
    </row>
    <row r="5" spans="1:12" x14ac:dyDescent="0.25">
      <c r="A5" s="8">
        <f>IF(timeseries!A5&lt;&gt;"",timeseries!A5,"")</f>
        <v>45398.125</v>
      </c>
      <c r="B5">
        <v>1</v>
      </c>
      <c r="C5">
        <v>0.46000000000000008</v>
      </c>
      <c r="D5">
        <v>0.11</v>
      </c>
    </row>
    <row r="6" spans="1:12" x14ac:dyDescent="0.25">
      <c r="A6" s="8">
        <f>IF(timeseries!A6&lt;&gt;"",timeseries!A6,"")</f>
        <v>45398.166666666664</v>
      </c>
      <c r="B6">
        <v>0.92</v>
      </c>
      <c r="C6">
        <v>0.3600000000000001</v>
      </c>
      <c r="D6">
        <v>0.21000000000000002</v>
      </c>
    </row>
    <row r="7" spans="1:12" x14ac:dyDescent="0.25">
      <c r="A7" s="8">
        <f>IF(timeseries!A7&lt;&gt;"",timeseries!A7,"")</f>
        <v>45398.208333333336</v>
      </c>
      <c r="B7">
        <v>0.89</v>
      </c>
      <c r="C7">
        <v>0.28000000000000008</v>
      </c>
      <c r="D7">
        <v>0.11000000000000001</v>
      </c>
    </row>
    <row r="8" spans="1:12" x14ac:dyDescent="0.25">
      <c r="A8" s="8">
        <f>IF(timeseries!A8&lt;&gt;"",timeseries!A8,"")</f>
        <v>45398.25</v>
      </c>
      <c r="B8">
        <v>0.98</v>
      </c>
      <c r="C8">
        <v>0.2</v>
      </c>
      <c r="D8">
        <v>0.18000000000000002</v>
      </c>
    </row>
    <row r="9" spans="1:12" x14ac:dyDescent="0.25">
      <c r="A9" s="8">
        <f>IF(timeseries!A9&lt;&gt;"",timeseries!A9,"")</f>
        <v>45398.291666666664</v>
      </c>
      <c r="B9">
        <v>1</v>
      </c>
      <c r="C9">
        <v>0.28000000000000003</v>
      </c>
      <c r="D9">
        <v>0.19000000000000003</v>
      </c>
    </row>
    <row r="10" spans="1:12" x14ac:dyDescent="0.25">
      <c r="A10" s="8">
        <f>IF(timeseries!A10&lt;&gt;"",timeseries!A10,"")</f>
        <v>45398.333333333336</v>
      </c>
      <c r="B10">
        <v>1</v>
      </c>
      <c r="C10">
        <v>0.23000000000000004</v>
      </c>
      <c r="D10">
        <v>0.10000000000000003</v>
      </c>
    </row>
    <row r="11" spans="1:12" x14ac:dyDescent="0.25">
      <c r="A11" s="8">
        <f>IF(timeseries!A11&lt;&gt;"",timeseries!A11,"")</f>
        <v>45398.375</v>
      </c>
      <c r="B11">
        <v>0.98</v>
      </c>
      <c r="C11">
        <v>0.23000000000000004</v>
      </c>
      <c r="D11">
        <v>2.0000000000000032E-2</v>
      </c>
    </row>
    <row r="12" spans="1:12" x14ac:dyDescent="0.25">
      <c r="A12" s="8">
        <f>IF(timeseries!A12&lt;&gt;"",timeseries!A12,"")</f>
        <v>45398.416666666664</v>
      </c>
      <c r="B12">
        <v>0.91999999999999993</v>
      </c>
      <c r="C12">
        <v>0.2</v>
      </c>
      <c r="D12">
        <v>0</v>
      </c>
    </row>
    <row r="13" spans="1:12" x14ac:dyDescent="0.25">
      <c r="A13" s="8">
        <f>IF(timeseries!A13&lt;&gt;"",timeseries!A13,"")</f>
        <v>45398.458333333336</v>
      </c>
      <c r="B13">
        <v>0.85999999999999988</v>
      </c>
      <c r="C13">
        <v>0.2</v>
      </c>
      <c r="D13">
        <v>0</v>
      </c>
    </row>
    <row r="14" spans="1:12" x14ac:dyDescent="0.25">
      <c r="A14" s="8">
        <f>IF(timeseries!A14&lt;&gt;"",timeseries!A14,"")</f>
        <v>45398.5</v>
      </c>
      <c r="B14">
        <v>0.80999999999999983</v>
      </c>
      <c r="C14">
        <v>0.2</v>
      </c>
      <c r="D14">
        <v>0.06</v>
      </c>
    </row>
    <row r="15" spans="1:12" x14ac:dyDescent="0.25">
      <c r="A15" s="8">
        <f>IF(timeseries!A15&lt;&gt;"",timeseries!A15,"")</f>
        <v>45398.541666666664</v>
      </c>
      <c r="B15">
        <v>0.81999999999999984</v>
      </c>
      <c r="C15">
        <v>0.26</v>
      </c>
      <c r="D15">
        <v>0</v>
      </c>
    </row>
    <row r="16" spans="1:12" x14ac:dyDescent="0.25">
      <c r="A16" s="8">
        <f>IF(timeseries!A16&lt;&gt;"",timeseries!A16,"")</f>
        <v>45398.583333333336</v>
      </c>
      <c r="B16">
        <v>0.91999999999999982</v>
      </c>
      <c r="C16">
        <v>0.28000000000000003</v>
      </c>
      <c r="D16">
        <v>0.04</v>
      </c>
    </row>
    <row r="17" spans="1:4" x14ac:dyDescent="0.25">
      <c r="A17" s="8">
        <f>IF(timeseries!A17&lt;&gt;"",timeseries!A17,"")</f>
        <v>45398.625</v>
      </c>
      <c r="B17">
        <v>1</v>
      </c>
      <c r="C17">
        <v>0.37</v>
      </c>
      <c r="D17">
        <v>0.1</v>
      </c>
    </row>
    <row r="18" spans="1:4" x14ac:dyDescent="0.25">
      <c r="A18" s="8">
        <f>IF(timeseries!A18&lt;&gt;"",timeseries!A18,"")</f>
        <v>45398.666666666664</v>
      </c>
      <c r="B18">
        <v>0.9</v>
      </c>
      <c r="C18">
        <v>0.31</v>
      </c>
      <c r="D18">
        <v>0.1</v>
      </c>
    </row>
    <row r="19" spans="1:4" x14ac:dyDescent="0.25">
      <c r="A19" s="8">
        <f>IF(timeseries!A19&lt;&gt;"",timeseries!A19,"")</f>
        <v>45398.708333333336</v>
      </c>
      <c r="B19">
        <v>0.97</v>
      </c>
      <c r="C19">
        <v>0.31</v>
      </c>
      <c r="D19">
        <v>2.0000000000000004E-2</v>
      </c>
    </row>
    <row r="20" spans="1:4" x14ac:dyDescent="0.25">
      <c r="A20" s="8">
        <f>IF(timeseries!A20&lt;&gt;"",timeseries!A20,"")</f>
        <v>45398.75</v>
      </c>
      <c r="B20">
        <v>1</v>
      </c>
      <c r="C20">
        <v>0.33</v>
      </c>
      <c r="D20">
        <v>0.05</v>
      </c>
    </row>
    <row r="21" spans="1:4" x14ac:dyDescent="0.25">
      <c r="A21" s="8">
        <f>IF(timeseries!A21&lt;&gt;"",timeseries!A21,"")</f>
        <v>45398.791666666664</v>
      </c>
      <c r="B21">
        <v>0.95</v>
      </c>
      <c r="C21">
        <v>0.32</v>
      </c>
      <c r="D21">
        <v>0.14000000000000001</v>
      </c>
    </row>
    <row r="22" spans="1:4" x14ac:dyDescent="0.25">
      <c r="A22" s="8">
        <f>IF(timeseries!A22&lt;&gt;"",timeseries!A22,"")</f>
        <v>45398.833333333336</v>
      </c>
      <c r="B22">
        <v>0.99</v>
      </c>
      <c r="C22">
        <v>0.29000000000000004</v>
      </c>
      <c r="D22">
        <v>0.13</v>
      </c>
    </row>
    <row r="23" spans="1:4" x14ac:dyDescent="0.25">
      <c r="A23" s="8">
        <f>IF(timeseries!A23&lt;&gt;"",timeseries!A23,"")</f>
        <v>45398.875</v>
      </c>
      <c r="B23">
        <v>1</v>
      </c>
      <c r="C23">
        <v>0.20000000000000004</v>
      </c>
      <c r="D23">
        <v>7.0000000000000007E-2</v>
      </c>
    </row>
    <row r="24" spans="1:4" x14ac:dyDescent="0.25">
      <c r="A24" s="8">
        <f>IF(timeseries!A24&lt;&gt;"",timeseries!A24,"")</f>
        <v>45398.916666666664</v>
      </c>
      <c r="B24">
        <v>0.99</v>
      </c>
      <c r="C24">
        <v>0.2</v>
      </c>
      <c r="D24">
        <v>0.11000000000000001</v>
      </c>
    </row>
    <row r="25" spans="1:4" x14ac:dyDescent="0.25">
      <c r="A25" s="8">
        <f>IF(timeseries!A25&lt;&gt;"",timeseries!A25,"")</f>
        <v>45398.958333333336</v>
      </c>
      <c r="B25">
        <v>0.89</v>
      </c>
      <c r="C25">
        <v>0.2</v>
      </c>
      <c r="D25">
        <v>0.16000000000000003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E3" sqref="E2:E3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25</v>
      </c>
      <c r="B1" s="3" t="s">
        <v>66</v>
      </c>
      <c r="C1" s="3" t="s">
        <v>67</v>
      </c>
      <c r="D1" s="3" t="s">
        <v>83</v>
      </c>
    </row>
    <row r="2" spans="1:7" x14ac:dyDescent="0.25">
      <c r="A2" s="8">
        <f>IF(timeseries!A2&lt;&gt;"",timeseries!A2,"")</f>
        <v>45398</v>
      </c>
      <c r="B2">
        <v>-10</v>
      </c>
      <c r="C2">
        <v>-11</v>
      </c>
      <c r="D2">
        <v>-13</v>
      </c>
      <c r="G2"/>
    </row>
    <row r="3" spans="1:7" x14ac:dyDescent="0.25">
      <c r="A3" s="8">
        <f>IF(timeseries!A3&lt;&gt;"",timeseries!A3,"")</f>
        <v>45398.041666666664</v>
      </c>
      <c r="B3">
        <v>-10.1</v>
      </c>
      <c r="C3">
        <v>-11.45</v>
      </c>
      <c r="D3">
        <v>-12.24</v>
      </c>
      <c r="G3"/>
    </row>
    <row r="4" spans="1:7" x14ac:dyDescent="0.25">
      <c r="A4" s="8">
        <f>IF(timeseries!A4&lt;&gt;"",timeseries!A4,"")</f>
        <v>45398.083333333336</v>
      </c>
      <c r="B4">
        <v>-9.18</v>
      </c>
      <c r="C4">
        <v>-11.91</v>
      </c>
      <c r="D4">
        <v>-12.85</v>
      </c>
      <c r="G4"/>
    </row>
    <row r="5" spans="1:7" x14ac:dyDescent="0.25">
      <c r="A5" s="8">
        <f>IF(timeseries!A5&lt;&gt;"",timeseries!A5,"")</f>
        <v>45398.125</v>
      </c>
      <c r="B5">
        <v>-9.89</v>
      </c>
      <c r="C5">
        <v>-11.2</v>
      </c>
      <c r="D5">
        <v>-12.91</v>
      </c>
      <c r="G5"/>
    </row>
    <row r="6" spans="1:7" x14ac:dyDescent="0.25">
      <c r="A6" s="8">
        <f>IF(timeseries!A6&lt;&gt;"",timeseries!A6,"")</f>
        <v>45398.166666666664</v>
      </c>
      <c r="B6">
        <v>-9.6300000000000008</v>
      </c>
      <c r="C6">
        <v>-10.889999999999999</v>
      </c>
      <c r="D6">
        <v>-12.88</v>
      </c>
      <c r="G6"/>
    </row>
    <row r="7" spans="1:7" x14ac:dyDescent="0.25">
      <c r="A7" s="8">
        <f>IF(timeseries!A7&lt;&gt;"",timeseries!A7,"")</f>
        <v>45398.208333333336</v>
      </c>
      <c r="B7">
        <v>-9.64</v>
      </c>
      <c r="C7">
        <v>-11.229999999999999</v>
      </c>
      <c r="D7">
        <v>-13.180000000000001</v>
      </c>
      <c r="G7"/>
    </row>
    <row r="8" spans="1:7" x14ac:dyDescent="0.25">
      <c r="A8" s="8">
        <f>IF(timeseries!A8&lt;&gt;"",timeseries!A8,"")</f>
        <v>45398.25</v>
      </c>
      <c r="B8">
        <v>-8.8500000000000014</v>
      </c>
      <c r="C8">
        <v>-10.61</v>
      </c>
      <c r="D8">
        <v>-13.160000000000002</v>
      </c>
      <c r="G8"/>
    </row>
    <row r="9" spans="1:7" x14ac:dyDescent="0.25">
      <c r="A9" s="8">
        <f>IF(timeseries!A9&lt;&gt;"",timeseries!A9,"")</f>
        <v>45398.291666666664</v>
      </c>
      <c r="B9">
        <v>-9.7300000000000022</v>
      </c>
      <c r="C9">
        <v>-11.49</v>
      </c>
      <c r="D9">
        <v>-13.900000000000002</v>
      </c>
      <c r="G9"/>
    </row>
    <row r="10" spans="1:7" x14ac:dyDescent="0.25">
      <c r="A10" s="8">
        <f>IF(timeseries!A10&lt;&gt;"",timeseries!A10,"")</f>
        <v>45398.333333333336</v>
      </c>
      <c r="B10">
        <v>-9.9800000000000022</v>
      </c>
      <c r="C10">
        <v>-10.5</v>
      </c>
      <c r="D10">
        <v>-14.030000000000003</v>
      </c>
      <c r="G10"/>
    </row>
    <row r="11" spans="1:7" x14ac:dyDescent="0.25">
      <c r="A11" s="8">
        <f>IF(timeseries!A11&lt;&gt;"",timeseries!A11,"")</f>
        <v>45398.375</v>
      </c>
      <c r="B11">
        <v>-9.7100000000000026</v>
      </c>
      <c r="C11">
        <v>-11.44</v>
      </c>
      <c r="D11">
        <v>-14.200000000000003</v>
      </c>
      <c r="G11"/>
    </row>
    <row r="12" spans="1:7" x14ac:dyDescent="0.25">
      <c r="A12" s="8">
        <f>IF(timeseries!A12&lt;&gt;"",timeseries!A12,"")</f>
        <v>45398.416666666664</v>
      </c>
      <c r="B12">
        <v>-8.990000000000002</v>
      </c>
      <c r="C12">
        <v>-11.01</v>
      </c>
      <c r="D12">
        <v>-14.030000000000003</v>
      </c>
      <c r="G12"/>
    </row>
    <row r="13" spans="1:7" x14ac:dyDescent="0.25">
      <c r="A13" s="8">
        <f>IF(timeseries!A13&lt;&gt;"",timeseries!A13,"")</f>
        <v>45398.458333333336</v>
      </c>
      <c r="B13">
        <v>-8.8200000000000021</v>
      </c>
      <c r="C13">
        <v>-10.93</v>
      </c>
      <c r="D13">
        <v>-13.400000000000002</v>
      </c>
      <c r="G13"/>
    </row>
    <row r="14" spans="1:7" x14ac:dyDescent="0.25">
      <c r="A14" s="8">
        <f>IF(timeseries!A14&lt;&gt;"",timeseries!A14,"")</f>
        <v>45398.5</v>
      </c>
      <c r="B14">
        <v>-9.5600000000000023</v>
      </c>
      <c r="C14">
        <v>-10</v>
      </c>
      <c r="D14">
        <v>-13.770000000000001</v>
      </c>
      <c r="G14"/>
    </row>
    <row r="15" spans="1:7" x14ac:dyDescent="0.25">
      <c r="A15" s="8">
        <f>IF(timeseries!A15&lt;&gt;"",timeseries!A15,"")</f>
        <v>45398.541666666664</v>
      </c>
      <c r="B15">
        <v>-8.7000000000000028</v>
      </c>
      <c r="C15">
        <v>-10.76</v>
      </c>
      <c r="D15">
        <v>-14.270000000000001</v>
      </c>
      <c r="G15"/>
    </row>
    <row r="16" spans="1:7" x14ac:dyDescent="0.25">
      <c r="A16" s="8">
        <f>IF(timeseries!A16&lt;&gt;"",timeseries!A16,"")</f>
        <v>45398.583333333336</v>
      </c>
      <c r="B16">
        <v>-7.8100000000000032</v>
      </c>
      <c r="C16">
        <v>-11.2</v>
      </c>
      <c r="D16">
        <v>-14.170000000000002</v>
      </c>
      <c r="G16"/>
    </row>
    <row r="17" spans="1:7" x14ac:dyDescent="0.25">
      <c r="A17" s="8">
        <f>IF(timeseries!A17&lt;&gt;"",timeseries!A17,"")</f>
        <v>45398.625</v>
      </c>
      <c r="B17">
        <v>-7.9600000000000035</v>
      </c>
      <c r="C17">
        <v>-11.02</v>
      </c>
      <c r="D17">
        <v>-15</v>
      </c>
      <c r="G17"/>
    </row>
    <row r="18" spans="1:7" x14ac:dyDescent="0.25">
      <c r="A18" s="8">
        <f>IF(timeseries!A18&lt;&gt;"",timeseries!A18,"")</f>
        <v>45398.666666666664</v>
      </c>
      <c r="B18">
        <v>-8.6500000000000039</v>
      </c>
      <c r="C18">
        <v>-10.32</v>
      </c>
      <c r="D18">
        <v>-15</v>
      </c>
      <c r="G18"/>
    </row>
    <row r="19" spans="1:7" x14ac:dyDescent="0.25">
      <c r="A19" s="8">
        <f>IF(timeseries!A19&lt;&gt;"",timeseries!A19,"")</f>
        <v>45398.708333333336</v>
      </c>
      <c r="B19">
        <v>-9.1100000000000048</v>
      </c>
      <c r="C19">
        <v>-11.31</v>
      </c>
      <c r="D19">
        <v>-14.02</v>
      </c>
      <c r="G19"/>
    </row>
    <row r="20" spans="1:7" x14ac:dyDescent="0.25">
      <c r="A20" s="8">
        <f>IF(timeseries!A20&lt;&gt;"",timeseries!A20,"")</f>
        <v>45398.75</v>
      </c>
      <c r="B20">
        <v>-9.0000000000000053</v>
      </c>
      <c r="C20">
        <v>-11.99</v>
      </c>
      <c r="D20">
        <v>-14.91</v>
      </c>
      <c r="G20"/>
    </row>
    <row r="21" spans="1:7" x14ac:dyDescent="0.25">
      <c r="A21" s="8">
        <f>IF(timeseries!A21&lt;&gt;"",timeseries!A21,"")</f>
        <v>45398.791666666664</v>
      </c>
      <c r="B21">
        <v>-8.7400000000000055</v>
      </c>
      <c r="C21">
        <v>-12.870000000000001</v>
      </c>
      <c r="D21">
        <v>-14.98</v>
      </c>
      <c r="G21"/>
    </row>
    <row r="22" spans="1:7" x14ac:dyDescent="0.25">
      <c r="A22" s="8">
        <f>IF(timeseries!A22&lt;&gt;"",timeseries!A22,"")</f>
        <v>45398.833333333336</v>
      </c>
      <c r="B22">
        <v>-8.6400000000000059</v>
      </c>
      <c r="C22">
        <v>-12.16</v>
      </c>
      <c r="D22">
        <v>-14.450000000000001</v>
      </c>
      <c r="G22"/>
    </row>
    <row r="23" spans="1:7" x14ac:dyDescent="0.25">
      <c r="A23" s="8">
        <f>IF(timeseries!A23&lt;&gt;"",timeseries!A23,"")</f>
        <v>45398.875</v>
      </c>
      <c r="B23">
        <v>-7.9400000000000057</v>
      </c>
      <c r="C23">
        <v>-11.67</v>
      </c>
      <c r="D23">
        <v>-14.370000000000001</v>
      </c>
      <c r="G23"/>
    </row>
    <row r="24" spans="1:7" x14ac:dyDescent="0.25">
      <c r="A24" s="8">
        <f>IF(timeseries!A24&lt;&gt;"",timeseries!A24,"")</f>
        <v>45398.916666666664</v>
      </c>
      <c r="B24">
        <v>-7.9200000000000061</v>
      </c>
      <c r="C24">
        <v>-11.66</v>
      </c>
      <c r="D24">
        <v>-14.090000000000002</v>
      </c>
      <c r="G24"/>
    </row>
    <row r="25" spans="1:7" x14ac:dyDescent="0.25">
      <c r="A25" s="8">
        <f>IF(timeseries!A25&lt;&gt;"",timeseries!A25,"")</f>
        <v>45398.958333333336</v>
      </c>
      <c r="B25">
        <v>-7.760000000000006</v>
      </c>
      <c r="C25">
        <v>-11.17</v>
      </c>
      <c r="D25">
        <v>-14.340000000000002</v>
      </c>
      <c r="G2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25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C25"/>
  <sheetViews>
    <sheetView workbookViewId="0">
      <selection activeCell="F3" sqref="F3"/>
    </sheetView>
  </sheetViews>
  <sheetFormatPr defaultRowHeight="15" x14ac:dyDescent="0.25"/>
  <cols>
    <col min="1" max="1" width="19.28515625" style="8" customWidth="1"/>
  </cols>
  <sheetData>
    <row r="1" spans="1:3" s="3" customFormat="1" x14ac:dyDescent="0.25">
      <c r="A1" s="3" t="s">
        <v>25</v>
      </c>
      <c r="B1" s="3" t="s">
        <v>92</v>
      </c>
      <c r="C1" s="3" t="s">
        <v>132</v>
      </c>
    </row>
    <row r="2" spans="1:3" x14ac:dyDescent="0.25">
      <c r="A2" s="8">
        <f>IF(timeseries!A2&lt;&gt;"",timeseries!A2,"")</f>
        <v>45398</v>
      </c>
      <c r="B2">
        <v>25</v>
      </c>
      <c r="C2">
        <v>0</v>
      </c>
    </row>
    <row r="3" spans="1:3" x14ac:dyDescent="0.25">
      <c r="A3" s="8">
        <f>IF(timeseries!A3&lt;&gt;"",timeseries!A3,"")</f>
        <v>45398.041666666664</v>
      </c>
      <c r="B3">
        <v>25</v>
      </c>
      <c r="C3">
        <v>0</v>
      </c>
    </row>
    <row r="4" spans="1:3" x14ac:dyDescent="0.25">
      <c r="A4" s="8">
        <f>IF(timeseries!A4&lt;&gt;"",timeseries!A4,"")</f>
        <v>45398.083333333336</v>
      </c>
      <c r="B4">
        <v>25</v>
      </c>
      <c r="C4">
        <v>0</v>
      </c>
    </row>
    <row r="5" spans="1:3" x14ac:dyDescent="0.25">
      <c r="A5" s="8">
        <f>IF(timeseries!A5&lt;&gt;"",timeseries!A5,"")</f>
        <v>45398.125</v>
      </c>
      <c r="B5">
        <v>25</v>
      </c>
      <c r="C5">
        <v>0</v>
      </c>
    </row>
    <row r="6" spans="1:3" x14ac:dyDescent="0.25">
      <c r="A6" s="8">
        <f>IF(timeseries!A6&lt;&gt;"",timeseries!A6,"")</f>
        <v>45398.166666666664</v>
      </c>
      <c r="B6">
        <v>25</v>
      </c>
      <c r="C6">
        <v>0</v>
      </c>
    </row>
    <row r="7" spans="1:3" x14ac:dyDescent="0.25">
      <c r="A7" s="8">
        <f>IF(timeseries!A7&lt;&gt;"",timeseries!A7,"")</f>
        <v>45398.208333333336</v>
      </c>
      <c r="B7">
        <v>25</v>
      </c>
      <c r="C7">
        <v>0</v>
      </c>
    </row>
    <row r="8" spans="1:3" x14ac:dyDescent="0.25">
      <c r="A8" s="8">
        <f>IF(timeseries!A8&lt;&gt;"",timeseries!A8,"")</f>
        <v>45398.25</v>
      </c>
      <c r="B8">
        <v>25</v>
      </c>
      <c r="C8">
        <v>0</v>
      </c>
    </row>
    <row r="9" spans="1:3" x14ac:dyDescent="0.25">
      <c r="A9" s="8">
        <f>IF(timeseries!A9&lt;&gt;"",timeseries!A9,"")</f>
        <v>45398.291666666664</v>
      </c>
      <c r="B9">
        <v>25</v>
      </c>
      <c r="C9">
        <v>0</v>
      </c>
    </row>
    <row r="10" spans="1:3" x14ac:dyDescent="0.25">
      <c r="A10" s="8">
        <f>IF(timeseries!A10&lt;&gt;"",timeseries!A10,"")</f>
        <v>45398.333333333336</v>
      </c>
      <c r="B10">
        <v>25</v>
      </c>
      <c r="C10">
        <v>0</v>
      </c>
    </row>
    <row r="11" spans="1:3" x14ac:dyDescent="0.25">
      <c r="A11" s="8">
        <f>IF(timeseries!A11&lt;&gt;"",timeseries!A11,"")</f>
        <v>45398.375</v>
      </c>
      <c r="B11">
        <v>25</v>
      </c>
      <c r="C11">
        <v>0</v>
      </c>
    </row>
    <row r="12" spans="1:3" x14ac:dyDescent="0.25">
      <c r="A12" s="8">
        <f>IF(timeseries!A12&lt;&gt;"",timeseries!A12,"")</f>
        <v>45398.416666666664</v>
      </c>
      <c r="B12">
        <v>25</v>
      </c>
      <c r="C12">
        <v>0</v>
      </c>
    </row>
    <row r="13" spans="1:3" x14ac:dyDescent="0.25">
      <c r="A13" s="8">
        <f>IF(timeseries!A13&lt;&gt;"",timeseries!A13,"")</f>
        <v>45398.458333333336</v>
      </c>
      <c r="B13">
        <v>25</v>
      </c>
      <c r="C13">
        <v>0</v>
      </c>
    </row>
    <row r="14" spans="1:3" x14ac:dyDescent="0.25">
      <c r="A14" s="8">
        <f>IF(timeseries!A14&lt;&gt;"",timeseries!A14,"")</f>
        <v>45398.5</v>
      </c>
      <c r="B14">
        <v>25</v>
      </c>
      <c r="C14">
        <v>0</v>
      </c>
    </row>
    <row r="15" spans="1:3" x14ac:dyDescent="0.25">
      <c r="A15" s="8">
        <f>IF(timeseries!A15&lt;&gt;"",timeseries!A15,"")</f>
        <v>45398.541666666664</v>
      </c>
      <c r="B15">
        <v>25</v>
      </c>
      <c r="C15">
        <v>0</v>
      </c>
    </row>
    <row r="16" spans="1:3" x14ac:dyDescent="0.25">
      <c r="A16" s="8">
        <f>IF(timeseries!A16&lt;&gt;"",timeseries!A16,"")</f>
        <v>45398.583333333336</v>
      </c>
      <c r="B16">
        <v>25</v>
      </c>
      <c r="C16">
        <v>0</v>
      </c>
    </row>
    <row r="17" spans="1:3" x14ac:dyDescent="0.25">
      <c r="A17" s="8">
        <f>IF(timeseries!A17&lt;&gt;"",timeseries!A17,"")</f>
        <v>45398.625</v>
      </c>
      <c r="B17">
        <v>25</v>
      </c>
      <c r="C17">
        <v>0</v>
      </c>
    </row>
    <row r="18" spans="1:3" x14ac:dyDescent="0.25">
      <c r="A18" s="8">
        <f>IF(timeseries!A18&lt;&gt;"",timeseries!A18,"")</f>
        <v>45398.666666666664</v>
      </c>
      <c r="B18">
        <v>25</v>
      </c>
      <c r="C18">
        <v>0</v>
      </c>
    </row>
    <row r="19" spans="1:3" x14ac:dyDescent="0.25">
      <c r="A19" s="8">
        <f>IF(timeseries!A19&lt;&gt;"",timeseries!A19,"")</f>
        <v>45398.708333333336</v>
      </c>
      <c r="B19">
        <v>25</v>
      </c>
      <c r="C19">
        <v>0</v>
      </c>
    </row>
    <row r="20" spans="1:3" x14ac:dyDescent="0.25">
      <c r="A20" s="8">
        <f>IF(timeseries!A20&lt;&gt;"",timeseries!A20,"")</f>
        <v>45398.75</v>
      </c>
      <c r="B20">
        <v>25</v>
      </c>
      <c r="C20">
        <v>0</v>
      </c>
    </row>
    <row r="21" spans="1:3" x14ac:dyDescent="0.25">
      <c r="A21" s="8">
        <f>IF(timeseries!A21&lt;&gt;"",timeseries!A21,"")</f>
        <v>45398.791666666664</v>
      </c>
      <c r="B21">
        <v>25</v>
      </c>
      <c r="C21">
        <v>0</v>
      </c>
    </row>
    <row r="22" spans="1:3" x14ac:dyDescent="0.25">
      <c r="A22" s="8">
        <f>IF(timeseries!A22&lt;&gt;"",timeseries!A22,"")</f>
        <v>45398.833333333336</v>
      </c>
      <c r="B22">
        <v>25</v>
      </c>
      <c r="C22">
        <v>0</v>
      </c>
    </row>
    <row r="23" spans="1:3" x14ac:dyDescent="0.25">
      <c r="A23" s="8">
        <f>IF(timeseries!A23&lt;&gt;"",timeseries!A23,"")</f>
        <v>45398.875</v>
      </c>
      <c r="B23">
        <v>25</v>
      </c>
      <c r="C23">
        <v>0</v>
      </c>
    </row>
    <row r="24" spans="1:3" x14ac:dyDescent="0.25">
      <c r="A24" s="8">
        <f>IF(timeseries!A24&lt;&gt;"",timeseries!A24,"")</f>
        <v>45398.916666666664</v>
      </c>
      <c r="B24">
        <v>25</v>
      </c>
      <c r="C24">
        <v>0</v>
      </c>
    </row>
    <row r="25" spans="1:3" x14ac:dyDescent="0.25">
      <c r="A25" s="8">
        <f>IF(timeseries!A25&lt;&gt;"",timeseries!A25,"")</f>
        <v>45398.958333333336</v>
      </c>
      <c r="B25">
        <v>25</v>
      </c>
      <c r="C25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I10" sqref="I10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26</v>
      </c>
      <c r="B1" s="3" t="s">
        <v>29</v>
      </c>
      <c r="C1" s="3" t="s">
        <v>0</v>
      </c>
      <c r="D1" s="3" t="s">
        <v>82</v>
      </c>
      <c r="E1" s="3" t="s">
        <v>31</v>
      </c>
      <c r="F1" s="6" t="s">
        <v>38</v>
      </c>
      <c r="G1" s="3" t="s">
        <v>42</v>
      </c>
      <c r="H1" s="3" t="s">
        <v>50</v>
      </c>
      <c r="I1" s="3" t="s">
        <v>76</v>
      </c>
      <c r="J1" s="3" t="s">
        <v>77</v>
      </c>
      <c r="K1" s="3" t="s">
        <v>78</v>
      </c>
      <c r="L1" s="3" t="s">
        <v>79</v>
      </c>
    </row>
    <row r="2" spans="1:12" x14ac:dyDescent="0.25">
      <c r="A2" s="7" t="s">
        <v>10</v>
      </c>
      <c r="B2" s="7" t="s">
        <v>30</v>
      </c>
      <c r="C2" s="7" t="s">
        <v>8</v>
      </c>
      <c r="D2" s="7" t="s">
        <v>84</v>
      </c>
      <c r="E2" s="7" t="s">
        <v>32</v>
      </c>
      <c r="F2" s="7">
        <v>0</v>
      </c>
      <c r="G2" s="7" t="s">
        <v>32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I3"/>
    </row>
    <row r="4" spans="1:12" x14ac:dyDescent="0.25">
      <c r="I4"/>
    </row>
    <row r="5" spans="1:12" x14ac:dyDescent="0.25">
      <c r="I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A31"/>
  <sheetViews>
    <sheetView tabSelected="1" workbookViewId="0">
      <selection activeCell="O15" sqref="O15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31"/>
  <sheetViews>
    <sheetView zoomScaleNormal="100" workbookViewId="0">
      <selection sqref="A1:A1048576"/>
    </sheetView>
  </sheetViews>
  <sheetFormatPr defaultRowHeight="15" x14ac:dyDescent="0.25"/>
  <cols>
    <col min="1" max="1" width="19.28515625" style="8" customWidth="1"/>
    <col min="2" max="5" width="11.42578125" customWidth="1"/>
    <col min="6" max="10" width="11.140625" customWidth="1"/>
  </cols>
  <sheetData>
    <row r="1" spans="1:4" s="3" customFormat="1" x14ac:dyDescent="0.25">
      <c r="A1" s="3" t="s">
        <v>25</v>
      </c>
      <c r="B1" s="3" t="s">
        <v>58</v>
      </c>
      <c r="C1" s="3" t="s">
        <v>59</v>
      </c>
      <c r="D1" s="3" t="s">
        <v>85</v>
      </c>
    </row>
    <row r="2" spans="1:4" x14ac:dyDescent="0.25">
      <c r="A2" s="8">
        <f>IF(timeseries!A2&lt;&gt;"",timeseries!A2,"")</f>
        <v>45398</v>
      </c>
      <c r="B2">
        <v>16.43</v>
      </c>
      <c r="C2">
        <v>24.25</v>
      </c>
      <c r="D2">
        <v>17.77</v>
      </c>
    </row>
    <row r="3" spans="1:4" x14ac:dyDescent="0.25">
      <c r="A3" s="8">
        <f>IF(timeseries!A3&lt;&gt;"",timeseries!A3,"")</f>
        <v>45398.041666666664</v>
      </c>
      <c r="B3">
        <v>7.65</v>
      </c>
      <c r="C3">
        <v>22.58</v>
      </c>
      <c r="D3">
        <v>19.13</v>
      </c>
    </row>
    <row r="4" spans="1:4" x14ac:dyDescent="0.25">
      <c r="A4" s="8">
        <f>IF(timeseries!A4&lt;&gt;"",timeseries!A4,"")</f>
        <v>45398.083333333336</v>
      </c>
      <c r="B4">
        <v>2.13</v>
      </c>
      <c r="C4">
        <v>24.53</v>
      </c>
      <c r="D4">
        <v>20.420000000000002</v>
      </c>
    </row>
    <row r="5" spans="1:4" x14ac:dyDescent="0.25">
      <c r="A5" s="8">
        <f>IF(timeseries!A5&lt;&gt;"",timeseries!A5,"")</f>
        <v>45398.125</v>
      </c>
      <c r="B5">
        <v>2.83</v>
      </c>
      <c r="C5">
        <v>25.88</v>
      </c>
      <c r="D5">
        <v>20.310000000000002</v>
      </c>
    </row>
    <row r="6" spans="1:4" x14ac:dyDescent="0.25">
      <c r="A6" s="8">
        <f>IF(timeseries!A6&lt;&gt;"",timeseries!A6,"")</f>
        <v>45398.166666666664</v>
      </c>
      <c r="B6">
        <v>3.54</v>
      </c>
      <c r="C6">
        <v>26.54</v>
      </c>
      <c r="D6">
        <v>45.484999999999999</v>
      </c>
    </row>
    <row r="7" spans="1:4" x14ac:dyDescent="0.25">
      <c r="A7" s="8">
        <f>IF(timeseries!A7&lt;&gt;"",timeseries!A7,"")</f>
        <v>45398.208333333336</v>
      </c>
      <c r="B7">
        <v>17.77</v>
      </c>
      <c r="C7">
        <v>27.91</v>
      </c>
      <c r="D7">
        <v>62.994999999999997</v>
      </c>
    </row>
    <row r="8" spans="1:4" x14ac:dyDescent="0.25">
      <c r="A8" s="8">
        <f>IF(timeseries!A8&lt;&gt;"",timeseries!A8,"")</f>
        <v>45398.25</v>
      </c>
      <c r="B8">
        <v>17.889999999999997</v>
      </c>
      <c r="C8">
        <v>49.559999999999995</v>
      </c>
      <c r="D8">
        <v>77.465000000000003</v>
      </c>
    </row>
    <row r="9" spans="1:4" x14ac:dyDescent="0.25">
      <c r="A9" s="8">
        <f>IF(timeseries!A9&lt;&gt;"",timeseries!A9,"")</f>
        <v>45398.291666666664</v>
      </c>
      <c r="B9">
        <v>25.48</v>
      </c>
      <c r="C9">
        <v>56.22</v>
      </c>
      <c r="D9">
        <v>83.14</v>
      </c>
    </row>
    <row r="10" spans="1:4" x14ac:dyDescent="0.25">
      <c r="A10" s="8">
        <f>IF(timeseries!A10&lt;&gt;"",timeseries!A10,"")</f>
        <v>45398.333333333336</v>
      </c>
      <c r="B10">
        <v>24.240000000000002</v>
      </c>
      <c r="C10">
        <v>50.22</v>
      </c>
      <c r="D10">
        <v>83.025000000000006</v>
      </c>
    </row>
    <row r="11" spans="1:4" x14ac:dyDescent="0.25">
      <c r="A11" s="8">
        <f>IF(timeseries!A11&lt;&gt;"",timeseries!A11,"")</f>
        <v>45398.375</v>
      </c>
      <c r="B11">
        <v>24.71</v>
      </c>
      <c r="C11">
        <v>56.3</v>
      </c>
      <c r="D11">
        <v>83.545000000000002</v>
      </c>
    </row>
    <row r="12" spans="1:4" x14ac:dyDescent="0.25">
      <c r="A12" s="8">
        <f>IF(timeseries!A12&lt;&gt;"",timeseries!A12,"")</f>
        <v>45398.416666666664</v>
      </c>
      <c r="B12">
        <v>26.740000000000002</v>
      </c>
      <c r="C12">
        <v>56.230000000000004</v>
      </c>
      <c r="D12">
        <v>81.41</v>
      </c>
    </row>
    <row r="13" spans="1:4" x14ac:dyDescent="0.25">
      <c r="A13" s="8">
        <f>IF(timeseries!A13&lt;&gt;"",timeseries!A13,"")</f>
        <v>45398.458333333336</v>
      </c>
      <c r="B13">
        <v>23.849999999999998</v>
      </c>
      <c r="C13">
        <v>51.87</v>
      </c>
      <c r="D13">
        <v>80.89</v>
      </c>
    </row>
    <row r="14" spans="1:4" x14ac:dyDescent="0.25">
      <c r="A14" s="8">
        <f>IF(timeseries!A14&lt;&gt;"",timeseries!A14,"")</f>
        <v>45398.5</v>
      </c>
      <c r="B14">
        <v>25.45</v>
      </c>
      <c r="C14">
        <v>56.43</v>
      </c>
      <c r="D14">
        <v>77.045000000000002</v>
      </c>
    </row>
    <row r="15" spans="1:4" x14ac:dyDescent="0.25">
      <c r="A15" s="8">
        <f>IF(timeseries!A15&lt;&gt;"",timeseries!A15,"")</f>
        <v>45398.541666666664</v>
      </c>
      <c r="B15">
        <v>27.33</v>
      </c>
      <c r="C15">
        <v>59.39</v>
      </c>
      <c r="D15">
        <v>76.38</v>
      </c>
    </row>
    <row r="16" spans="1:4" x14ac:dyDescent="0.25">
      <c r="A16" s="8">
        <f>IF(timeseries!A16&lt;&gt;"",timeseries!A16,"")</f>
        <v>45398.583333333336</v>
      </c>
      <c r="B16">
        <v>25.36</v>
      </c>
      <c r="C16">
        <v>56.43</v>
      </c>
      <c r="D16">
        <v>80.924999999999997</v>
      </c>
    </row>
    <row r="17" spans="1:4" x14ac:dyDescent="0.25">
      <c r="A17" s="8">
        <f>IF(timeseries!A17&lt;&gt;"",timeseries!A17,"")</f>
        <v>45398.625</v>
      </c>
      <c r="B17">
        <v>29.58</v>
      </c>
      <c r="C17">
        <v>61.3</v>
      </c>
      <c r="D17">
        <v>81.974999999999994</v>
      </c>
    </row>
    <row r="18" spans="1:4" x14ac:dyDescent="0.25">
      <c r="A18" s="8">
        <f>IF(timeseries!A18&lt;&gt;"",timeseries!A18,"")</f>
        <v>45398.666666666664</v>
      </c>
      <c r="B18">
        <v>28.88</v>
      </c>
      <c r="C18">
        <v>63.32</v>
      </c>
      <c r="D18">
        <v>85.38</v>
      </c>
    </row>
    <row r="19" spans="1:4" x14ac:dyDescent="0.25">
      <c r="A19" s="8">
        <f>IF(timeseries!A19&lt;&gt;"",timeseries!A19,"")</f>
        <v>45398.708333333336</v>
      </c>
      <c r="B19">
        <v>27.42</v>
      </c>
      <c r="C19">
        <v>60.25</v>
      </c>
      <c r="D19">
        <v>83.13000000000001</v>
      </c>
    </row>
    <row r="20" spans="1:4" x14ac:dyDescent="0.25">
      <c r="A20" s="8">
        <f>IF(timeseries!A20&lt;&gt;"",timeseries!A20,"")</f>
        <v>45398.75</v>
      </c>
      <c r="B20">
        <v>28.310000000000002</v>
      </c>
      <c r="C20">
        <v>51.93</v>
      </c>
      <c r="D20">
        <v>76.64</v>
      </c>
    </row>
    <row r="21" spans="1:4" x14ac:dyDescent="0.25">
      <c r="A21" s="8">
        <f>IF(timeseries!A21&lt;&gt;"",timeseries!A21,"")</f>
        <v>45398.791666666664</v>
      </c>
      <c r="B21">
        <v>26.2</v>
      </c>
      <c r="C21">
        <v>37.08</v>
      </c>
      <c r="D21">
        <v>73.204999999999998</v>
      </c>
    </row>
    <row r="22" spans="1:4" x14ac:dyDescent="0.25">
      <c r="A22" s="8">
        <f>IF(timeseries!A22&lt;&gt;"",timeseries!A22,"")</f>
        <v>45398.833333333336</v>
      </c>
      <c r="B22">
        <v>28.77</v>
      </c>
      <c r="C22">
        <v>36.79</v>
      </c>
      <c r="D22">
        <v>65.674999999999997</v>
      </c>
    </row>
    <row r="23" spans="1:4" x14ac:dyDescent="0.25">
      <c r="A23" s="8">
        <f>IF(timeseries!A23&lt;&gt;"",timeseries!A23,"")</f>
        <v>45398.875</v>
      </c>
      <c r="B23">
        <v>27.07</v>
      </c>
      <c r="C23">
        <v>31.75</v>
      </c>
      <c r="D23">
        <v>56.98</v>
      </c>
    </row>
    <row r="24" spans="1:4" x14ac:dyDescent="0.25">
      <c r="A24" s="8">
        <f>IF(timeseries!A24&lt;&gt;"",timeseries!A24,"")</f>
        <v>45398.916666666664</v>
      </c>
      <c r="B24">
        <v>27.349999999999998</v>
      </c>
      <c r="C24">
        <v>29.150000000000002</v>
      </c>
      <c r="D24">
        <v>42.255000000000003</v>
      </c>
    </row>
    <row r="25" spans="1:4" x14ac:dyDescent="0.25">
      <c r="A25" s="8">
        <f>IF(timeseries!A25&lt;&gt;"",timeseries!A25,"")</f>
        <v>45398.958333333336</v>
      </c>
      <c r="B25">
        <v>27.43</v>
      </c>
      <c r="C25">
        <v>28.709999999999997</v>
      </c>
      <c r="D25">
        <v>47.835000000000001</v>
      </c>
    </row>
    <row r="26" spans="1:4" x14ac:dyDescent="0.25">
      <c r="A26" s="8" t="str">
        <f>IF(timeseries!A26&lt;&gt;"",timeseries!A26,"")</f>
        <v/>
      </c>
    </row>
    <row r="27" spans="1:4" x14ac:dyDescent="0.25">
      <c r="A27" s="8" t="str">
        <f>IF(timeseries!A27&lt;&gt;"",timeseries!A27,"")</f>
        <v/>
      </c>
    </row>
    <row r="28" spans="1:4" x14ac:dyDescent="0.25">
      <c r="A28" s="8" t="str">
        <f>IF(timeseries!A28&lt;&gt;"",timeseries!A28,"")</f>
        <v/>
      </c>
    </row>
    <row r="29" spans="1:4" x14ac:dyDescent="0.25">
      <c r="A29" s="8" t="str">
        <f>IF(timeseries!A29&lt;&gt;"",timeseries!A29,"")</f>
        <v/>
      </c>
    </row>
    <row r="30" spans="1:4" x14ac:dyDescent="0.25">
      <c r="A30" s="8" t="str">
        <f>IF(timeseries!A30&lt;&gt;"",timeseries!A30,"")</f>
        <v/>
      </c>
    </row>
    <row r="31" spans="1:4" x14ac:dyDescent="0.25">
      <c r="A31" s="8" t="str">
        <f>IF(timeseries!A31&lt;&gt;"",timeseries!A31,"")</f>
        <v/>
      </c>
    </row>
  </sheetData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H33"/>
  <sheetViews>
    <sheetView workbookViewId="0">
      <selection activeCell="H15" sqref="H15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4" width="9.7109375" customWidth="1"/>
    <col min="5" max="6" width="10.140625" bestFit="1" customWidth="1"/>
  </cols>
  <sheetData>
    <row r="1" spans="1:8" x14ac:dyDescent="0.25">
      <c r="A1" s="3" t="s">
        <v>25</v>
      </c>
      <c r="B1" s="3" t="s">
        <v>54</v>
      </c>
      <c r="C1" s="3" t="s">
        <v>55</v>
      </c>
      <c r="D1" s="3" t="s">
        <v>87</v>
      </c>
      <c r="E1" s="3" t="s">
        <v>56</v>
      </c>
      <c r="F1" s="3" t="s">
        <v>57</v>
      </c>
      <c r="G1" s="3" t="s">
        <v>86</v>
      </c>
      <c r="H1" s="3"/>
    </row>
    <row r="2" spans="1:8" x14ac:dyDescent="0.25">
      <c r="A2" s="8">
        <f>IF(timeseries!A2&lt;&gt;"",timeseries!A2,"")</f>
        <v>45398</v>
      </c>
      <c r="B2">
        <f>market_prices!B2+0.01</f>
        <v>16.440000000000001</v>
      </c>
      <c r="C2">
        <f>market_prices!C2+0.01</f>
        <v>24.26</v>
      </c>
      <c r="D2">
        <f>market_prices!D2+0.01</f>
        <v>17.78</v>
      </c>
      <c r="E2">
        <f>market_prices!B2-0.01</f>
        <v>16.419999999999998</v>
      </c>
      <c r="F2">
        <f>market_prices!C2-0.01</f>
        <v>24.24</v>
      </c>
      <c r="G2">
        <f>market_prices!D2-0.01</f>
        <v>17.759999999999998</v>
      </c>
    </row>
    <row r="3" spans="1:8" x14ac:dyDescent="0.25">
      <c r="A3" s="8">
        <f>IF(timeseries!A3&lt;&gt;"",timeseries!A3,"")</f>
        <v>45398.041666666664</v>
      </c>
      <c r="B3">
        <f>market_prices!B3+0.01</f>
        <v>7.66</v>
      </c>
      <c r="C3">
        <f>market_prices!C3+0.01</f>
        <v>22.59</v>
      </c>
      <c r="D3">
        <f>market_prices!D3+0.01</f>
        <v>19.14</v>
      </c>
      <c r="E3">
        <f>market_prices!B3-0.01</f>
        <v>7.6400000000000006</v>
      </c>
      <c r="F3">
        <f>market_prices!C3-0.01</f>
        <v>22.569999999999997</v>
      </c>
      <c r="G3">
        <f>market_prices!D3-0.01</f>
        <v>19.119999999999997</v>
      </c>
    </row>
    <row r="4" spans="1:8" x14ac:dyDescent="0.25">
      <c r="A4" s="8">
        <f>IF(timeseries!A4&lt;&gt;"",timeseries!A4,"")</f>
        <v>45398.083333333336</v>
      </c>
      <c r="B4">
        <f>market_prices!B4+0.01</f>
        <v>2.1399999999999997</v>
      </c>
      <c r="C4">
        <f>market_prices!C4+0.01</f>
        <v>24.540000000000003</v>
      </c>
      <c r="D4">
        <f>market_prices!D4+0.01</f>
        <v>20.430000000000003</v>
      </c>
      <c r="E4">
        <f>market_prices!B4-0.01</f>
        <v>2.12</v>
      </c>
      <c r="F4">
        <f>market_prices!C4-0.01</f>
        <v>24.52</v>
      </c>
      <c r="G4">
        <f>market_prices!D4-0.01</f>
        <v>20.41</v>
      </c>
    </row>
    <row r="5" spans="1:8" x14ac:dyDescent="0.25">
      <c r="A5" s="8">
        <f>IF(timeseries!A5&lt;&gt;"",timeseries!A5,"")</f>
        <v>45398.125</v>
      </c>
      <c r="B5">
        <f>market_prices!B5+0.01</f>
        <v>2.84</v>
      </c>
      <c r="C5">
        <f>market_prices!C5+0.01</f>
        <v>25.89</v>
      </c>
      <c r="D5">
        <f>market_prices!D5+0.01</f>
        <v>20.320000000000004</v>
      </c>
      <c r="E5">
        <f>market_prices!B5-0.01</f>
        <v>2.8200000000000003</v>
      </c>
      <c r="F5">
        <f>market_prices!C5-0.01</f>
        <v>25.869999999999997</v>
      </c>
      <c r="G5">
        <f>market_prices!D5-0.01</f>
        <v>20.3</v>
      </c>
    </row>
    <row r="6" spans="1:8" x14ac:dyDescent="0.25">
      <c r="A6" s="8">
        <f>IF(timeseries!A6&lt;&gt;"",timeseries!A6,"")</f>
        <v>45398.166666666664</v>
      </c>
      <c r="B6">
        <f>market_prices!B6+0.01</f>
        <v>3.55</v>
      </c>
      <c r="C6">
        <f>market_prices!C6+0.01</f>
        <v>26.55</v>
      </c>
      <c r="D6">
        <f>market_prices!D6+0.01</f>
        <v>45.494999999999997</v>
      </c>
      <c r="E6">
        <f>market_prices!B6-0.01</f>
        <v>3.5300000000000002</v>
      </c>
      <c r="F6">
        <f>market_prices!C6-0.01</f>
        <v>26.529999999999998</v>
      </c>
      <c r="G6">
        <f>market_prices!D6-0.01</f>
        <v>45.475000000000001</v>
      </c>
    </row>
    <row r="7" spans="1:8" x14ac:dyDescent="0.25">
      <c r="A7" s="8">
        <f>IF(timeseries!A7&lt;&gt;"",timeseries!A7,"")</f>
        <v>45398.208333333336</v>
      </c>
      <c r="B7">
        <f>market_prices!B7+0.01</f>
        <v>17.78</v>
      </c>
      <c r="C7">
        <f>market_prices!C7+0.01</f>
        <v>27.92</v>
      </c>
      <c r="D7">
        <f>market_prices!D7+0.01</f>
        <v>63.004999999999995</v>
      </c>
      <c r="E7">
        <f>market_prices!B7-0.01</f>
        <v>17.759999999999998</v>
      </c>
      <c r="F7">
        <f>market_prices!C7-0.01</f>
        <v>27.9</v>
      </c>
      <c r="G7">
        <f>market_prices!D7-0.01</f>
        <v>62.984999999999999</v>
      </c>
    </row>
    <row r="8" spans="1:8" x14ac:dyDescent="0.25">
      <c r="A8" s="8">
        <f>IF(timeseries!A8&lt;&gt;"",timeseries!A8,"")</f>
        <v>45398.25</v>
      </c>
      <c r="B8">
        <f>market_prices!B8+0.01</f>
        <v>17.899999999999999</v>
      </c>
      <c r="C8">
        <f>market_prices!C8+0.01</f>
        <v>49.569999999999993</v>
      </c>
      <c r="D8">
        <f>market_prices!D8+0.01</f>
        <v>77.475000000000009</v>
      </c>
      <c r="E8">
        <f>market_prices!B8-0.01</f>
        <v>17.879999999999995</v>
      </c>
      <c r="F8">
        <f>market_prices!C8-0.01</f>
        <v>49.55</v>
      </c>
      <c r="G8">
        <f>market_prices!D8-0.01</f>
        <v>77.454999999999998</v>
      </c>
    </row>
    <row r="9" spans="1:8" x14ac:dyDescent="0.25">
      <c r="A9" s="8">
        <f>IF(timeseries!A9&lt;&gt;"",timeseries!A9,"")</f>
        <v>45398.291666666664</v>
      </c>
      <c r="B9">
        <f>market_prices!B9+0.01</f>
        <v>25.490000000000002</v>
      </c>
      <c r="C9">
        <f>market_prices!C9+0.01</f>
        <v>56.23</v>
      </c>
      <c r="D9">
        <f>market_prices!D9+0.01</f>
        <v>83.15</v>
      </c>
      <c r="E9">
        <f>market_prices!B9-0.01</f>
        <v>25.47</v>
      </c>
      <c r="F9">
        <f>market_prices!C9-0.01</f>
        <v>56.21</v>
      </c>
      <c r="G9">
        <f>market_prices!D9-0.01</f>
        <v>83.13</v>
      </c>
    </row>
    <row r="10" spans="1:8" x14ac:dyDescent="0.25">
      <c r="A10" s="8">
        <f>IF(timeseries!A10&lt;&gt;"",timeseries!A10,"")</f>
        <v>45398.333333333336</v>
      </c>
      <c r="B10">
        <f>market_prices!B10+0.01</f>
        <v>24.250000000000004</v>
      </c>
      <c r="C10">
        <f>market_prices!C10+0.01</f>
        <v>50.23</v>
      </c>
      <c r="D10">
        <f>market_prices!D10+0.01</f>
        <v>83.035000000000011</v>
      </c>
      <c r="E10">
        <f>market_prices!B10-0.01</f>
        <v>24.23</v>
      </c>
      <c r="F10">
        <f>market_prices!C10-0.01</f>
        <v>50.21</v>
      </c>
      <c r="G10">
        <f>market_prices!D10-0.01</f>
        <v>83.015000000000001</v>
      </c>
    </row>
    <row r="11" spans="1:8" x14ac:dyDescent="0.25">
      <c r="A11" s="8">
        <f>IF(timeseries!A11&lt;&gt;"",timeseries!A11,"")</f>
        <v>45398.375</v>
      </c>
      <c r="B11">
        <f>market_prices!B11+0.01</f>
        <v>24.720000000000002</v>
      </c>
      <c r="C11">
        <f>market_prices!C11+0.01</f>
        <v>56.309999999999995</v>
      </c>
      <c r="D11">
        <f>market_prices!D11+0.01</f>
        <v>83.555000000000007</v>
      </c>
      <c r="E11">
        <f>market_prices!B11-0.01</f>
        <v>24.7</v>
      </c>
      <c r="F11">
        <f>market_prices!C11-0.01</f>
        <v>56.29</v>
      </c>
      <c r="G11">
        <f>market_prices!D11-0.01</f>
        <v>83.534999999999997</v>
      </c>
    </row>
    <row r="12" spans="1:8" x14ac:dyDescent="0.25">
      <c r="A12" s="8">
        <f>IF(timeseries!A12&lt;&gt;"",timeseries!A12,"")</f>
        <v>45398.416666666664</v>
      </c>
      <c r="B12">
        <f>market_prices!B12+0.01</f>
        <v>26.750000000000004</v>
      </c>
      <c r="C12">
        <f>market_prices!C12+0.01</f>
        <v>56.24</v>
      </c>
      <c r="D12">
        <f>market_prices!D12+0.01</f>
        <v>81.42</v>
      </c>
      <c r="E12">
        <f>market_prices!B12-0.01</f>
        <v>26.73</v>
      </c>
      <c r="F12">
        <f>market_prices!C12-0.01</f>
        <v>56.220000000000006</v>
      </c>
      <c r="G12">
        <f>market_prices!D12-0.01</f>
        <v>81.399999999999991</v>
      </c>
    </row>
    <row r="13" spans="1:8" x14ac:dyDescent="0.25">
      <c r="A13" s="8">
        <f>IF(timeseries!A13&lt;&gt;"",timeseries!A13,"")</f>
        <v>45398.458333333336</v>
      </c>
      <c r="B13">
        <f>market_prices!B13+0.01</f>
        <v>23.86</v>
      </c>
      <c r="C13">
        <f>market_prices!C13+0.01</f>
        <v>51.879999999999995</v>
      </c>
      <c r="D13">
        <f>market_prices!D13+0.01</f>
        <v>80.900000000000006</v>
      </c>
      <c r="E13">
        <f>market_prices!B13-0.01</f>
        <v>23.839999999999996</v>
      </c>
      <c r="F13">
        <f>market_prices!C13-0.01</f>
        <v>51.86</v>
      </c>
      <c r="G13">
        <f>market_prices!D13-0.01</f>
        <v>80.88</v>
      </c>
    </row>
    <row r="14" spans="1:8" x14ac:dyDescent="0.25">
      <c r="A14" s="8">
        <f>IF(timeseries!A14&lt;&gt;"",timeseries!A14,"")</f>
        <v>45398.5</v>
      </c>
      <c r="B14">
        <f>market_prices!B14+0.01</f>
        <v>25.46</v>
      </c>
      <c r="C14">
        <f>market_prices!C14+0.01</f>
        <v>56.44</v>
      </c>
      <c r="D14">
        <f>market_prices!D14+0.01</f>
        <v>77.055000000000007</v>
      </c>
      <c r="E14">
        <f>market_prices!B14-0.01</f>
        <v>25.439999999999998</v>
      </c>
      <c r="F14">
        <f>market_prices!C14-0.01</f>
        <v>56.42</v>
      </c>
      <c r="G14">
        <f>market_prices!D14-0.01</f>
        <v>77.034999999999997</v>
      </c>
    </row>
    <row r="15" spans="1:8" x14ac:dyDescent="0.25">
      <c r="A15" s="8">
        <f>IF(timeseries!A15&lt;&gt;"",timeseries!A15,"")</f>
        <v>45398.541666666664</v>
      </c>
      <c r="B15">
        <f>market_prices!B15+0.01</f>
        <v>27.34</v>
      </c>
      <c r="C15">
        <f>market_prices!C15+0.01</f>
        <v>59.4</v>
      </c>
      <c r="D15">
        <f>market_prices!D15+0.01</f>
        <v>76.39</v>
      </c>
      <c r="E15">
        <f>market_prices!B15-0.01</f>
        <v>27.319999999999997</v>
      </c>
      <c r="F15">
        <f>market_prices!C15-0.01</f>
        <v>59.38</v>
      </c>
      <c r="G15">
        <f>market_prices!D15-0.01</f>
        <v>76.36999999999999</v>
      </c>
    </row>
    <row r="16" spans="1:8" x14ac:dyDescent="0.25">
      <c r="A16" s="8">
        <f>IF(timeseries!A16&lt;&gt;"",timeseries!A16,"")</f>
        <v>45398.583333333336</v>
      </c>
      <c r="B16">
        <f>market_prices!B16+0.01</f>
        <v>25.37</v>
      </c>
      <c r="C16">
        <f>market_prices!C16+0.01</f>
        <v>56.44</v>
      </c>
      <c r="D16">
        <f>market_prices!D16+0.01</f>
        <v>80.935000000000002</v>
      </c>
      <c r="E16">
        <f>market_prices!B16-0.01</f>
        <v>25.349999999999998</v>
      </c>
      <c r="F16">
        <f>market_prices!C16-0.01</f>
        <v>56.42</v>
      </c>
      <c r="G16">
        <f>market_prices!D16-0.01</f>
        <v>80.914999999999992</v>
      </c>
    </row>
    <row r="17" spans="1:7" x14ac:dyDescent="0.25">
      <c r="A17" s="8">
        <f>IF(timeseries!A17&lt;&gt;"",timeseries!A17,"")</f>
        <v>45398.625</v>
      </c>
      <c r="B17">
        <f>market_prices!B17+0.01</f>
        <v>29.59</v>
      </c>
      <c r="C17">
        <f>market_prices!C17+0.01</f>
        <v>61.309999999999995</v>
      </c>
      <c r="D17">
        <f>market_prices!D17+0.01</f>
        <v>81.984999999999999</v>
      </c>
      <c r="E17">
        <f>market_prices!B17-0.01</f>
        <v>29.569999999999997</v>
      </c>
      <c r="F17">
        <f>market_prices!C17-0.01</f>
        <v>61.29</v>
      </c>
      <c r="G17">
        <f>market_prices!D17-0.01</f>
        <v>81.964999999999989</v>
      </c>
    </row>
    <row r="18" spans="1:7" x14ac:dyDescent="0.25">
      <c r="A18" s="8">
        <f>IF(timeseries!A18&lt;&gt;"",timeseries!A18,"")</f>
        <v>45398.666666666664</v>
      </c>
      <c r="B18">
        <f>market_prices!B18+0.01</f>
        <v>28.89</v>
      </c>
      <c r="C18">
        <f>market_prices!C18+0.01</f>
        <v>63.33</v>
      </c>
      <c r="D18">
        <f>market_prices!D18+0.01</f>
        <v>85.39</v>
      </c>
      <c r="E18">
        <f>market_prices!B18-0.01</f>
        <v>28.869999999999997</v>
      </c>
      <c r="F18">
        <f>market_prices!C18-0.01</f>
        <v>63.31</v>
      </c>
      <c r="G18">
        <f>market_prices!D18-0.01</f>
        <v>85.36999999999999</v>
      </c>
    </row>
    <row r="19" spans="1:7" x14ac:dyDescent="0.25">
      <c r="A19" s="8">
        <f>IF(timeseries!A19&lt;&gt;"",timeseries!A19,"")</f>
        <v>45398.708333333336</v>
      </c>
      <c r="B19">
        <f>market_prices!B19+0.01</f>
        <v>27.430000000000003</v>
      </c>
      <c r="C19">
        <f>market_prices!C19+0.01</f>
        <v>60.26</v>
      </c>
      <c r="D19">
        <f>market_prices!D19+0.01</f>
        <v>83.140000000000015</v>
      </c>
      <c r="E19">
        <f>market_prices!B19-0.01</f>
        <v>27.41</v>
      </c>
      <c r="F19">
        <f>market_prices!C19-0.01</f>
        <v>60.24</v>
      </c>
      <c r="G19">
        <f>market_prices!D19-0.01</f>
        <v>83.12</v>
      </c>
    </row>
    <row r="20" spans="1:7" x14ac:dyDescent="0.25">
      <c r="A20" s="8">
        <f>IF(timeseries!A20&lt;&gt;"",timeseries!A20,"")</f>
        <v>45398.75</v>
      </c>
      <c r="B20">
        <f>market_prices!B20+0.01</f>
        <v>28.320000000000004</v>
      </c>
      <c r="C20">
        <f>market_prices!C20+0.01</f>
        <v>51.94</v>
      </c>
      <c r="D20">
        <f>market_prices!D20+0.01</f>
        <v>76.650000000000006</v>
      </c>
      <c r="E20">
        <f>market_prices!B20-0.01</f>
        <v>28.3</v>
      </c>
      <c r="F20">
        <f>market_prices!C20-0.01</f>
        <v>51.92</v>
      </c>
      <c r="G20">
        <f>market_prices!D20-0.01</f>
        <v>76.63</v>
      </c>
    </row>
    <row r="21" spans="1:7" x14ac:dyDescent="0.25">
      <c r="A21" s="8">
        <f>IF(timeseries!A21&lt;&gt;"",timeseries!A21,"")</f>
        <v>45398.791666666664</v>
      </c>
      <c r="B21">
        <f>market_prices!B21+0.01</f>
        <v>26.21</v>
      </c>
      <c r="C21">
        <f>market_prices!C21+0.01</f>
        <v>37.089999999999996</v>
      </c>
      <c r="D21">
        <f>market_prices!D21+0.01</f>
        <v>73.215000000000003</v>
      </c>
      <c r="E21">
        <f>market_prices!B21-0.01</f>
        <v>26.189999999999998</v>
      </c>
      <c r="F21">
        <f>market_prices!C21-0.01</f>
        <v>37.07</v>
      </c>
      <c r="G21">
        <f>market_prices!D21-0.01</f>
        <v>73.194999999999993</v>
      </c>
    </row>
    <row r="22" spans="1:7" x14ac:dyDescent="0.25">
      <c r="A22" s="8">
        <f>IF(timeseries!A22&lt;&gt;"",timeseries!A22,"")</f>
        <v>45398.833333333336</v>
      </c>
      <c r="B22">
        <f>market_prices!B22+0.01</f>
        <v>28.78</v>
      </c>
      <c r="C22">
        <f>market_prices!C22+0.01</f>
        <v>36.799999999999997</v>
      </c>
      <c r="D22">
        <f>market_prices!D22+0.01</f>
        <v>65.685000000000002</v>
      </c>
      <c r="E22">
        <f>market_prices!B22-0.01</f>
        <v>28.759999999999998</v>
      </c>
      <c r="F22">
        <f>market_prices!C22-0.01</f>
        <v>36.78</v>
      </c>
      <c r="G22">
        <f>market_prices!D22-0.01</f>
        <v>65.664999999999992</v>
      </c>
    </row>
    <row r="23" spans="1:7" x14ac:dyDescent="0.25">
      <c r="A23" s="8">
        <f>IF(timeseries!A23&lt;&gt;"",timeseries!A23,"")</f>
        <v>45398.875</v>
      </c>
      <c r="B23">
        <f>market_prices!B23+0.01</f>
        <v>27.080000000000002</v>
      </c>
      <c r="C23">
        <f>market_prices!C23+0.01</f>
        <v>31.76</v>
      </c>
      <c r="D23">
        <f>market_prices!D23+0.01</f>
        <v>56.989999999999995</v>
      </c>
      <c r="E23">
        <f>market_prices!B23-0.01</f>
        <v>27.06</v>
      </c>
      <c r="F23">
        <f>market_prices!C23-0.01</f>
        <v>31.74</v>
      </c>
      <c r="G23">
        <f>market_prices!D23-0.01</f>
        <v>56.97</v>
      </c>
    </row>
    <row r="24" spans="1:7" x14ac:dyDescent="0.25">
      <c r="A24" s="8">
        <f>IF(timeseries!A24&lt;&gt;"",timeseries!A24,"")</f>
        <v>45398.916666666664</v>
      </c>
      <c r="B24">
        <f>market_prices!B24+0.01</f>
        <v>27.36</v>
      </c>
      <c r="C24">
        <f>market_prices!C24+0.01</f>
        <v>29.160000000000004</v>
      </c>
      <c r="D24">
        <f>market_prices!D24+0.01</f>
        <v>42.265000000000001</v>
      </c>
      <c r="E24">
        <f>market_prices!B24-0.01</f>
        <v>27.339999999999996</v>
      </c>
      <c r="F24">
        <f>market_prices!C24-0.01</f>
        <v>29.14</v>
      </c>
      <c r="G24">
        <f>market_prices!D24-0.01</f>
        <v>42.245000000000005</v>
      </c>
    </row>
    <row r="25" spans="1:7" x14ac:dyDescent="0.25">
      <c r="A25" s="8">
        <f>IF(timeseries!A25&lt;&gt;"",timeseries!A25,"")</f>
        <v>45398.958333333336</v>
      </c>
      <c r="B25">
        <f>market_prices!B25+0.01</f>
        <v>27.44</v>
      </c>
      <c r="C25">
        <f>market_prices!C25+0.01</f>
        <v>28.72</v>
      </c>
      <c r="D25">
        <f>market_prices!D25+0.01</f>
        <v>47.844999999999999</v>
      </c>
      <c r="E25">
        <f>market_prices!B25-0.01</f>
        <v>27.419999999999998</v>
      </c>
      <c r="F25">
        <f>market_prices!C25-0.01</f>
        <v>28.699999999999996</v>
      </c>
      <c r="G25">
        <f>market_prices!D25-0.01</f>
        <v>47.825000000000003</v>
      </c>
    </row>
    <row r="26" spans="1:7" x14ac:dyDescent="0.25">
      <c r="A26" s="8" t="str">
        <f>IF(timeseries!A26&lt;&gt;"",timeseries!A26,"")</f>
        <v/>
      </c>
    </row>
    <row r="27" spans="1:7" x14ac:dyDescent="0.25">
      <c r="A27" s="8" t="str">
        <f>IF(timeseries!A27&lt;&gt;"",timeseries!A27,"")</f>
        <v/>
      </c>
    </row>
    <row r="28" spans="1:7" x14ac:dyDescent="0.25">
      <c r="A28" s="8" t="str">
        <f>IF(timeseries!A28&lt;&gt;"",timeseries!A28,"")</f>
        <v/>
      </c>
    </row>
    <row r="29" spans="1:7" x14ac:dyDescent="0.25">
      <c r="A29" s="8" t="str">
        <f>IF(timeseries!A29&lt;&gt;"",timeseries!A29,"")</f>
        <v/>
      </c>
    </row>
    <row r="30" spans="1:7" x14ac:dyDescent="0.25">
      <c r="A30" s="8" t="str">
        <f>IF(timeseries!A30&lt;&gt;"",timeseries!A30,"")</f>
        <v/>
      </c>
    </row>
    <row r="31" spans="1:7" x14ac:dyDescent="0.25">
      <c r="A31" s="8" t="str">
        <f>IF(timeseries!A31&lt;&gt;"",timeseries!A31,"")</f>
        <v/>
      </c>
    </row>
    <row r="32" spans="1:7" x14ac:dyDescent="0.25">
      <c r="A32" s="8" t="str">
        <f>IF(timeseries!A32&lt;&gt;"",timeseries!A32,"")</f>
        <v/>
      </c>
    </row>
    <row r="33" spans="1:1" x14ac:dyDescent="0.25">
      <c r="A33" s="8" t="str">
        <f>IF(timeseries!A33&lt;&gt;"",timeseries!A33,"")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B755-8BE1-4837-9877-4DDB59C80C3F}">
  <dimension ref="A1:B10"/>
  <sheetViews>
    <sheetView workbookViewId="0">
      <selection activeCell="D18" sqref="D18"/>
    </sheetView>
  </sheetViews>
  <sheetFormatPr defaultRowHeight="15" x14ac:dyDescent="0.25"/>
  <cols>
    <col min="1" max="1" width="27" bestFit="1" customWidth="1"/>
    <col min="2" max="2" width="9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102</v>
      </c>
      <c r="B2">
        <v>1</v>
      </c>
    </row>
    <row r="3" spans="1:2" x14ac:dyDescent="0.25">
      <c r="A3" t="s">
        <v>103</v>
      </c>
      <c r="B3">
        <v>1</v>
      </c>
    </row>
    <row r="4" spans="1:2" x14ac:dyDescent="0.25">
      <c r="A4" t="s">
        <v>104</v>
      </c>
      <c r="B4">
        <v>1</v>
      </c>
    </row>
    <row r="5" spans="1:2" x14ac:dyDescent="0.25">
      <c r="A5" t="s">
        <v>105</v>
      </c>
      <c r="B5">
        <v>1</v>
      </c>
    </row>
    <row r="6" spans="1:2" x14ac:dyDescent="0.25">
      <c r="A6" t="s">
        <v>133</v>
      </c>
      <c r="B6">
        <v>10000000</v>
      </c>
    </row>
    <row r="7" spans="1:2" x14ac:dyDescent="0.25">
      <c r="A7" t="s">
        <v>106</v>
      </c>
      <c r="B7">
        <v>1</v>
      </c>
    </row>
    <row r="8" spans="1:2" x14ac:dyDescent="0.25">
      <c r="A8" t="s">
        <v>134</v>
      </c>
      <c r="B8">
        <v>10000000</v>
      </c>
    </row>
    <row r="9" spans="1:2" x14ac:dyDescent="0.25">
      <c r="A9" t="s">
        <v>107</v>
      </c>
      <c r="B9">
        <v>0</v>
      </c>
    </row>
    <row r="10" spans="1:2" x14ac:dyDescent="0.25">
      <c r="A10" t="s">
        <v>108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B801-9877-463F-8AD6-7230B4E2C7B0}">
  <dimension ref="A1:BA31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53" s="3" customFormat="1" x14ac:dyDescent="0.25">
      <c r="A1" s="3" t="s">
        <v>25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8">
        <f>IF(timeseries!A2&lt;&gt;"",timeseries!A2,"")</f>
        <v>45398</v>
      </c>
    </row>
    <row r="3" spans="1:53" x14ac:dyDescent="0.25">
      <c r="A3" s="8">
        <f>IF(timeseries!A3&lt;&gt;"",timeseries!A3,"")</f>
        <v>45398.041666666664</v>
      </c>
    </row>
    <row r="4" spans="1:53" x14ac:dyDescent="0.25">
      <c r="A4" s="8">
        <f>IF(timeseries!A4&lt;&gt;"",timeseries!A4,"")</f>
        <v>45398.083333333336</v>
      </c>
    </row>
    <row r="5" spans="1:53" x14ac:dyDescent="0.25">
      <c r="A5" s="8">
        <f>IF(timeseries!A5&lt;&gt;"",timeseries!A5,"")</f>
        <v>45398.125</v>
      </c>
    </row>
    <row r="6" spans="1:53" x14ac:dyDescent="0.25">
      <c r="A6" s="8">
        <f>IF(timeseries!A6&lt;&gt;"",timeseries!A6,"")</f>
        <v>45398.166666666664</v>
      </c>
    </row>
    <row r="7" spans="1:53" x14ac:dyDescent="0.25">
      <c r="A7" s="8">
        <f>IF(timeseries!A7&lt;&gt;"",timeseries!A7,"")</f>
        <v>45398.208333333336</v>
      </c>
    </row>
    <row r="8" spans="1:53" x14ac:dyDescent="0.25">
      <c r="A8" s="8">
        <f>IF(timeseries!A8&lt;&gt;"",timeseries!A8,"")</f>
        <v>45398.25</v>
      </c>
    </row>
    <row r="9" spans="1:53" x14ac:dyDescent="0.25">
      <c r="A9" s="8">
        <f>IF(timeseries!A9&lt;&gt;"",timeseries!A9,"")</f>
        <v>45398.291666666664</v>
      </c>
    </row>
    <row r="10" spans="1:53" x14ac:dyDescent="0.25">
      <c r="A10" s="8">
        <f>IF(timeseries!A10&lt;&gt;"",timeseries!A10,"")</f>
        <v>45398.333333333336</v>
      </c>
    </row>
    <row r="11" spans="1:53" x14ac:dyDescent="0.25">
      <c r="A11" s="8">
        <f>IF(timeseries!A11&lt;&gt;"",timeseries!A11,"")</f>
        <v>45398.375</v>
      </c>
    </row>
    <row r="12" spans="1:53" x14ac:dyDescent="0.25">
      <c r="A12" s="8">
        <f>IF(timeseries!A12&lt;&gt;"",timeseries!A12,"")</f>
        <v>45398.416666666664</v>
      </c>
    </row>
    <row r="13" spans="1:53" x14ac:dyDescent="0.25">
      <c r="A13" s="8">
        <f>IF(timeseries!A13&lt;&gt;"",timeseries!A13,"")</f>
        <v>45398.458333333336</v>
      </c>
    </row>
    <row r="14" spans="1:53" x14ac:dyDescent="0.25">
      <c r="A14" s="8">
        <f>IF(timeseries!A14&lt;&gt;"",timeseries!A14,"")</f>
        <v>45398.5</v>
      </c>
    </row>
    <row r="15" spans="1:53" x14ac:dyDescent="0.25">
      <c r="A15" s="8">
        <f>IF(timeseries!A15&lt;&gt;"",timeseries!A15,"")</f>
        <v>45398.541666666664</v>
      </c>
    </row>
    <row r="16" spans="1:53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0.1</v>
      </c>
    </row>
    <row r="3" spans="1:2" x14ac:dyDescent="0.25">
      <c r="A3" t="s">
        <v>49</v>
      </c>
      <c r="B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5" x14ac:dyDescent="0.25"/>
  <sheetData>
    <row r="1" spans="1:2" s="3" customFormat="1" x14ac:dyDescent="0.25">
      <c r="A1" s="3" t="s">
        <v>33</v>
      </c>
      <c r="B1" s="3" t="s">
        <v>34</v>
      </c>
    </row>
    <row r="2" spans="1:2" x14ac:dyDescent="0.25">
      <c r="A2" t="s">
        <v>35</v>
      </c>
      <c r="B2">
        <v>0.3</v>
      </c>
    </row>
    <row r="3" spans="1:2" x14ac:dyDescent="0.25">
      <c r="A3" t="s">
        <v>36</v>
      </c>
      <c r="B3">
        <v>0.4</v>
      </c>
    </row>
    <row r="4" spans="1:2" x14ac:dyDescent="0.25">
      <c r="A4" t="s">
        <v>88</v>
      </c>
      <c r="B4">
        <v>0.3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</row>
    <row r="2" spans="1:2" x14ac:dyDescent="0.25">
      <c r="A2" s="8">
        <f>IF(timeseries!A2&lt;&gt;"",timeseries!A2,"")</f>
        <v>45398</v>
      </c>
      <c r="B2" s="2"/>
    </row>
    <row r="3" spans="1:2" x14ac:dyDescent="0.25">
      <c r="A3" s="8">
        <f>IF(timeseries!A3&lt;&gt;"",timeseries!A3,"")</f>
        <v>45398.041666666664</v>
      </c>
      <c r="B3" s="2"/>
    </row>
    <row r="4" spans="1:2" x14ac:dyDescent="0.25">
      <c r="A4" s="8">
        <f>IF(timeseries!A4&lt;&gt;"",timeseries!A4,"")</f>
        <v>45398.083333333336</v>
      </c>
      <c r="B4" s="2"/>
    </row>
    <row r="5" spans="1:2" x14ac:dyDescent="0.25">
      <c r="A5" s="8">
        <f>IF(timeseries!A5&lt;&gt;"",timeseries!A5,"")</f>
        <v>45398.125</v>
      </c>
      <c r="B5" s="2"/>
    </row>
    <row r="6" spans="1:2" x14ac:dyDescent="0.25">
      <c r="A6" s="8">
        <f>IF(timeseries!A6&lt;&gt;"",timeseries!A6,"")</f>
        <v>45398.166666666664</v>
      </c>
      <c r="B6" s="2"/>
    </row>
    <row r="7" spans="1:2" x14ac:dyDescent="0.25">
      <c r="A7" s="8">
        <f>IF(timeseries!A7&lt;&gt;"",timeseries!A7,"")</f>
        <v>45398.208333333336</v>
      </c>
      <c r="B7" s="2"/>
    </row>
    <row r="8" spans="1:2" x14ac:dyDescent="0.25">
      <c r="A8" s="8">
        <f>IF(timeseries!A8&lt;&gt;"",timeseries!A8,"")</f>
        <v>45398.25</v>
      </c>
      <c r="B8" s="2"/>
    </row>
    <row r="9" spans="1:2" x14ac:dyDescent="0.25">
      <c r="A9" s="8">
        <f>IF(timeseries!A9&lt;&gt;"",timeseries!A9,"")</f>
        <v>45398.291666666664</v>
      </c>
    </row>
    <row r="10" spans="1:2" x14ac:dyDescent="0.25">
      <c r="A10" s="8">
        <f>IF(timeseries!A10&lt;&gt;"",timeseries!A10,"")</f>
        <v>45398.333333333336</v>
      </c>
    </row>
    <row r="11" spans="1:2" x14ac:dyDescent="0.25">
      <c r="A11" s="8">
        <f>IF(timeseries!A11&lt;&gt;"",timeseries!A11,"")</f>
        <v>45398.375</v>
      </c>
    </row>
    <row r="12" spans="1:2" x14ac:dyDescent="0.25">
      <c r="A12" s="8">
        <f>IF(timeseries!A12&lt;&gt;"",timeseries!A12,"")</f>
        <v>45398.416666666664</v>
      </c>
    </row>
    <row r="13" spans="1:2" x14ac:dyDescent="0.25">
      <c r="A13" s="8">
        <f>IF(timeseries!A13&lt;&gt;"",timeseries!A13,"")</f>
        <v>45398.458333333336</v>
      </c>
    </row>
    <row r="14" spans="1:2" x14ac:dyDescent="0.25">
      <c r="A14" s="8">
        <f>IF(timeseries!A14&lt;&gt;"",timeseries!A14,"")</f>
        <v>45398.5</v>
      </c>
    </row>
    <row r="15" spans="1:2" x14ac:dyDescent="0.25">
      <c r="A15" s="8">
        <f>IF(timeseries!A15&lt;&gt;"",timeseries!A15,"")</f>
        <v>45398.541666666664</v>
      </c>
    </row>
    <row r="16" spans="1:2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E8" sqref="E8"/>
    </sheetView>
  </sheetViews>
  <sheetFormatPr defaultRowHeight="15" x14ac:dyDescent="0.25"/>
  <cols>
    <col min="1" max="1" width="19.28515625" style="8" customWidth="1"/>
    <col min="2" max="4" width="13.28515625" bestFit="1" customWidth="1"/>
  </cols>
  <sheetData>
    <row r="1" spans="1:4" s="3" customFormat="1" x14ac:dyDescent="0.25">
      <c r="A1" s="3" t="s">
        <v>25</v>
      </c>
      <c r="B1" s="3" t="s">
        <v>127</v>
      </c>
      <c r="C1" s="3" t="s">
        <v>128</v>
      </c>
      <c r="D1" s="3" t="s">
        <v>129</v>
      </c>
    </row>
    <row r="2" spans="1:4" x14ac:dyDescent="0.25">
      <c r="A2" s="8">
        <f>IF(timeseries!A2&lt;&gt;"",timeseries!A2,"")</f>
        <v>45398</v>
      </c>
      <c r="B2">
        <v>1.9500000000000002</v>
      </c>
      <c r="C2">
        <v>2.1</v>
      </c>
      <c r="D2">
        <v>1.75</v>
      </c>
    </row>
    <row r="3" spans="1:4" x14ac:dyDescent="0.25">
      <c r="A3" s="8">
        <f>IF(timeseries!A3&lt;&gt;"",timeseries!A3,"")</f>
        <v>45398.041666666664</v>
      </c>
      <c r="B3">
        <v>1.83</v>
      </c>
      <c r="C3">
        <v>2.04</v>
      </c>
      <c r="D3">
        <v>1.6400000000000001</v>
      </c>
    </row>
    <row r="4" spans="1:4" x14ac:dyDescent="0.25">
      <c r="A4" s="8">
        <f>IF(timeseries!A4&lt;&gt;"",timeseries!A4,"")</f>
        <v>45398.083333333336</v>
      </c>
      <c r="B4">
        <v>1.9300000000000002</v>
      </c>
      <c r="C4">
        <v>2.14</v>
      </c>
      <c r="D4">
        <v>1.5700000000000003</v>
      </c>
    </row>
    <row r="5" spans="1:4" x14ac:dyDescent="0.25">
      <c r="A5" s="8">
        <f>IF(timeseries!A5&lt;&gt;"",timeseries!A5,"")</f>
        <v>45398.125</v>
      </c>
      <c r="B5">
        <v>1.7800000000000002</v>
      </c>
      <c r="C5">
        <v>2.08</v>
      </c>
      <c r="D5">
        <v>1.3800000000000003</v>
      </c>
    </row>
    <row r="6" spans="1:4" x14ac:dyDescent="0.25">
      <c r="A6" s="8">
        <f>IF(timeseries!A6&lt;&gt;"",timeseries!A6,"")</f>
        <v>45398.166666666664</v>
      </c>
      <c r="B6">
        <v>1.9200000000000004</v>
      </c>
      <c r="C6">
        <v>2.0500000000000003</v>
      </c>
      <c r="D6">
        <v>1.4300000000000002</v>
      </c>
    </row>
    <row r="7" spans="1:4" x14ac:dyDescent="0.25">
      <c r="A7" s="8">
        <f>IF(timeseries!A7&lt;&gt;"",timeseries!A7,"")</f>
        <v>45398.208333333336</v>
      </c>
      <c r="B7">
        <v>1.8200000000000003</v>
      </c>
      <c r="C7">
        <v>2.2100000000000004</v>
      </c>
      <c r="D7">
        <v>1.5</v>
      </c>
    </row>
    <row r="8" spans="1:4" x14ac:dyDescent="0.25">
      <c r="A8" s="8">
        <f>IF(timeseries!A8&lt;&gt;"",timeseries!A8,"")</f>
        <v>45398.25</v>
      </c>
      <c r="B8">
        <v>1.7700000000000005</v>
      </c>
      <c r="C8">
        <v>2.0600000000000005</v>
      </c>
      <c r="D8">
        <v>1.52</v>
      </c>
    </row>
    <row r="9" spans="1:4" x14ac:dyDescent="0.25">
      <c r="A9" s="8">
        <f>IF(timeseries!A9&lt;&gt;"",timeseries!A9,"")</f>
        <v>45398.291666666664</v>
      </c>
      <c r="B9">
        <v>1.9400000000000004</v>
      </c>
      <c r="C9">
        <v>2.0900000000000003</v>
      </c>
      <c r="D9">
        <v>1.5899999999999999</v>
      </c>
    </row>
    <row r="10" spans="1:4" x14ac:dyDescent="0.25">
      <c r="A10" s="8">
        <f>IF(timeseries!A10&lt;&gt;"",timeseries!A10,"")</f>
        <v>45398.333333333336</v>
      </c>
      <c r="B10">
        <v>1.8200000000000003</v>
      </c>
      <c r="C10">
        <v>2.1900000000000004</v>
      </c>
      <c r="D10">
        <v>1.44</v>
      </c>
    </row>
    <row r="11" spans="1:4" x14ac:dyDescent="0.25">
      <c r="A11" s="8">
        <f>IF(timeseries!A11&lt;&gt;"",timeseries!A11,"")</f>
        <v>45398.375</v>
      </c>
      <c r="B11">
        <v>1.8000000000000003</v>
      </c>
      <c r="C11">
        <v>2.3600000000000003</v>
      </c>
      <c r="D11">
        <v>1.3900000000000001</v>
      </c>
    </row>
    <row r="12" spans="1:4" x14ac:dyDescent="0.25">
      <c r="A12" s="8">
        <f>IF(timeseries!A12&lt;&gt;"",timeseries!A12,"")</f>
        <v>45398.416666666664</v>
      </c>
      <c r="B12">
        <v>1.7800000000000002</v>
      </c>
      <c r="C12">
        <v>2.5500000000000003</v>
      </c>
      <c r="D12">
        <v>1.4700000000000002</v>
      </c>
    </row>
    <row r="13" spans="1:4" x14ac:dyDescent="0.25">
      <c r="A13" s="8">
        <f>IF(timeseries!A13&lt;&gt;"",timeseries!A13,"")</f>
        <v>45398.458333333336</v>
      </c>
      <c r="B13">
        <v>1.9000000000000004</v>
      </c>
      <c r="C13">
        <v>2.7500000000000004</v>
      </c>
      <c r="D13">
        <v>1.37</v>
      </c>
    </row>
    <row r="14" spans="1:4" x14ac:dyDescent="0.25">
      <c r="A14" s="8">
        <f>IF(timeseries!A14&lt;&gt;"",timeseries!A14,"")</f>
        <v>45398.5</v>
      </c>
      <c r="B14">
        <v>2.0300000000000002</v>
      </c>
      <c r="C14">
        <v>2.8400000000000003</v>
      </c>
      <c r="D14">
        <v>1.25</v>
      </c>
    </row>
    <row r="15" spans="1:4" x14ac:dyDescent="0.25">
      <c r="A15" s="8">
        <f>IF(timeseries!A15&lt;&gt;"",timeseries!A15,"")</f>
        <v>45398.541666666664</v>
      </c>
      <c r="B15">
        <v>2.1100000000000003</v>
      </c>
      <c r="C15">
        <v>2.8000000000000003</v>
      </c>
      <c r="D15">
        <v>1.44</v>
      </c>
    </row>
    <row r="16" spans="1:4" x14ac:dyDescent="0.25">
      <c r="A16" s="8">
        <f>IF(timeseries!A16&lt;&gt;"",timeseries!A16,"")</f>
        <v>45398.583333333336</v>
      </c>
      <c r="B16">
        <v>2.2100000000000004</v>
      </c>
      <c r="C16">
        <v>2.83</v>
      </c>
      <c r="D16">
        <v>1.4499999999999997</v>
      </c>
    </row>
    <row r="17" spans="1:4" x14ac:dyDescent="0.25">
      <c r="A17" s="8">
        <f>IF(timeseries!A17&lt;&gt;"",timeseries!A17,"")</f>
        <v>45398.625</v>
      </c>
      <c r="B17">
        <v>2.2400000000000002</v>
      </c>
      <c r="C17">
        <v>2.9</v>
      </c>
      <c r="D17">
        <v>1.2899999999999996</v>
      </c>
    </row>
    <row r="18" spans="1:4" x14ac:dyDescent="0.25">
      <c r="A18" s="8">
        <f>IF(timeseries!A18&lt;&gt;"",timeseries!A18,"")</f>
        <v>45398.666666666664</v>
      </c>
      <c r="B18">
        <v>2.3400000000000003</v>
      </c>
      <c r="C18">
        <v>2.78</v>
      </c>
      <c r="D18">
        <v>1.1699999999999995</v>
      </c>
    </row>
    <row r="19" spans="1:4" x14ac:dyDescent="0.25">
      <c r="A19" s="8">
        <f>IF(timeseries!A19&lt;&gt;"",timeseries!A19,"")</f>
        <v>45398.708333333336</v>
      </c>
      <c r="B19">
        <v>2.3100000000000005</v>
      </c>
      <c r="C19">
        <v>2.6599999999999997</v>
      </c>
      <c r="D19">
        <v>1.1299999999999994</v>
      </c>
    </row>
    <row r="20" spans="1:4" x14ac:dyDescent="0.25">
      <c r="A20" s="8">
        <f>IF(timeseries!A20&lt;&gt;"",timeseries!A20,"")</f>
        <v>45398.75</v>
      </c>
      <c r="B20">
        <v>2.3500000000000005</v>
      </c>
      <c r="C20">
        <v>2.7099999999999995</v>
      </c>
      <c r="D20">
        <v>1.3099999999999996</v>
      </c>
    </row>
    <row r="21" spans="1:4" x14ac:dyDescent="0.25">
      <c r="A21" s="8">
        <f>IF(timeseries!A21&lt;&gt;"",timeseries!A21,"")</f>
        <v>45398.791666666664</v>
      </c>
      <c r="B21">
        <v>2.5200000000000005</v>
      </c>
      <c r="C21">
        <v>2.8799999999999994</v>
      </c>
      <c r="D21">
        <v>1.1099999999999994</v>
      </c>
    </row>
    <row r="22" spans="1:4" x14ac:dyDescent="0.25">
      <c r="A22" s="8">
        <f>IF(timeseries!A22&lt;&gt;"",timeseries!A22,"")</f>
        <v>45398.833333333336</v>
      </c>
      <c r="B22">
        <v>2.5100000000000007</v>
      </c>
      <c r="C22">
        <v>2.8499999999999996</v>
      </c>
      <c r="D22">
        <v>1.0699999999999994</v>
      </c>
    </row>
    <row r="23" spans="1:4" x14ac:dyDescent="0.25">
      <c r="A23" s="8">
        <f>IF(timeseries!A23&lt;&gt;"",timeseries!A23,"")</f>
        <v>45398.875</v>
      </c>
      <c r="B23">
        <v>2.4600000000000009</v>
      </c>
      <c r="C23">
        <v>2.9199999999999995</v>
      </c>
      <c r="D23">
        <v>1.2399999999999993</v>
      </c>
    </row>
    <row r="24" spans="1:4" x14ac:dyDescent="0.25">
      <c r="A24" s="8">
        <f>IF(timeseries!A24&lt;&gt;"",timeseries!A24,"")</f>
        <v>45398.916666666664</v>
      </c>
      <c r="B24">
        <v>2.5100000000000007</v>
      </c>
      <c r="C24">
        <v>2.7299999999999995</v>
      </c>
      <c r="D24">
        <v>1.4099999999999993</v>
      </c>
    </row>
    <row r="25" spans="1:4" x14ac:dyDescent="0.25">
      <c r="A25" s="8">
        <f>IF(timeseries!A25&lt;&gt;"",timeseries!A25,"")</f>
        <v>45398.958333333336</v>
      </c>
      <c r="B25">
        <v>2.6400000000000006</v>
      </c>
      <c r="C25">
        <v>2.8099999999999996</v>
      </c>
      <c r="D25">
        <v>1.4099999999999993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F4" sqref="F4"/>
    </sheetView>
  </sheetViews>
  <sheetFormatPr defaultRowHeight="15" x14ac:dyDescent="0.25"/>
  <cols>
    <col min="1" max="1" width="19.28515625" style="8" customWidth="1"/>
  </cols>
  <sheetData>
    <row r="1" spans="1:4" x14ac:dyDescent="0.25">
      <c r="A1" s="3" t="s">
        <v>25</v>
      </c>
      <c r="B1" t="s">
        <v>124</v>
      </c>
      <c r="C1" t="s">
        <v>125</v>
      </c>
      <c r="D1" t="s">
        <v>126</v>
      </c>
    </row>
    <row r="2" spans="1:4" x14ac:dyDescent="0.25">
      <c r="A2" s="8">
        <f>IF(timeseries!A2&lt;&gt;"",timeseries!A2,"")</f>
        <v>45398</v>
      </c>
      <c r="B2" s="1">
        <v>1.5649999999999999</v>
      </c>
      <c r="C2" s="1">
        <v>2.3450000000000002</v>
      </c>
      <c r="D2" s="1">
        <v>2.4950000000000001</v>
      </c>
    </row>
    <row r="3" spans="1:4" x14ac:dyDescent="0.25">
      <c r="A3" s="8">
        <f>IF(timeseries!A3&lt;&gt;"",timeseries!A3,"")</f>
        <v>45398.041666666664</v>
      </c>
      <c r="B3" s="1">
        <v>1.615</v>
      </c>
      <c r="C3" s="1">
        <v>2.4450000000000003</v>
      </c>
      <c r="D3" s="1">
        <v>2.5449999999999999</v>
      </c>
    </row>
    <row r="4" spans="1:4" x14ac:dyDescent="0.25">
      <c r="A4" s="8">
        <f>IF(timeseries!A4&lt;&gt;"",timeseries!A4,"")</f>
        <v>45398.083333333336</v>
      </c>
      <c r="B4" s="1">
        <v>1.615</v>
      </c>
      <c r="C4" s="1">
        <v>2.5450000000000004</v>
      </c>
      <c r="D4" s="1">
        <v>2.4449999999999998</v>
      </c>
    </row>
    <row r="5" spans="1:4" x14ac:dyDescent="0.25">
      <c r="A5" s="8">
        <f>IF(timeseries!A5&lt;&gt;"",timeseries!A5,"")</f>
        <v>45398.125</v>
      </c>
      <c r="B5" s="1">
        <v>1.7649999999999999</v>
      </c>
      <c r="C5" s="1">
        <v>2.4950000000000006</v>
      </c>
      <c r="D5" s="1">
        <v>2.4949999999999997</v>
      </c>
    </row>
    <row r="6" spans="1:4" x14ac:dyDescent="0.25">
      <c r="A6" s="8">
        <f>IF(timeseries!A6&lt;&gt;"",timeseries!A6,"")</f>
        <v>45398.166666666664</v>
      </c>
      <c r="B6" s="1">
        <v>1.7149999999999999</v>
      </c>
      <c r="C6" s="1">
        <v>2.3950000000000005</v>
      </c>
      <c r="D6" s="1">
        <v>2.6449999999999996</v>
      </c>
    </row>
    <row r="7" spans="1:4" x14ac:dyDescent="0.25">
      <c r="A7" s="8">
        <f>IF(timeseries!A7&lt;&gt;"",timeseries!A7,"")</f>
        <v>45398.208333333336</v>
      </c>
      <c r="B7" s="1">
        <v>1.6149999999999998</v>
      </c>
      <c r="C7" s="1">
        <v>2.5450000000000004</v>
      </c>
      <c r="D7" s="1">
        <v>2.5449999999999995</v>
      </c>
    </row>
    <row r="8" spans="1:4" x14ac:dyDescent="0.25">
      <c r="A8" s="8">
        <f>IF(timeseries!A8&lt;&gt;"",timeseries!A8,"")</f>
        <v>45398.25</v>
      </c>
      <c r="B8" s="1">
        <v>1.5149999999999997</v>
      </c>
      <c r="C8" s="1">
        <v>2.4950000000000006</v>
      </c>
      <c r="D8" s="1">
        <v>2.5949999999999993</v>
      </c>
    </row>
    <row r="9" spans="1:4" x14ac:dyDescent="0.25">
      <c r="A9" s="8">
        <f>IF(timeseries!A9&lt;&gt;"",timeseries!A9,"")</f>
        <v>45398.291666666664</v>
      </c>
      <c r="B9" s="1">
        <v>1.6149999999999998</v>
      </c>
      <c r="C9" s="1">
        <v>2.6450000000000005</v>
      </c>
      <c r="D9" s="1">
        <v>2.4949999999999992</v>
      </c>
    </row>
    <row r="10" spans="1:4" x14ac:dyDescent="0.25">
      <c r="A10" s="8">
        <f>IF(timeseries!A10&lt;&gt;"",timeseries!A10,"")</f>
        <v>45398.333333333336</v>
      </c>
      <c r="B10" s="1">
        <v>1.7649999999999997</v>
      </c>
      <c r="C10" s="1">
        <v>2.7450000000000006</v>
      </c>
      <c r="D10" s="1">
        <v>2.4949999999999992</v>
      </c>
    </row>
    <row r="11" spans="1:4" x14ac:dyDescent="0.25">
      <c r="A11" s="8">
        <f>IF(timeseries!A11&lt;&gt;"",timeseries!A11,"")</f>
        <v>45398.375</v>
      </c>
      <c r="B11" s="1">
        <v>1.7149999999999996</v>
      </c>
      <c r="C11" s="1">
        <v>2.7950000000000004</v>
      </c>
      <c r="D11" s="1">
        <v>2.4449999999999994</v>
      </c>
    </row>
    <row r="12" spans="1:4" x14ac:dyDescent="0.25">
      <c r="A12" s="8">
        <f>IF(timeseries!A12&lt;&gt;"",timeseries!A12,"")</f>
        <v>45398.416666666664</v>
      </c>
      <c r="B12" s="1">
        <v>1.8149999999999997</v>
      </c>
      <c r="C12" s="1">
        <v>2.6950000000000003</v>
      </c>
      <c r="D12" s="1">
        <v>2.5449999999999995</v>
      </c>
    </row>
    <row r="13" spans="1:4" x14ac:dyDescent="0.25">
      <c r="A13" s="8">
        <f>IF(timeseries!A13&lt;&gt;"",timeseries!A13,"")</f>
        <v>45398.458333333336</v>
      </c>
      <c r="B13" s="1">
        <v>1.9649999999999996</v>
      </c>
      <c r="C13" s="1">
        <v>2.6950000000000003</v>
      </c>
      <c r="D13" s="1">
        <v>2.3949999999999996</v>
      </c>
    </row>
    <row r="14" spans="1:4" x14ac:dyDescent="0.25">
      <c r="A14" s="8">
        <f>IF(timeseries!A14&lt;&gt;"",timeseries!A14,"")</f>
        <v>45398.5</v>
      </c>
      <c r="B14" s="1">
        <v>2.0149999999999997</v>
      </c>
      <c r="C14" s="1">
        <v>2.6950000000000003</v>
      </c>
      <c r="D14" s="1">
        <v>2.4949999999999997</v>
      </c>
    </row>
    <row r="15" spans="1:4" x14ac:dyDescent="0.25">
      <c r="A15" s="8">
        <f>IF(timeseries!A15&lt;&gt;"",timeseries!A15,"")</f>
        <v>45398.541666666664</v>
      </c>
      <c r="B15" s="1">
        <v>1.9649999999999996</v>
      </c>
      <c r="C15" s="1">
        <v>2.7950000000000004</v>
      </c>
      <c r="D15" s="1">
        <v>2.6449999999999996</v>
      </c>
    </row>
    <row r="16" spans="1:4" x14ac:dyDescent="0.25">
      <c r="A16" s="8">
        <f>IF(timeseries!A16&lt;&gt;"",timeseries!A16,"")</f>
        <v>45398.583333333336</v>
      </c>
      <c r="B16" s="1">
        <v>2.0649999999999995</v>
      </c>
      <c r="C16" s="1">
        <v>2.9450000000000003</v>
      </c>
      <c r="D16" s="1">
        <v>2.7449999999999997</v>
      </c>
    </row>
    <row r="17" spans="1:4" x14ac:dyDescent="0.25">
      <c r="A17" s="8">
        <f>IF(timeseries!A17&lt;&gt;"",timeseries!A17,"")</f>
        <v>45398.625</v>
      </c>
      <c r="B17" s="1">
        <v>2.0649999999999995</v>
      </c>
      <c r="C17" s="1">
        <v>2.8950000000000005</v>
      </c>
      <c r="D17" s="1">
        <v>2.7949999999999995</v>
      </c>
    </row>
    <row r="18" spans="1:4" x14ac:dyDescent="0.25">
      <c r="A18" s="8">
        <f>IF(timeseries!A18&lt;&gt;"",timeseries!A18,"")</f>
        <v>45398.666666666664</v>
      </c>
      <c r="B18" s="1">
        <v>2.2149999999999994</v>
      </c>
      <c r="C18" s="1">
        <v>3.0450000000000004</v>
      </c>
      <c r="D18" s="1">
        <v>2.8949999999999996</v>
      </c>
    </row>
    <row r="19" spans="1:4" x14ac:dyDescent="0.25">
      <c r="A19" s="8">
        <f>IF(timeseries!A19&lt;&gt;"",timeseries!A19,"")</f>
        <v>45398.708333333336</v>
      </c>
      <c r="B19" s="1">
        <v>2.3149999999999995</v>
      </c>
      <c r="C19" s="1">
        <v>3.1950000000000003</v>
      </c>
      <c r="D19" s="1">
        <v>2.9449999999999994</v>
      </c>
    </row>
    <row r="20" spans="1:4" x14ac:dyDescent="0.25">
      <c r="A20" s="8">
        <f>IF(timeseries!A20&lt;&gt;"",timeseries!A20,"")</f>
        <v>45398.75</v>
      </c>
      <c r="B20" s="1">
        <v>2.3149999999999995</v>
      </c>
      <c r="C20" s="1">
        <v>3.0950000000000002</v>
      </c>
      <c r="D20" s="1">
        <v>2.9449999999999994</v>
      </c>
    </row>
    <row r="21" spans="1:4" x14ac:dyDescent="0.25">
      <c r="A21" s="8">
        <f>IF(timeseries!A21&lt;&gt;"",timeseries!A21,"")</f>
        <v>45398.791666666664</v>
      </c>
      <c r="B21" s="1">
        <v>2.3649999999999993</v>
      </c>
      <c r="C21" s="1">
        <v>3.0450000000000004</v>
      </c>
      <c r="D21" s="1">
        <v>3.0449999999999995</v>
      </c>
    </row>
    <row r="22" spans="1:4" x14ac:dyDescent="0.25">
      <c r="A22" s="8">
        <f>IF(timeseries!A22&lt;&gt;"",timeseries!A22,"")</f>
        <v>45398.833333333336</v>
      </c>
      <c r="B22" s="1">
        <v>2.2649999999999992</v>
      </c>
      <c r="C22" s="1">
        <v>3.0950000000000002</v>
      </c>
      <c r="D22" s="1">
        <v>2.9949999999999997</v>
      </c>
    </row>
    <row r="23" spans="1:4" x14ac:dyDescent="0.25">
      <c r="A23" s="8">
        <f>IF(timeseries!A23&lt;&gt;"",timeseries!A23,"")</f>
        <v>45398.875</v>
      </c>
      <c r="B23" s="1">
        <v>2.3649999999999993</v>
      </c>
      <c r="C23" s="1">
        <v>2.9450000000000003</v>
      </c>
      <c r="D23" s="1">
        <v>2.8949999999999996</v>
      </c>
    </row>
    <row r="24" spans="1:4" x14ac:dyDescent="0.25">
      <c r="A24" s="8">
        <f>IF(timeseries!A24&lt;&gt;"",timeseries!A24,"")</f>
        <v>45398.916666666664</v>
      </c>
      <c r="B24" s="1">
        <v>2.3649999999999993</v>
      </c>
      <c r="C24" s="1">
        <v>2.8950000000000005</v>
      </c>
      <c r="D24" s="1">
        <v>2.8949999999999996</v>
      </c>
    </row>
    <row r="25" spans="1:4" x14ac:dyDescent="0.25">
      <c r="A25" s="8">
        <f>IF(timeseries!A25&lt;&gt;"",timeseries!A25,"")</f>
        <v>45398.958333333336</v>
      </c>
      <c r="B25" s="1">
        <v>2.5149999999999992</v>
      </c>
      <c r="C25" s="1">
        <v>2.9450000000000003</v>
      </c>
      <c r="D25" s="1">
        <v>2.7949999999999995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4" sqref="A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33</v>
      </c>
      <c r="B1" t="s">
        <v>52</v>
      </c>
      <c r="C1" t="s">
        <v>80</v>
      </c>
      <c r="D1" t="s">
        <v>81</v>
      </c>
    </row>
    <row r="2" spans="1:13" x14ac:dyDescent="0.25">
      <c r="A2" t="s">
        <v>68</v>
      </c>
      <c r="B2" t="s">
        <v>69</v>
      </c>
      <c r="C2">
        <v>0</v>
      </c>
      <c r="D2">
        <v>0</v>
      </c>
    </row>
    <row r="3" spans="1:13" x14ac:dyDescent="0.25">
      <c r="A3" t="s">
        <v>135</v>
      </c>
      <c r="B3" t="s">
        <v>69</v>
      </c>
      <c r="C3">
        <v>0</v>
      </c>
      <c r="D3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S25"/>
  <sheetViews>
    <sheetView workbookViewId="0">
      <selection activeCell="H12" sqref="H12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8" width="19.140625" bestFit="1" customWidth="1"/>
    <col min="9" max="9" width="20.42578125" bestFit="1" customWidth="1"/>
    <col min="10" max="10" width="10.85546875" bestFit="1" customWidth="1"/>
  </cols>
  <sheetData>
    <row r="1" spans="1:19" x14ac:dyDescent="0.25">
      <c r="A1" s="3" t="s">
        <v>25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89</v>
      </c>
      <c r="I1" t="s">
        <v>90</v>
      </c>
      <c r="J1" t="s">
        <v>91</v>
      </c>
      <c r="K1" t="s">
        <v>139</v>
      </c>
      <c r="L1" t="s">
        <v>142</v>
      </c>
      <c r="M1" t="s">
        <v>136</v>
      </c>
      <c r="N1" t="s">
        <v>140</v>
      </c>
      <c r="O1" t="s">
        <v>143</v>
      </c>
      <c r="P1" t="s">
        <v>137</v>
      </c>
      <c r="Q1" t="s">
        <v>141</v>
      </c>
      <c r="R1" t="s">
        <v>144</v>
      </c>
      <c r="S1" t="s">
        <v>138</v>
      </c>
    </row>
    <row r="2" spans="1:19" x14ac:dyDescent="0.25">
      <c r="A2" s="8">
        <f>IF(timeseries!A2&lt;&gt;"",timeseries!A2,"")</f>
        <v>45398</v>
      </c>
      <c r="B2">
        <v>-2</v>
      </c>
      <c r="C2">
        <v>1</v>
      </c>
      <c r="D2">
        <v>0</v>
      </c>
      <c r="E2">
        <v>-2</v>
      </c>
      <c r="F2">
        <v>1</v>
      </c>
      <c r="G2">
        <v>0</v>
      </c>
      <c r="H2">
        <v>-2</v>
      </c>
      <c r="I2">
        <v>1</v>
      </c>
      <c r="J2">
        <v>0</v>
      </c>
      <c r="K2">
        <v>-1</v>
      </c>
      <c r="L2">
        <v>1</v>
      </c>
      <c r="M2">
        <v>0</v>
      </c>
      <c r="N2">
        <v>-1</v>
      </c>
      <c r="O2">
        <v>1</v>
      </c>
      <c r="P2">
        <v>0</v>
      </c>
      <c r="Q2">
        <v>-1</v>
      </c>
      <c r="R2">
        <v>1</v>
      </c>
      <c r="S2">
        <v>0</v>
      </c>
    </row>
    <row r="3" spans="1:19" x14ac:dyDescent="0.25">
      <c r="A3" s="8">
        <f>IF(timeseries!A3&lt;&gt;"",timeseries!A3,"")</f>
        <v>45398.041666666664</v>
      </c>
      <c r="B3">
        <v>-2</v>
      </c>
      <c r="C3">
        <v>1</v>
      </c>
      <c r="D3">
        <v>0</v>
      </c>
      <c r="E3">
        <v>-2</v>
      </c>
      <c r="F3">
        <v>1</v>
      </c>
      <c r="G3">
        <v>0</v>
      </c>
      <c r="H3">
        <v>-2</v>
      </c>
      <c r="I3">
        <v>1</v>
      </c>
      <c r="J3">
        <v>0</v>
      </c>
      <c r="K3">
        <v>-1</v>
      </c>
      <c r="L3">
        <v>1</v>
      </c>
      <c r="M3">
        <v>0</v>
      </c>
      <c r="N3">
        <v>-1</v>
      </c>
      <c r="O3">
        <v>1</v>
      </c>
      <c r="P3">
        <v>0</v>
      </c>
      <c r="Q3">
        <v>-1</v>
      </c>
      <c r="R3">
        <v>1</v>
      </c>
      <c r="S3">
        <v>0</v>
      </c>
    </row>
    <row r="4" spans="1:19" x14ac:dyDescent="0.25">
      <c r="A4" s="8">
        <f>IF(timeseries!A4&lt;&gt;"",timeseries!A4,"")</f>
        <v>45398.083333333336</v>
      </c>
      <c r="B4">
        <v>-2</v>
      </c>
      <c r="C4">
        <v>1</v>
      </c>
      <c r="D4">
        <v>0</v>
      </c>
      <c r="E4">
        <v>-2</v>
      </c>
      <c r="F4">
        <v>1</v>
      </c>
      <c r="G4">
        <v>0</v>
      </c>
      <c r="H4">
        <v>-2</v>
      </c>
      <c r="I4">
        <v>1</v>
      </c>
      <c r="J4">
        <v>0</v>
      </c>
      <c r="K4">
        <v>-1</v>
      </c>
      <c r="L4">
        <v>1</v>
      </c>
      <c r="M4">
        <v>0</v>
      </c>
      <c r="N4">
        <v>-1</v>
      </c>
      <c r="O4">
        <v>1</v>
      </c>
      <c r="P4">
        <v>0</v>
      </c>
      <c r="Q4">
        <v>-1</v>
      </c>
      <c r="R4">
        <v>1</v>
      </c>
      <c r="S4">
        <v>0</v>
      </c>
    </row>
    <row r="5" spans="1:19" x14ac:dyDescent="0.25">
      <c r="A5" s="8">
        <f>IF(timeseries!A5&lt;&gt;"",timeseries!A5,"")</f>
        <v>45398.125</v>
      </c>
      <c r="B5">
        <v>-2</v>
      </c>
      <c r="C5">
        <v>1</v>
      </c>
      <c r="D5">
        <v>0</v>
      </c>
      <c r="E5">
        <v>-2</v>
      </c>
      <c r="F5">
        <v>1</v>
      </c>
      <c r="G5">
        <v>0</v>
      </c>
      <c r="H5">
        <v>-2</v>
      </c>
      <c r="I5">
        <v>1</v>
      </c>
      <c r="J5">
        <v>0</v>
      </c>
      <c r="K5">
        <v>-1</v>
      </c>
      <c r="L5">
        <v>1</v>
      </c>
      <c r="M5">
        <v>0</v>
      </c>
      <c r="N5">
        <v>-1</v>
      </c>
      <c r="O5">
        <v>1</v>
      </c>
      <c r="P5">
        <v>0</v>
      </c>
      <c r="Q5">
        <v>-1</v>
      </c>
      <c r="R5">
        <v>1</v>
      </c>
      <c r="S5">
        <v>0</v>
      </c>
    </row>
    <row r="6" spans="1:19" x14ac:dyDescent="0.25">
      <c r="A6" s="8">
        <f>IF(timeseries!A6&lt;&gt;"",timeseries!A6,"")</f>
        <v>45398.166666666664</v>
      </c>
      <c r="B6">
        <v>-2</v>
      </c>
      <c r="C6">
        <v>1</v>
      </c>
      <c r="D6">
        <v>0</v>
      </c>
      <c r="E6">
        <v>-2</v>
      </c>
      <c r="F6">
        <v>1</v>
      </c>
      <c r="G6">
        <v>0</v>
      </c>
      <c r="H6">
        <v>-2</v>
      </c>
      <c r="I6">
        <v>1</v>
      </c>
      <c r="J6">
        <v>0</v>
      </c>
      <c r="K6">
        <v>-1</v>
      </c>
      <c r="L6">
        <v>1</v>
      </c>
      <c r="M6">
        <v>0</v>
      </c>
      <c r="N6">
        <v>-1</v>
      </c>
      <c r="O6">
        <v>1</v>
      </c>
      <c r="P6">
        <v>0</v>
      </c>
      <c r="Q6">
        <v>-1</v>
      </c>
      <c r="R6">
        <v>1</v>
      </c>
      <c r="S6">
        <v>0</v>
      </c>
    </row>
    <row r="7" spans="1:19" x14ac:dyDescent="0.25">
      <c r="A7" s="8">
        <f>IF(timeseries!A7&lt;&gt;"",timeseries!A7,"")</f>
        <v>45398.208333333336</v>
      </c>
      <c r="B7">
        <v>-2</v>
      </c>
      <c r="C7">
        <v>1</v>
      </c>
      <c r="D7">
        <v>0</v>
      </c>
      <c r="E7">
        <v>-2</v>
      </c>
      <c r="F7">
        <v>1</v>
      </c>
      <c r="G7">
        <v>0</v>
      </c>
      <c r="H7">
        <v>-2</v>
      </c>
      <c r="I7">
        <v>1</v>
      </c>
      <c r="J7">
        <v>0</v>
      </c>
      <c r="K7">
        <v>-1</v>
      </c>
      <c r="L7">
        <v>1</v>
      </c>
      <c r="M7">
        <v>0</v>
      </c>
      <c r="N7">
        <v>-1</v>
      </c>
      <c r="O7">
        <v>1</v>
      </c>
      <c r="P7">
        <v>0</v>
      </c>
      <c r="Q7">
        <v>-1</v>
      </c>
      <c r="R7">
        <v>1</v>
      </c>
      <c r="S7">
        <v>0</v>
      </c>
    </row>
    <row r="8" spans="1:19" x14ac:dyDescent="0.25">
      <c r="A8" s="8">
        <f>IF(timeseries!A8&lt;&gt;"",timeseries!A8,"")</f>
        <v>45398.25</v>
      </c>
      <c r="B8">
        <v>-2</v>
      </c>
      <c r="C8">
        <v>1</v>
      </c>
      <c r="D8">
        <v>0</v>
      </c>
      <c r="E8">
        <v>-2</v>
      </c>
      <c r="F8">
        <v>1</v>
      </c>
      <c r="G8">
        <v>0</v>
      </c>
      <c r="H8">
        <v>-2</v>
      </c>
      <c r="I8">
        <v>1</v>
      </c>
      <c r="J8">
        <v>0</v>
      </c>
      <c r="K8">
        <v>-1</v>
      </c>
      <c r="L8">
        <v>1</v>
      </c>
      <c r="M8">
        <v>0</v>
      </c>
      <c r="N8">
        <v>-1</v>
      </c>
      <c r="O8">
        <v>1</v>
      </c>
      <c r="P8">
        <v>0</v>
      </c>
      <c r="Q8">
        <v>-1</v>
      </c>
      <c r="R8">
        <v>1</v>
      </c>
      <c r="S8">
        <v>0</v>
      </c>
    </row>
    <row r="9" spans="1:19" x14ac:dyDescent="0.25">
      <c r="A9" s="8">
        <f>IF(timeseries!A9&lt;&gt;"",timeseries!A9,"")</f>
        <v>45398.291666666664</v>
      </c>
      <c r="B9">
        <v>-2</v>
      </c>
      <c r="C9">
        <v>1</v>
      </c>
      <c r="D9">
        <v>0</v>
      </c>
      <c r="E9">
        <v>-2</v>
      </c>
      <c r="F9">
        <v>1</v>
      </c>
      <c r="G9">
        <v>0</v>
      </c>
      <c r="H9">
        <v>-2</v>
      </c>
      <c r="I9">
        <v>1</v>
      </c>
      <c r="J9">
        <v>0</v>
      </c>
      <c r="K9">
        <v>-1</v>
      </c>
      <c r="L9">
        <v>1</v>
      </c>
      <c r="M9">
        <v>0</v>
      </c>
      <c r="N9">
        <v>-1</v>
      </c>
      <c r="O9">
        <v>1</v>
      </c>
      <c r="P9">
        <v>0</v>
      </c>
      <c r="Q9">
        <v>-1</v>
      </c>
      <c r="R9">
        <v>1</v>
      </c>
      <c r="S9">
        <v>0</v>
      </c>
    </row>
    <row r="10" spans="1:19" x14ac:dyDescent="0.25">
      <c r="A10" s="8">
        <f>IF(timeseries!A10&lt;&gt;"",timeseries!A10,"")</f>
        <v>45398.333333333336</v>
      </c>
      <c r="B10">
        <v>-2</v>
      </c>
      <c r="C10">
        <v>1</v>
      </c>
      <c r="D10">
        <v>0</v>
      </c>
      <c r="E10">
        <v>-2</v>
      </c>
      <c r="F10">
        <v>1</v>
      </c>
      <c r="G10">
        <v>0</v>
      </c>
      <c r="H10">
        <v>-2</v>
      </c>
      <c r="I10">
        <v>1</v>
      </c>
      <c r="J10">
        <v>0</v>
      </c>
      <c r="K10">
        <v>-1</v>
      </c>
      <c r="L10">
        <v>1</v>
      </c>
      <c r="M10">
        <v>0</v>
      </c>
      <c r="N10">
        <v>-1</v>
      </c>
      <c r="O10">
        <v>1</v>
      </c>
      <c r="P10">
        <v>0</v>
      </c>
      <c r="Q10">
        <v>-1</v>
      </c>
      <c r="R10">
        <v>1</v>
      </c>
      <c r="S10">
        <v>0</v>
      </c>
    </row>
    <row r="11" spans="1:19" x14ac:dyDescent="0.25">
      <c r="A11" s="8">
        <f>IF(timeseries!A11&lt;&gt;"",timeseries!A11,"")</f>
        <v>45398.375</v>
      </c>
      <c r="B11">
        <v>-2</v>
      </c>
      <c r="C11">
        <v>1</v>
      </c>
      <c r="D11">
        <v>0</v>
      </c>
      <c r="E11">
        <v>-2</v>
      </c>
      <c r="F11">
        <v>1</v>
      </c>
      <c r="G11">
        <v>0</v>
      </c>
      <c r="H11">
        <v>-2</v>
      </c>
      <c r="I11">
        <v>1</v>
      </c>
      <c r="J11">
        <v>0</v>
      </c>
      <c r="K11">
        <v>-1</v>
      </c>
      <c r="L11">
        <v>1</v>
      </c>
      <c r="M11">
        <v>0</v>
      </c>
      <c r="N11">
        <v>-1</v>
      </c>
      <c r="O11">
        <v>1</v>
      </c>
      <c r="P11">
        <v>0</v>
      </c>
      <c r="Q11">
        <v>-1</v>
      </c>
      <c r="R11">
        <v>1</v>
      </c>
      <c r="S11">
        <v>0</v>
      </c>
    </row>
    <row r="12" spans="1:19" x14ac:dyDescent="0.25">
      <c r="A12" s="8">
        <f>IF(timeseries!A12&lt;&gt;"",timeseries!A12,"")</f>
        <v>45398.416666666664</v>
      </c>
      <c r="B12">
        <v>-2</v>
      </c>
      <c r="C12">
        <v>1</v>
      </c>
      <c r="D12">
        <v>0</v>
      </c>
      <c r="E12">
        <v>-2</v>
      </c>
      <c r="F12">
        <v>1</v>
      </c>
      <c r="G12">
        <v>0</v>
      </c>
      <c r="H12">
        <v>-2</v>
      </c>
      <c r="I12">
        <v>1</v>
      </c>
      <c r="J12">
        <v>0</v>
      </c>
      <c r="K12">
        <v>-1</v>
      </c>
      <c r="L12">
        <v>1</v>
      </c>
      <c r="M12">
        <v>0</v>
      </c>
      <c r="N12">
        <v>-1</v>
      </c>
      <c r="O12">
        <v>1</v>
      </c>
      <c r="P12">
        <v>0</v>
      </c>
      <c r="Q12">
        <v>-1</v>
      </c>
      <c r="R12">
        <v>1</v>
      </c>
      <c r="S12">
        <v>0</v>
      </c>
    </row>
    <row r="13" spans="1:19" x14ac:dyDescent="0.25">
      <c r="A13" s="8">
        <f>IF(timeseries!A13&lt;&gt;"",timeseries!A13,"")</f>
        <v>45398.458333333336</v>
      </c>
      <c r="B13">
        <v>-2</v>
      </c>
      <c r="C13">
        <v>1</v>
      </c>
      <c r="D13">
        <v>0</v>
      </c>
      <c r="E13">
        <v>-2</v>
      </c>
      <c r="F13">
        <v>1</v>
      </c>
      <c r="G13">
        <v>0</v>
      </c>
      <c r="H13">
        <v>-2</v>
      </c>
      <c r="I13">
        <v>1</v>
      </c>
      <c r="J13">
        <v>0</v>
      </c>
      <c r="K13">
        <v>-1</v>
      </c>
      <c r="L13">
        <v>1</v>
      </c>
      <c r="M13">
        <v>0</v>
      </c>
      <c r="N13">
        <v>-1</v>
      </c>
      <c r="O13">
        <v>1</v>
      </c>
      <c r="P13">
        <v>0</v>
      </c>
      <c r="Q13">
        <v>-1</v>
      </c>
      <c r="R13">
        <v>1</v>
      </c>
      <c r="S13">
        <v>0</v>
      </c>
    </row>
    <row r="14" spans="1:19" x14ac:dyDescent="0.25">
      <c r="A14" s="8">
        <f>IF(timeseries!A14&lt;&gt;"",timeseries!A14,"")</f>
        <v>45398.5</v>
      </c>
      <c r="B14">
        <v>-2</v>
      </c>
      <c r="C14">
        <v>1</v>
      </c>
      <c r="D14">
        <v>0</v>
      </c>
      <c r="E14">
        <v>-2</v>
      </c>
      <c r="F14">
        <v>1</v>
      </c>
      <c r="G14">
        <v>0</v>
      </c>
      <c r="H14">
        <v>-2</v>
      </c>
      <c r="I14">
        <v>1</v>
      </c>
      <c r="J14">
        <v>0</v>
      </c>
      <c r="K14">
        <v>-1</v>
      </c>
      <c r="L14">
        <v>1</v>
      </c>
      <c r="M14">
        <v>0</v>
      </c>
      <c r="N14">
        <v>-1</v>
      </c>
      <c r="O14">
        <v>1</v>
      </c>
      <c r="P14">
        <v>0</v>
      </c>
      <c r="Q14">
        <v>-1</v>
      </c>
      <c r="R14">
        <v>1</v>
      </c>
      <c r="S14">
        <v>0</v>
      </c>
    </row>
    <row r="15" spans="1:19" x14ac:dyDescent="0.25">
      <c r="A15" s="8">
        <f>IF(timeseries!A15&lt;&gt;"",timeseries!A15,"")</f>
        <v>45398.541666666664</v>
      </c>
      <c r="B15">
        <v>-2</v>
      </c>
      <c r="C15">
        <v>1</v>
      </c>
      <c r="D15">
        <v>0</v>
      </c>
      <c r="E15">
        <v>-2</v>
      </c>
      <c r="F15">
        <v>1</v>
      </c>
      <c r="G15">
        <v>0</v>
      </c>
      <c r="H15">
        <v>-2</v>
      </c>
      <c r="I15">
        <v>1</v>
      </c>
      <c r="J15">
        <v>0</v>
      </c>
      <c r="K15">
        <v>-1</v>
      </c>
      <c r="L15">
        <v>1</v>
      </c>
      <c r="M15">
        <v>0</v>
      </c>
      <c r="N15">
        <v>-1</v>
      </c>
      <c r="O15">
        <v>1</v>
      </c>
      <c r="P15">
        <v>0</v>
      </c>
      <c r="Q15">
        <v>-1</v>
      </c>
      <c r="R15">
        <v>1</v>
      </c>
      <c r="S15">
        <v>0</v>
      </c>
    </row>
    <row r="16" spans="1:19" x14ac:dyDescent="0.25">
      <c r="A16" s="8">
        <f>IF(timeseries!A16&lt;&gt;"",timeseries!A16,"")</f>
        <v>45398.583333333336</v>
      </c>
      <c r="B16">
        <v>-2</v>
      </c>
      <c r="C16">
        <v>1</v>
      </c>
      <c r="D16">
        <v>0</v>
      </c>
      <c r="E16">
        <v>-2</v>
      </c>
      <c r="F16">
        <v>1</v>
      </c>
      <c r="G16">
        <v>0</v>
      </c>
      <c r="H16">
        <v>-2</v>
      </c>
      <c r="I16">
        <v>1</v>
      </c>
      <c r="J16">
        <v>0</v>
      </c>
      <c r="K16">
        <v>-1</v>
      </c>
      <c r="L16">
        <v>1</v>
      </c>
      <c r="M16">
        <v>0</v>
      </c>
      <c r="N16">
        <v>-1</v>
      </c>
      <c r="O16">
        <v>1</v>
      </c>
      <c r="P16">
        <v>0</v>
      </c>
      <c r="Q16">
        <v>-1</v>
      </c>
      <c r="R16">
        <v>1</v>
      </c>
      <c r="S16">
        <v>0</v>
      </c>
    </row>
    <row r="17" spans="1:19" x14ac:dyDescent="0.25">
      <c r="A17" s="8">
        <f>IF(timeseries!A17&lt;&gt;"",timeseries!A17,"")</f>
        <v>45398.625</v>
      </c>
      <c r="B17">
        <v>-2</v>
      </c>
      <c r="C17">
        <v>1</v>
      </c>
      <c r="D17">
        <v>0</v>
      </c>
      <c r="E17">
        <v>-2</v>
      </c>
      <c r="F17">
        <v>1</v>
      </c>
      <c r="G17">
        <v>0</v>
      </c>
      <c r="H17">
        <v>-2</v>
      </c>
      <c r="I17">
        <v>1</v>
      </c>
      <c r="J17">
        <v>0</v>
      </c>
      <c r="K17">
        <v>-1</v>
      </c>
      <c r="L17">
        <v>1</v>
      </c>
      <c r="M17">
        <v>0</v>
      </c>
      <c r="N17">
        <v>-1</v>
      </c>
      <c r="O17">
        <v>1</v>
      </c>
      <c r="P17">
        <v>0</v>
      </c>
      <c r="Q17">
        <v>-1</v>
      </c>
      <c r="R17">
        <v>1</v>
      </c>
      <c r="S17">
        <v>0</v>
      </c>
    </row>
    <row r="18" spans="1:19" x14ac:dyDescent="0.25">
      <c r="A18" s="8">
        <f>IF(timeseries!A18&lt;&gt;"",timeseries!A18,"")</f>
        <v>45398.666666666664</v>
      </c>
      <c r="B18">
        <v>-2</v>
      </c>
      <c r="C18">
        <v>1</v>
      </c>
      <c r="D18">
        <v>0</v>
      </c>
      <c r="E18">
        <v>-2</v>
      </c>
      <c r="F18">
        <v>1</v>
      </c>
      <c r="G18">
        <v>0</v>
      </c>
      <c r="H18">
        <v>-2</v>
      </c>
      <c r="I18">
        <v>1</v>
      </c>
      <c r="J18">
        <v>0</v>
      </c>
      <c r="K18">
        <v>-1</v>
      </c>
      <c r="L18">
        <v>1</v>
      </c>
      <c r="M18">
        <v>0</v>
      </c>
      <c r="N18">
        <v>-1</v>
      </c>
      <c r="O18">
        <v>1</v>
      </c>
      <c r="P18">
        <v>0</v>
      </c>
      <c r="Q18">
        <v>-1</v>
      </c>
      <c r="R18">
        <v>1</v>
      </c>
      <c r="S18">
        <v>0</v>
      </c>
    </row>
    <row r="19" spans="1:19" x14ac:dyDescent="0.25">
      <c r="A19" s="8">
        <f>IF(timeseries!A19&lt;&gt;"",timeseries!A19,"")</f>
        <v>45398.708333333336</v>
      </c>
      <c r="B19">
        <v>-2</v>
      </c>
      <c r="C19">
        <v>1</v>
      </c>
      <c r="D19">
        <v>0</v>
      </c>
      <c r="E19">
        <v>-2</v>
      </c>
      <c r="F19">
        <v>1</v>
      </c>
      <c r="G19">
        <v>0</v>
      </c>
      <c r="H19">
        <v>-2</v>
      </c>
      <c r="I19">
        <v>1</v>
      </c>
      <c r="J19">
        <v>0</v>
      </c>
      <c r="K19">
        <v>-1</v>
      </c>
      <c r="L19">
        <v>1</v>
      </c>
      <c r="M19">
        <v>0</v>
      </c>
      <c r="N19">
        <v>-1</v>
      </c>
      <c r="O19">
        <v>1</v>
      </c>
      <c r="P19">
        <v>0</v>
      </c>
      <c r="Q19">
        <v>-1</v>
      </c>
      <c r="R19">
        <v>1</v>
      </c>
      <c r="S19">
        <v>0</v>
      </c>
    </row>
    <row r="20" spans="1:19" x14ac:dyDescent="0.25">
      <c r="A20" s="8">
        <f>IF(timeseries!A20&lt;&gt;"",timeseries!A20,"")</f>
        <v>45398.75</v>
      </c>
      <c r="B20">
        <v>-2</v>
      </c>
      <c r="C20">
        <v>1</v>
      </c>
      <c r="D20">
        <v>0</v>
      </c>
      <c r="E20">
        <v>-2</v>
      </c>
      <c r="F20">
        <v>1</v>
      </c>
      <c r="G20">
        <v>0</v>
      </c>
      <c r="H20">
        <v>-2</v>
      </c>
      <c r="I20">
        <v>1</v>
      </c>
      <c r="J20">
        <v>0</v>
      </c>
      <c r="K20">
        <v>-1</v>
      </c>
      <c r="L20">
        <v>1</v>
      </c>
      <c r="M20">
        <v>0</v>
      </c>
      <c r="N20">
        <v>-1</v>
      </c>
      <c r="O20">
        <v>1</v>
      </c>
      <c r="P20">
        <v>0</v>
      </c>
      <c r="Q20">
        <v>-1</v>
      </c>
      <c r="R20">
        <v>1</v>
      </c>
      <c r="S20">
        <v>0</v>
      </c>
    </row>
    <row r="21" spans="1:19" x14ac:dyDescent="0.25">
      <c r="A21" s="8">
        <f>IF(timeseries!A21&lt;&gt;"",timeseries!A21,"")</f>
        <v>45398.791666666664</v>
      </c>
      <c r="B21">
        <v>-2</v>
      </c>
      <c r="C21">
        <v>1</v>
      </c>
      <c r="D21">
        <v>0</v>
      </c>
      <c r="E21">
        <v>-2</v>
      </c>
      <c r="F21">
        <v>1</v>
      </c>
      <c r="G21">
        <v>0</v>
      </c>
      <c r="H21">
        <v>-2</v>
      </c>
      <c r="I21">
        <v>1</v>
      </c>
      <c r="J21">
        <v>0</v>
      </c>
      <c r="K21">
        <v>-1</v>
      </c>
      <c r="L21">
        <v>1</v>
      </c>
      <c r="M21">
        <v>0</v>
      </c>
      <c r="N21">
        <v>-1</v>
      </c>
      <c r="O21">
        <v>1</v>
      </c>
      <c r="P21">
        <v>0</v>
      </c>
      <c r="Q21">
        <v>-1</v>
      </c>
      <c r="R21">
        <v>1</v>
      </c>
      <c r="S21">
        <v>0</v>
      </c>
    </row>
    <row r="22" spans="1:19" x14ac:dyDescent="0.25">
      <c r="A22" s="8">
        <f>IF(timeseries!A22&lt;&gt;"",timeseries!A22,"")</f>
        <v>45398.833333333336</v>
      </c>
      <c r="B22">
        <v>-2</v>
      </c>
      <c r="C22">
        <v>1</v>
      </c>
      <c r="D22">
        <v>0</v>
      </c>
      <c r="E22">
        <v>-2</v>
      </c>
      <c r="F22">
        <v>1</v>
      </c>
      <c r="G22">
        <v>0</v>
      </c>
      <c r="H22">
        <v>-2</v>
      </c>
      <c r="I22">
        <v>1</v>
      </c>
      <c r="J22">
        <v>0</v>
      </c>
      <c r="K22">
        <v>-1</v>
      </c>
      <c r="L22">
        <v>1</v>
      </c>
      <c r="M22">
        <v>0</v>
      </c>
      <c r="N22">
        <v>-1</v>
      </c>
      <c r="O22">
        <v>1</v>
      </c>
      <c r="P22">
        <v>0</v>
      </c>
      <c r="Q22">
        <v>-1</v>
      </c>
      <c r="R22">
        <v>1</v>
      </c>
      <c r="S22">
        <v>0</v>
      </c>
    </row>
    <row r="23" spans="1:19" x14ac:dyDescent="0.25">
      <c r="A23" s="8">
        <f>IF(timeseries!A23&lt;&gt;"",timeseries!A23,"")</f>
        <v>45398.875</v>
      </c>
      <c r="B23">
        <v>-2</v>
      </c>
      <c r="C23">
        <v>1</v>
      </c>
      <c r="D23">
        <v>0</v>
      </c>
      <c r="E23">
        <v>-2</v>
      </c>
      <c r="F23">
        <v>1</v>
      </c>
      <c r="G23">
        <v>0</v>
      </c>
      <c r="H23">
        <v>-2</v>
      </c>
      <c r="I23">
        <v>1</v>
      </c>
      <c r="J23">
        <v>0</v>
      </c>
      <c r="K23">
        <v>-1</v>
      </c>
      <c r="L23">
        <v>1</v>
      </c>
      <c r="M23">
        <v>0</v>
      </c>
      <c r="N23">
        <v>-1</v>
      </c>
      <c r="O23">
        <v>1</v>
      </c>
      <c r="P23">
        <v>0</v>
      </c>
      <c r="Q23">
        <v>-1</v>
      </c>
      <c r="R23">
        <v>1</v>
      </c>
      <c r="S23">
        <v>0</v>
      </c>
    </row>
    <row r="24" spans="1:19" x14ac:dyDescent="0.25">
      <c r="A24" s="8">
        <f>IF(timeseries!A24&lt;&gt;"",timeseries!A24,"")</f>
        <v>45398.916666666664</v>
      </c>
      <c r="B24">
        <v>-2</v>
      </c>
      <c r="C24">
        <v>1</v>
      </c>
      <c r="D24">
        <v>0</v>
      </c>
      <c r="E24">
        <v>-2</v>
      </c>
      <c r="F24">
        <v>1</v>
      </c>
      <c r="G24">
        <v>0</v>
      </c>
      <c r="H24">
        <v>-2</v>
      </c>
      <c r="I24">
        <v>1</v>
      </c>
      <c r="J24">
        <v>0</v>
      </c>
      <c r="K24">
        <v>-1</v>
      </c>
      <c r="L24">
        <v>1</v>
      </c>
      <c r="M24">
        <v>0</v>
      </c>
      <c r="N24">
        <v>-1</v>
      </c>
      <c r="O24">
        <v>1</v>
      </c>
      <c r="P24">
        <v>0</v>
      </c>
      <c r="Q24">
        <v>-1</v>
      </c>
      <c r="R24">
        <v>1</v>
      </c>
      <c r="S24">
        <v>0</v>
      </c>
    </row>
    <row r="25" spans="1:19" x14ac:dyDescent="0.25">
      <c r="A25" s="8">
        <f>IF(timeseries!A25&lt;&gt;"",timeseries!A25,"")</f>
        <v>45398.958333333336</v>
      </c>
      <c r="B25">
        <v>-2</v>
      </c>
      <c r="C25">
        <v>1</v>
      </c>
      <c r="D25">
        <v>0</v>
      </c>
      <c r="E25">
        <v>-2</v>
      </c>
      <c r="F25">
        <v>1</v>
      </c>
      <c r="G25">
        <v>0</v>
      </c>
      <c r="H25">
        <v>-2</v>
      </c>
      <c r="I25">
        <v>1</v>
      </c>
      <c r="J25">
        <v>0</v>
      </c>
      <c r="K25">
        <v>-1</v>
      </c>
      <c r="L25">
        <v>1</v>
      </c>
      <c r="M25">
        <v>0</v>
      </c>
      <c r="N25">
        <v>-1</v>
      </c>
      <c r="O25">
        <v>1</v>
      </c>
      <c r="P25">
        <v>0</v>
      </c>
      <c r="Q25">
        <v>-1</v>
      </c>
      <c r="R25">
        <v>1</v>
      </c>
      <c r="S2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Q6"/>
  <sheetViews>
    <sheetView workbookViewId="0">
      <selection activeCell="P4" sqref="P4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99</v>
      </c>
      <c r="I1" s="3" t="s">
        <v>4</v>
      </c>
      <c r="J1" s="3" t="s">
        <v>5</v>
      </c>
      <c r="K1" s="3" t="s">
        <v>44</v>
      </c>
      <c r="L1" s="3" t="s">
        <v>51</v>
      </c>
      <c r="M1" s="3" t="s">
        <v>109</v>
      </c>
      <c r="N1" s="3" t="s">
        <v>100</v>
      </c>
      <c r="O1" s="3" t="s">
        <v>101</v>
      </c>
      <c r="P1" s="3" t="s">
        <v>53</v>
      </c>
    </row>
    <row r="2" spans="1:17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</row>
    <row r="3" spans="1:17" x14ac:dyDescent="0.25">
      <c r="A3" t="s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</row>
    <row r="4" spans="1:17" x14ac:dyDescent="0.25">
      <c r="A4" t="s">
        <v>113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0</v>
      </c>
      <c r="I4" s="7">
        <v>3</v>
      </c>
      <c r="J4" s="7">
        <v>3</v>
      </c>
      <c r="K4" s="7">
        <v>0</v>
      </c>
      <c r="L4" s="7">
        <v>1E-3</v>
      </c>
      <c r="M4" s="7">
        <v>0</v>
      </c>
      <c r="N4" s="7">
        <v>0</v>
      </c>
      <c r="O4" s="7">
        <v>1</v>
      </c>
      <c r="P4" s="7">
        <v>10</v>
      </c>
    </row>
    <row r="5" spans="1:17" x14ac:dyDescent="0.25">
      <c r="A5" t="s">
        <v>64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7" x14ac:dyDescent="0.25">
      <c r="A6" s="9" t="s">
        <v>123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1</v>
      </c>
      <c r="P6" s="7">
        <v>0</v>
      </c>
      <c r="Q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221"/>
  <sheetViews>
    <sheetView workbookViewId="0">
      <selection activeCell="F20" sqref="F20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  <col min="16" max="16" width="9.140625" style="3"/>
  </cols>
  <sheetData>
    <row r="1" spans="1:17" s="3" customFormat="1" x14ac:dyDescent="0.25">
      <c r="A1" s="3" t="s">
        <v>11</v>
      </c>
      <c r="B1" s="3" t="s">
        <v>12</v>
      </c>
      <c r="C1" s="3" t="s">
        <v>43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37</v>
      </c>
      <c r="K1" s="3" t="s">
        <v>39</v>
      </c>
      <c r="L1" s="3" t="s">
        <v>40</v>
      </c>
      <c r="M1" s="3" t="s">
        <v>60</v>
      </c>
      <c r="N1" s="3" t="s">
        <v>61</v>
      </c>
      <c r="O1" s="3" t="s">
        <v>44</v>
      </c>
      <c r="P1" s="3" t="s">
        <v>110</v>
      </c>
      <c r="Q1" s="3" t="s">
        <v>45</v>
      </c>
    </row>
    <row r="2" spans="1:17" x14ac:dyDescent="0.25">
      <c r="A2" t="s">
        <v>65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0.4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25">
      <c r="A3" t="s">
        <v>130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t="s">
        <v>131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2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25">
      <c r="A5" t="s">
        <v>115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0.99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25">
      <c r="A6" t="s">
        <v>116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0.99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  <row r="7" spans="1:17" x14ac:dyDescent="0.25">
      <c r="A7" t="s">
        <v>114</v>
      </c>
      <c r="B7" s="7">
        <v>1</v>
      </c>
      <c r="C7" s="7">
        <v>1</v>
      </c>
      <c r="D7" s="7">
        <v>0</v>
      </c>
      <c r="E7" s="7">
        <v>0</v>
      </c>
      <c r="F7" s="7">
        <v>1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</row>
    <row r="8" spans="1:17" x14ac:dyDescent="0.25">
      <c r="A8" t="s">
        <v>117</v>
      </c>
      <c r="B8" s="7">
        <v>0</v>
      </c>
      <c r="C8" s="7">
        <v>0</v>
      </c>
      <c r="D8" s="7">
        <v>0</v>
      </c>
      <c r="E8" s="7">
        <v>1</v>
      </c>
      <c r="F8" s="7">
        <v>1</v>
      </c>
      <c r="G8" s="7">
        <v>0.96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</row>
    <row r="9" spans="1:17" x14ac:dyDescent="0.25">
      <c r="P9" s="7"/>
    </row>
    <row r="10" spans="1:17" x14ac:dyDescent="0.25">
      <c r="P10" s="7"/>
    </row>
    <row r="11" spans="1:17" x14ac:dyDescent="0.25">
      <c r="P11" s="7"/>
    </row>
    <row r="12" spans="1:17" x14ac:dyDescent="0.25">
      <c r="P12" s="7"/>
    </row>
    <row r="13" spans="1:17" x14ac:dyDescent="0.25">
      <c r="P13" s="7"/>
    </row>
    <row r="14" spans="1:17" x14ac:dyDescent="0.25">
      <c r="P14" s="7"/>
    </row>
    <row r="15" spans="1:17" x14ac:dyDescent="0.25">
      <c r="P15" s="7"/>
    </row>
    <row r="16" spans="1:17" x14ac:dyDescent="0.25">
      <c r="P16" s="7"/>
    </row>
    <row r="17" spans="16:16" x14ac:dyDescent="0.25">
      <c r="P17" s="7"/>
    </row>
    <row r="18" spans="16:16" x14ac:dyDescent="0.25">
      <c r="P18" s="7"/>
    </row>
    <row r="19" spans="16:16" x14ac:dyDescent="0.25">
      <c r="P19" s="7"/>
    </row>
    <row r="20" spans="16:16" x14ac:dyDescent="0.25">
      <c r="P20" s="7"/>
    </row>
    <row r="21" spans="16:16" x14ac:dyDescent="0.25">
      <c r="P21" s="7"/>
    </row>
    <row r="22" spans="16:16" x14ac:dyDescent="0.25">
      <c r="P22" s="7"/>
    </row>
    <row r="23" spans="16:16" x14ac:dyDescent="0.25">
      <c r="P23" s="7"/>
    </row>
    <row r="24" spans="16:16" x14ac:dyDescent="0.25">
      <c r="P24" s="7"/>
    </row>
    <row r="25" spans="16:16" x14ac:dyDescent="0.25">
      <c r="P25" s="7"/>
    </row>
    <row r="26" spans="16:16" x14ac:dyDescent="0.25">
      <c r="P26" s="7"/>
    </row>
    <row r="27" spans="16:16" x14ac:dyDescent="0.25">
      <c r="P27" s="7"/>
    </row>
    <row r="28" spans="16:16" x14ac:dyDescent="0.25">
      <c r="P28" s="7"/>
    </row>
    <row r="29" spans="16:16" x14ac:dyDescent="0.25">
      <c r="P29" s="7"/>
    </row>
    <row r="30" spans="16:16" x14ac:dyDescent="0.25">
      <c r="P30" s="7"/>
    </row>
    <row r="31" spans="16:16" x14ac:dyDescent="0.25">
      <c r="P31" s="7"/>
    </row>
    <row r="32" spans="16:16" x14ac:dyDescent="0.25">
      <c r="P32" s="7"/>
    </row>
    <row r="33" spans="16:16" x14ac:dyDescent="0.25">
      <c r="P33" s="7"/>
    </row>
    <row r="34" spans="16:16" x14ac:dyDescent="0.25">
      <c r="P34" s="7"/>
    </row>
    <row r="35" spans="16:16" x14ac:dyDescent="0.25">
      <c r="P35" s="7"/>
    </row>
    <row r="36" spans="16:16" x14ac:dyDescent="0.25">
      <c r="P36" s="7"/>
    </row>
    <row r="37" spans="16:16" x14ac:dyDescent="0.25">
      <c r="P37" s="7"/>
    </row>
    <row r="38" spans="16:16" x14ac:dyDescent="0.25">
      <c r="P38" s="7"/>
    </row>
    <row r="39" spans="16:16" x14ac:dyDescent="0.25">
      <c r="P39" s="7"/>
    </row>
    <row r="40" spans="16:16" x14ac:dyDescent="0.25">
      <c r="P40" s="7"/>
    </row>
    <row r="41" spans="16:16" x14ac:dyDescent="0.25">
      <c r="P41" s="7"/>
    </row>
    <row r="42" spans="16:16" x14ac:dyDescent="0.25">
      <c r="P42" s="7"/>
    </row>
    <row r="43" spans="16:16" x14ac:dyDescent="0.25">
      <c r="P43" s="7"/>
    </row>
    <row r="44" spans="16:16" x14ac:dyDescent="0.25">
      <c r="P44" s="7"/>
    </row>
    <row r="45" spans="16:16" x14ac:dyDescent="0.25">
      <c r="P45" s="7"/>
    </row>
    <row r="46" spans="16:16" x14ac:dyDescent="0.25">
      <c r="P46" s="7"/>
    </row>
    <row r="47" spans="16:16" x14ac:dyDescent="0.25">
      <c r="P47" s="7"/>
    </row>
    <row r="48" spans="16:16" x14ac:dyDescent="0.25">
      <c r="P48" s="7"/>
    </row>
    <row r="49" spans="16:16" x14ac:dyDescent="0.25">
      <c r="P49" s="7"/>
    </row>
    <row r="50" spans="16:16" x14ac:dyDescent="0.25">
      <c r="P50" s="7"/>
    </row>
    <row r="51" spans="16:16" x14ac:dyDescent="0.25">
      <c r="P51" s="7"/>
    </row>
    <row r="52" spans="16:16" x14ac:dyDescent="0.25">
      <c r="P52" s="7"/>
    </row>
    <row r="53" spans="16:16" x14ac:dyDescent="0.25">
      <c r="P53" s="7"/>
    </row>
    <row r="54" spans="16:16" x14ac:dyDescent="0.25">
      <c r="P54" s="7"/>
    </row>
    <row r="55" spans="16:16" x14ac:dyDescent="0.25">
      <c r="P55" s="7"/>
    </row>
    <row r="56" spans="16:16" x14ac:dyDescent="0.25">
      <c r="P56" s="7"/>
    </row>
    <row r="57" spans="16:16" x14ac:dyDescent="0.25">
      <c r="P57" s="7"/>
    </row>
    <row r="58" spans="16:16" x14ac:dyDescent="0.25">
      <c r="P58" s="7"/>
    </row>
    <row r="59" spans="16:16" x14ac:dyDescent="0.25">
      <c r="P59" s="7"/>
    </row>
    <row r="60" spans="16:16" x14ac:dyDescent="0.25">
      <c r="P60" s="7"/>
    </row>
    <row r="61" spans="16:16" x14ac:dyDescent="0.25">
      <c r="P61" s="7"/>
    </row>
    <row r="62" spans="16:16" x14ac:dyDescent="0.25">
      <c r="P62" s="7"/>
    </row>
    <row r="63" spans="16:16" x14ac:dyDescent="0.25">
      <c r="P63" s="7"/>
    </row>
    <row r="64" spans="16:16" x14ac:dyDescent="0.25">
      <c r="P64" s="7"/>
    </row>
    <row r="65" spans="16:16" x14ac:dyDescent="0.25">
      <c r="P65" s="7"/>
    </row>
    <row r="66" spans="16:16" x14ac:dyDescent="0.25">
      <c r="P66" s="7"/>
    </row>
    <row r="67" spans="16:16" x14ac:dyDescent="0.25">
      <c r="P67" s="7"/>
    </row>
    <row r="68" spans="16:16" x14ac:dyDescent="0.25">
      <c r="P68" s="7"/>
    </row>
    <row r="69" spans="16:16" x14ac:dyDescent="0.25">
      <c r="P69" s="7"/>
    </row>
    <row r="70" spans="16:16" x14ac:dyDescent="0.25">
      <c r="P70" s="7"/>
    </row>
    <row r="71" spans="16:16" x14ac:dyDescent="0.25">
      <c r="P71" s="7"/>
    </row>
    <row r="72" spans="16:16" x14ac:dyDescent="0.25">
      <c r="P72" s="7"/>
    </row>
    <row r="73" spans="16:16" x14ac:dyDescent="0.25">
      <c r="P73" s="7"/>
    </row>
    <row r="74" spans="16:16" x14ac:dyDescent="0.25">
      <c r="P74" s="7"/>
    </row>
    <row r="75" spans="16:16" x14ac:dyDescent="0.25">
      <c r="P75" s="7"/>
    </row>
    <row r="76" spans="16:16" x14ac:dyDescent="0.25">
      <c r="P76" s="7"/>
    </row>
    <row r="77" spans="16:16" x14ac:dyDescent="0.25">
      <c r="P77" s="7"/>
    </row>
    <row r="78" spans="16:16" x14ac:dyDescent="0.25">
      <c r="P78" s="7"/>
    </row>
    <row r="79" spans="16:16" x14ac:dyDescent="0.25">
      <c r="P79" s="7"/>
    </row>
    <row r="80" spans="16:16" x14ac:dyDescent="0.25">
      <c r="P80" s="7"/>
    </row>
    <row r="81" spans="16:16" x14ac:dyDescent="0.25">
      <c r="P81" s="7"/>
    </row>
    <row r="82" spans="16:16" x14ac:dyDescent="0.25">
      <c r="P82" s="7"/>
    </row>
    <row r="83" spans="16:16" x14ac:dyDescent="0.25">
      <c r="P83" s="7"/>
    </row>
    <row r="84" spans="16:16" x14ac:dyDescent="0.25">
      <c r="P84" s="7"/>
    </row>
    <row r="85" spans="16:16" x14ac:dyDescent="0.25">
      <c r="P85" s="7"/>
    </row>
    <row r="86" spans="16:16" x14ac:dyDescent="0.25">
      <c r="P86" s="7"/>
    </row>
    <row r="87" spans="16:16" x14ac:dyDescent="0.25">
      <c r="P87" s="7"/>
    </row>
    <row r="88" spans="16:16" x14ac:dyDescent="0.25">
      <c r="P88" s="7"/>
    </row>
    <row r="89" spans="16:16" x14ac:dyDescent="0.25">
      <c r="P89" s="7"/>
    </row>
    <row r="90" spans="16:16" x14ac:dyDescent="0.25">
      <c r="P90" s="7"/>
    </row>
    <row r="91" spans="16:16" x14ac:dyDescent="0.25">
      <c r="P91" s="7"/>
    </row>
    <row r="92" spans="16:16" x14ac:dyDescent="0.25">
      <c r="P92" s="7"/>
    </row>
    <row r="93" spans="16:16" x14ac:dyDescent="0.25">
      <c r="P93" s="7"/>
    </row>
    <row r="94" spans="16:16" x14ac:dyDescent="0.25">
      <c r="P94" s="7"/>
    </row>
    <row r="95" spans="16:16" x14ac:dyDescent="0.25">
      <c r="P95" s="7"/>
    </row>
    <row r="96" spans="16:16" x14ac:dyDescent="0.25">
      <c r="P96" s="7"/>
    </row>
    <row r="97" spans="16:16" x14ac:dyDescent="0.25">
      <c r="P97" s="7"/>
    </row>
    <row r="98" spans="16:16" x14ac:dyDescent="0.25">
      <c r="P98" s="7"/>
    </row>
    <row r="99" spans="16:16" x14ac:dyDescent="0.25">
      <c r="P99" s="7"/>
    </row>
    <row r="100" spans="16:16" x14ac:dyDescent="0.25">
      <c r="P100" s="7"/>
    </row>
    <row r="101" spans="16:16" x14ac:dyDescent="0.25">
      <c r="P101" s="7"/>
    </row>
    <row r="102" spans="16:16" x14ac:dyDescent="0.25">
      <c r="P102" s="7"/>
    </row>
    <row r="103" spans="16:16" x14ac:dyDescent="0.25">
      <c r="P103" s="7"/>
    </row>
    <row r="104" spans="16:16" x14ac:dyDescent="0.25">
      <c r="P104" s="7"/>
    </row>
    <row r="105" spans="16:16" x14ac:dyDescent="0.25">
      <c r="P105" s="7"/>
    </row>
    <row r="106" spans="16:16" x14ac:dyDescent="0.25">
      <c r="P106" s="7"/>
    </row>
    <row r="107" spans="16:16" x14ac:dyDescent="0.25">
      <c r="P107" s="7"/>
    </row>
    <row r="108" spans="16:16" x14ac:dyDescent="0.25">
      <c r="P108" s="7"/>
    </row>
    <row r="109" spans="16:16" x14ac:dyDescent="0.25">
      <c r="P109" s="7"/>
    </row>
    <row r="110" spans="16:16" x14ac:dyDescent="0.25">
      <c r="P110" s="7"/>
    </row>
    <row r="111" spans="16:16" x14ac:dyDescent="0.25">
      <c r="P111" s="7"/>
    </row>
    <row r="112" spans="16:16" x14ac:dyDescent="0.25">
      <c r="P112" s="7"/>
    </row>
    <row r="113" spans="16:16" x14ac:dyDescent="0.25">
      <c r="P113" s="7"/>
    </row>
    <row r="114" spans="16:16" x14ac:dyDescent="0.25">
      <c r="P114" s="7"/>
    </row>
    <row r="115" spans="16:16" x14ac:dyDescent="0.25">
      <c r="P115" s="7"/>
    </row>
    <row r="116" spans="16:16" x14ac:dyDescent="0.25">
      <c r="P116" s="7"/>
    </row>
    <row r="117" spans="16:16" x14ac:dyDescent="0.25">
      <c r="P117" s="7"/>
    </row>
    <row r="118" spans="16:16" x14ac:dyDescent="0.25">
      <c r="P118" s="7"/>
    </row>
    <row r="119" spans="16:16" x14ac:dyDescent="0.25">
      <c r="P119" s="7"/>
    </row>
    <row r="120" spans="16:16" x14ac:dyDescent="0.25">
      <c r="P120" s="7"/>
    </row>
    <row r="121" spans="16:16" x14ac:dyDescent="0.25">
      <c r="P121" s="7"/>
    </row>
    <row r="122" spans="16:16" x14ac:dyDescent="0.25">
      <c r="P122" s="7"/>
    </row>
    <row r="123" spans="16:16" x14ac:dyDescent="0.25">
      <c r="P123" s="7"/>
    </row>
    <row r="124" spans="16:16" x14ac:dyDescent="0.25">
      <c r="P124" s="7"/>
    </row>
    <row r="125" spans="16:16" x14ac:dyDescent="0.25">
      <c r="P125" s="7"/>
    </row>
    <row r="126" spans="16:16" x14ac:dyDescent="0.25">
      <c r="P126" s="7"/>
    </row>
    <row r="127" spans="16:16" x14ac:dyDescent="0.25">
      <c r="P127" s="7"/>
    </row>
    <row r="128" spans="16:16" x14ac:dyDescent="0.25">
      <c r="P128" s="7"/>
    </row>
    <row r="129" spans="16:16" x14ac:dyDescent="0.25">
      <c r="P129" s="7"/>
    </row>
    <row r="130" spans="16:16" x14ac:dyDescent="0.25">
      <c r="P130" s="7"/>
    </row>
    <row r="131" spans="16:16" x14ac:dyDescent="0.25">
      <c r="P131" s="7"/>
    </row>
    <row r="132" spans="16:16" x14ac:dyDescent="0.25">
      <c r="P132" s="7"/>
    </row>
    <row r="133" spans="16:16" x14ac:dyDescent="0.25">
      <c r="P133" s="7"/>
    </row>
    <row r="134" spans="16:16" x14ac:dyDescent="0.25">
      <c r="P134" s="7"/>
    </row>
    <row r="135" spans="16:16" x14ac:dyDescent="0.25">
      <c r="P135" s="7"/>
    </row>
    <row r="136" spans="16:16" x14ac:dyDescent="0.25">
      <c r="P136" s="7"/>
    </row>
    <row r="137" spans="16:16" x14ac:dyDescent="0.25">
      <c r="P137" s="7"/>
    </row>
    <row r="138" spans="16:16" x14ac:dyDescent="0.25">
      <c r="P138" s="7"/>
    </row>
    <row r="139" spans="16:16" x14ac:dyDescent="0.25">
      <c r="P139" s="7"/>
    </row>
    <row r="140" spans="16:16" x14ac:dyDescent="0.25">
      <c r="P140" s="7"/>
    </row>
    <row r="141" spans="16:16" x14ac:dyDescent="0.25">
      <c r="P141" s="7"/>
    </row>
    <row r="142" spans="16:16" x14ac:dyDescent="0.25">
      <c r="P142" s="7"/>
    </row>
    <row r="143" spans="16:16" x14ac:dyDescent="0.25">
      <c r="P143" s="7"/>
    </row>
    <row r="144" spans="16:16" x14ac:dyDescent="0.25">
      <c r="P144" s="7"/>
    </row>
    <row r="145" spans="16:16" x14ac:dyDescent="0.25">
      <c r="P145" s="7"/>
    </row>
    <row r="146" spans="16:16" x14ac:dyDescent="0.25">
      <c r="P146" s="7"/>
    </row>
    <row r="147" spans="16:16" x14ac:dyDescent="0.25">
      <c r="P147" s="7"/>
    </row>
    <row r="148" spans="16:16" x14ac:dyDescent="0.25">
      <c r="P148" s="7"/>
    </row>
    <row r="149" spans="16:16" x14ac:dyDescent="0.25">
      <c r="P149" s="7"/>
    </row>
    <row r="150" spans="16:16" x14ac:dyDescent="0.25">
      <c r="P150" s="7"/>
    </row>
    <row r="151" spans="16:16" x14ac:dyDescent="0.25">
      <c r="P151" s="7"/>
    </row>
    <row r="152" spans="16:16" x14ac:dyDescent="0.25">
      <c r="P152" s="7"/>
    </row>
    <row r="153" spans="16:16" x14ac:dyDescent="0.25">
      <c r="P153" s="7"/>
    </row>
    <row r="154" spans="16:16" x14ac:dyDescent="0.25">
      <c r="P154" s="7"/>
    </row>
    <row r="155" spans="16:16" x14ac:dyDescent="0.25">
      <c r="P155" s="7"/>
    </row>
    <row r="156" spans="16:16" x14ac:dyDescent="0.25">
      <c r="P156" s="7"/>
    </row>
    <row r="157" spans="16:16" x14ac:dyDescent="0.25">
      <c r="P157" s="7"/>
    </row>
    <row r="158" spans="16:16" x14ac:dyDescent="0.25">
      <c r="P158" s="7"/>
    </row>
    <row r="159" spans="16:16" x14ac:dyDescent="0.25">
      <c r="P159" s="7"/>
    </row>
    <row r="160" spans="16:16" x14ac:dyDescent="0.25">
      <c r="P160" s="7"/>
    </row>
    <row r="161" spans="16:16" x14ac:dyDescent="0.25">
      <c r="P161" s="7"/>
    </row>
    <row r="162" spans="16:16" x14ac:dyDescent="0.25">
      <c r="P162" s="7"/>
    </row>
    <row r="163" spans="16:16" x14ac:dyDescent="0.25">
      <c r="P163" s="7"/>
    </row>
    <row r="164" spans="16:16" x14ac:dyDescent="0.25">
      <c r="P164" s="7"/>
    </row>
    <row r="165" spans="16:16" x14ac:dyDescent="0.25">
      <c r="P165" s="7"/>
    </row>
    <row r="166" spans="16:16" x14ac:dyDescent="0.25">
      <c r="P166" s="7"/>
    </row>
    <row r="167" spans="16:16" x14ac:dyDescent="0.25">
      <c r="P167" s="7"/>
    </row>
    <row r="168" spans="16:16" x14ac:dyDescent="0.25">
      <c r="P168" s="7"/>
    </row>
    <row r="169" spans="16:16" x14ac:dyDescent="0.25">
      <c r="P169" s="7"/>
    </row>
    <row r="170" spans="16:16" x14ac:dyDescent="0.25">
      <c r="P170" s="7"/>
    </row>
    <row r="171" spans="16:16" x14ac:dyDescent="0.25">
      <c r="P171" s="7"/>
    </row>
    <row r="172" spans="16:16" x14ac:dyDescent="0.25">
      <c r="P172" s="7"/>
    </row>
    <row r="173" spans="16:16" x14ac:dyDescent="0.25">
      <c r="P173" s="7"/>
    </row>
    <row r="174" spans="16:16" x14ac:dyDescent="0.25">
      <c r="P174" s="7"/>
    </row>
    <row r="175" spans="16:16" x14ac:dyDescent="0.25">
      <c r="P175" s="7"/>
    </row>
    <row r="176" spans="16:16" x14ac:dyDescent="0.25">
      <c r="P176" s="7"/>
    </row>
    <row r="177" spans="16:16" x14ac:dyDescent="0.25">
      <c r="P177" s="7"/>
    </row>
    <row r="178" spans="16:16" x14ac:dyDescent="0.25">
      <c r="P178" s="7"/>
    </row>
    <row r="179" spans="16:16" x14ac:dyDescent="0.25">
      <c r="P179" s="7"/>
    </row>
    <row r="180" spans="16:16" x14ac:dyDescent="0.25">
      <c r="P180" s="7"/>
    </row>
    <row r="181" spans="16:16" x14ac:dyDescent="0.25">
      <c r="P181" s="7"/>
    </row>
    <row r="182" spans="16:16" x14ac:dyDescent="0.25">
      <c r="P182" s="7"/>
    </row>
    <row r="183" spans="16:16" x14ac:dyDescent="0.25">
      <c r="P183" s="7"/>
    </row>
    <row r="184" spans="16:16" x14ac:dyDescent="0.25">
      <c r="P184" s="7"/>
    </row>
    <row r="185" spans="16:16" x14ac:dyDescent="0.25">
      <c r="P185" s="7"/>
    </row>
    <row r="186" spans="16:16" x14ac:dyDescent="0.25">
      <c r="P186" s="7"/>
    </row>
    <row r="187" spans="16:16" x14ac:dyDescent="0.25">
      <c r="P187" s="7"/>
    </row>
    <row r="188" spans="16:16" x14ac:dyDescent="0.25">
      <c r="P188" s="7"/>
    </row>
    <row r="189" spans="16:16" x14ac:dyDescent="0.25">
      <c r="P189" s="7"/>
    </row>
    <row r="190" spans="16:16" x14ac:dyDescent="0.25">
      <c r="P190" s="7"/>
    </row>
    <row r="191" spans="16:16" x14ac:dyDescent="0.25">
      <c r="P191" s="7"/>
    </row>
    <row r="192" spans="16:16" x14ac:dyDescent="0.25">
      <c r="P192" s="7"/>
    </row>
    <row r="193" spans="16:16" x14ac:dyDescent="0.25">
      <c r="P193" s="7"/>
    </row>
    <row r="194" spans="16:16" x14ac:dyDescent="0.25">
      <c r="P194" s="7"/>
    </row>
    <row r="195" spans="16:16" x14ac:dyDescent="0.25">
      <c r="P195" s="7"/>
    </row>
    <row r="196" spans="16:16" x14ac:dyDescent="0.25">
      <c r="P196" s="7"/>
    </row>
    <row r="197" spans="16:16" x14ac:dyDescent="0.25">
      <c r="P197" s="7"/>
    </row>
    <row r="198" spans="16:16" x14ac:dyDescent="0.25">
      <c r="P198" s="7"/>
    </row>
    <row r="199" spans="16:16" x14ac:dyDescent="0.25">
      <c r="P199" s="7"/>
    </row>
    <row r="200" spans="16:16" x14ac:dyDescent="0.25">
      <c r="P200" s="7"/>
    </row>
    <row r="201" spans="16:16" x14ac:dyDescent="0.25">
      <c r="P201" s="7"/>
    </row>
    <row r="202" spans="16:16" x14ac:dyDescent="0.25">
      <c r="P202" s="7"/>
    </row>
    <row r="203" spans="16:16" x14ac:dyDescent="0.25">
      <c r="P203" s="7"/>
    </row>
    <row r="204" spans="16:16" x14ac:dyDescent="0.25">
      <c r="P204" s="7"/>
    </row>
    <row r="205" spans="16:16" x14ac:dyDescent="0.25">
      <c r="P205" s="7"/>
    </row>
    <row r="206" spans="16:16" x14ac:dyDescent="0.25">
      <c r="P206" s="7"/>
    </row>
    <row r="207" spans="16:16" x14ac:dyDescent="0.25">
      <c r="P207" s="7"/>
    </row>
    <row r="208" spans="16:16" x14ac:dyDescent="0.25">
      <c r="P208" s="7"/>
    </row>
    <row r="209" spans="16:16" x14ac:dyDescent="0.25">
      <c r="P209" s="7"/>
    </row>
    <row r="210" spans="16:16" x14ac:dyDescent="0.25">
      <c r="P210" s="7"/>
    </row>
    <row r="211" spans="16:16" x14ac:dyDescent="0.25">
      <c r="P211" s="7"/>
    </row>
    <row r="212" spans="16:16" x14ac:dyDescent="0.25">
      <c r="P212" s="7"/>
    </row>
    <row r="213" spans="16:16" x14ac:dyDescent="0.25">
      <c r="P213" s="7"/>
    </row>
    <row r="214" spans="16:16" x14ac:dyDescent="0.25">
      <c r="P214" s="7"/>
    </row>
    <row r="215" spans="16:16" x14ac:dyDescent="0.25">
      <c r="P215" s="7"/>
    </row>
    <row r="216" spans="16:16" x14ac:dyDescent="0.25">
      <c r="P216" s="7"/>
    </row>
    <row r="217" spans="16:16" x14ac:dyDescent="0.25">
      <c r="P217" s="7"/>
    </row>
    <row r="218" spans="16:16" x14ac:dyDescent="0.25">
      <c r="P218" s="7"/>
    </row>
    <row r="219" spans="16:16" x14ac:dyDescent="0.25">
      <c r="P219" s="7"/>
    </row>
    <row r="220" spans="16:16" x14ac:dyDescent="0.25">
      <c r="P220" s="7"/>
    </row>
    <row r="221" spans="16:16" x14ac:dyDescent="0.25">
      <c r="P22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8"/>
  <sheetViews>
    <sheetView workbookViewId="0">
      <selection activeCell="B4" sqref="B4:B5"/>
    </sheetView>
  </sheetViews>
  <sheetFormatPr defaultRowHeight="15" x14ac:dyDescent="0.25"/>
  <cols>
    <col min="2" max="2" width="17.85546875" bestFit="1" customWidth="1"/>
  </cols>
  <sheetData>
    <row r="1" spans="1:3" x14ac:dyDescent="0.25">
      <c r="A1" s="3" t="s">
        <v>29</v>
      </c>
      <c r="B1" s="3" t="s">
        <v>62</v>
      </c>
      <c r="C1" s="3" t="s">
        <v>63</v>
      </c>
    </row>
    <row r="2" spans="1:3" x14ac:dyDescent="0.25">
      <c r="A2" t="s">
        <v>0</v>
      </c>
      <c r="B2" t="s">
        <v>8</v>
      </c>
      <c r="C2" t="s">
        <v>122</v>
      </c>
    </row>
    <row r="3" spans="1:3" x14ac:dyDescent="0.25">
      <c r="A3" t="s">
        <v>11</v>
      </c>
      <c r="B3" t="s">
        <v>65</v>
      </c>
      <c r="C3" t="s">
        <v>121</v>
      </c>
    </row>
    <row r="4" spans="1:3" x14ac:dyDescent="0.25">
      <c r="A4" t="s">
        <v>11</v>
      </c>
      <c r="B4" t="s">
        <v>130</v>
      </c>
      <c r="C4" t="s">
        <v>121</v>
      </c>
    </row>
    <row r="5" spans="1:3" x14ac:dyDescent="0.25">
      <c r="A5" t="s">
        <v>11</v>
      </c>
      <c r="B5" t="s">
        <v>131</v>
      </c>
      <c r="C5" t="s">
        <v>121</v>
      </c>
    </row>
    <row r="6" spans="1:3" x14ac:dyDescent="0.25">
      <c r="A6" t="s">
        <v>11</v>
      </c>
      <c r="B6" t="s">
        <v>115</v>
      </c>
      <c r="C6" t="s">
        <v>121</v>
      </c>
    </row>
    <row r="7" spans="1:3" x14ac:dyDescent="0.25">
      <c r="A7" t="s">
        <v>11</v>
      </c>
      <c r="B7" t="s">
        <v>116</v>
      </c>
      <c r="C7" t="s">
        <v>121</v>
      </c>
    </row>
    <row r="8" spans="1:3" x14ac:dyDescent="0.25">
      <c r="A8" t="s">
        <v>11</v>
      </c>
      <c r="B8" t="s">
        <v>117</v>
      </c>
      <c r="C8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6"/>
  <sheetViews>
    <sheetView workbookViewId="0">
      <selection activeCell="E6" sqref="E6:E9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  <c r="I1" s="4" t="s">
        <v>111</v>
      </c>
      <c r="J1" s="4" t="s">
        <v>112</v>
      </c>
    </row>
    <row r="2" spans="1:10" x14ac:dyDescent="0.25">
      <c r="A2" s="5" t="s">
        <v>65</v>
      </c>
      <c r="B2" s="5" t="s">
        <v>21</v>
      </c>
      <c r="C2" s="5" t="s">
        <v>7</v>
      </c>
      <c r="D2" s="5">
        <v>1</v>
      </c>
      <c r="E2" s="5">
        <v>10</v>
      </c>
      <c r="F2" s="5">
        <v>22</v>
      </c>
      <c r="G2" s="5">
        <v>3</v>
      </c>
      <c r="H2" s="5">
        <v>3</v>
      </c>
      <c r="I2" s="5">
        <v>0.7</v>
      </c>
      <c r="J2" s="5">
        <v>0.7</v>
      </c>
    </row>
    <row r="3" spans="1:10" x14ac:dyDescent="0.25">
      <c r="A3" s="5" t="s">
        <v>65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3</v>
      </c>
      <c r="H3" s="5">
        <v>3</v>
      </c>
      <c r="I3" s="5">
        <v>0.7</v>
      </c>
      <c r="J3" s="5">
        <v>0.7</v>
      </c>
    </row>
    <row r="4" spans="1:10" x14ac:dyDescent="0.25">
      <c r="A4" s="5" t="s">
        <v>65</v>
      </c>
      <c r="B4" s="5" t="s">
        <v>23</v>
      </c>
      <c r="C4" s="5" t="s">
        <v>64</v>
      </c>
      <c r="D4" s="5">
        <v>1</v>
      </c>
      <c r="E4" s="5">
        <v>6</v>
      </c>
      <c r="F4" s="5">
        <v>0</v>
      </c>
      <c r="G4" s="5">
        <v>3</v>
      </c>
      <c r="H4" s="5">
        <v>3</v>
      </c>
      <c r="I4" s="5">
        <v>0.7</v>
      </c>
      <c r="J4" s="5">
        <v>0.7</v>
      </c>
    </row>
    <row r="5" spans="1:10" x14ac:dyDescent="0.25">
      <c r="A5" t="s">
        <v>130</v>
      </c>
      <c r="B5" s="5" t="s">
        <v>21</v>
      </c>
      <c r="C5" s="5" t="s">
        <v>8</v>
      </c>
      <c r="D5" s="5">
        <v>1</v>
      </c>
      <c r="E5" s="5">
        <v>3</v>
      </c>
      <c r="F5" s="5">
        <v>15</v>
      </c>
      <c r="G5" s="5">
        <v>5</v>
      </c>
      <c r="H5" s="5">
        <v>5</v>
      </c>
      <c r="I5" s="5">
        <v>0.7</v>
      </c>
      <c r="J5" s="5">
        <v>0.7</v>
      </c>
    </row>
    <row r="6" spans="1:10" x14ac:dyDescent="0.25">
      <c r="A6" t="s">
        <v>130</v>
      </c>
      <c r="B6" s="5" t="s">
        <v>21</v>
      </c>
      <c r="C6" s="5" t="s">
        <v>123</v>
      </c>
      <c r="D6" s="5">
        <v>1</v>
      </c>
      <c r="E6" s="5">
        <v>10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25">
      <c r="A7" t="s">
        <v>130</v>
      </c>
      <c r="B7" s="5" t="s">
        <v>23</v>
      </c>
      <c r="C7" s="5" t="s">
        <v>64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25">
      <c r="A8" t="s">
        <v>131</v>
      </c>
      <c r="B8" s="5" t="s">
        <v>21</v>
      </c>
      <c r="C8" s="5" t="s">
        <v>8</v>
      </c>
      <c r="D8" s="5">
        <v>1</v>
      </c>
      <c r="E8" s="5">
        <v>3</v>
      </c>
      <c r="F8" s="5">
        <v>15</v>
      </c>
      <c r="G8" s="5">
        <v>5</v>
      </c>
      <c r="H8" s="5">
        <v>5</v>
      </c>
      <c r="I8" s="5">
        <v>0.7</v>
      </c>
      <c r="J8" s="5">
        <v>0.7</v>
      </c>
    </row>
    <row r="9" spans="1:10" x14ac:dyDescent="0.25">
      <c r="A9" t="s">
        <v>131</v>
      </c>
      <c r="B9" s="5" t="s">
        <v>23</v>
      </c>
      <c r="C9" s="5" t="s">
        <v>64</v>
      </c>
      <c r="D9" s="5">
        <v>1</v>
      </c>
      <c r="E9" s="5">
        <v>9</v>
      </c>
      <c r="F9" s="5">
        <v>0</v>
      </c>
      <c r="G9" s="5">
        <v>5</v>
      </c>
      <c r="H9" s="5">
        <v>5</v>
      </c>
      <c r="I9" s="5">
        <v>0.7</v>
      </c>
      <c r="J9" s="5">
        <v>0.7</v>
      </c>
    </row>
    <row r="10" spans="1:10" x14ac:dyDescent="0.25">
      <c r="A10" t="s">
        <v>115</v>
      </c>
      <c r="B10" s="5" t="s">
        <v>21</v>
      </c>
      <c r="C10" s="5" t="s">
        <v>64</v>
      </c>
      <c r="D10" s="5">
        <v>1</v>
      </c>
      <c r="E10" s="5">
        <v>3</v>
      </c>
      <c r="F10" s="5">
        <v>0</v>
      </c>
      <c r="G10" s="5">
        <v>1</v>
      </c>
      <c r="H10" s="5">
        <v>1</v>
      </c>
      <c r="I10" s="5">
        <v>0.7</v>
      </c>
      <c r="J10" s="5">
        <v>0.7</v>
      </c>
    </row>
    <row r="11" spans="1:10" x14ac:dyDescent="0.25">
      <c r="A11" t="s">
        <v>115</v>
      </c>
      <c r="B11" s="5" t="s">
        <v>23</v>
      </c>
      <c r="C11" s="5" t="s">
        <v>113</v>
      </c>
      <c r="D11" s="5">
        <v>1</v>
      </c>
      <c r="E11" s="5">
        <v>3</v>
      </c>
      <c r="F11" s="5">
        <v>0</v>
      </c>
      <c r="G11" s="5">
        <v>1</v>
      </c>
      <c r="H11" s="5">
        <v>1</v>
      </c>
      <c r="I11" s="5">
        <v>0.7</v>
      </c>
      <c r="J11" s="5">
        <v>0.7</v>
      </c>
    </row>
    <row r="12" spans="1:10" x14ac:dyDescent="0.25">
      <c r="A12" t="s">
        <v>116</v>
      </c>
      <c r="B12" s="5" t="s">
        <v>21</v>
      </c>
      <c r="C12" s="5" t="s">
        <v>113</v>
      </c>
      <c r="D12" s="5">
        <v>1</v>
      </c>
      <c r="E12" s="5">
        <v>3</v>
      </c>
      <c r="F12" s="5">
        <v>0</v>
      </c>
      <c r="G12" s="5">
        <v>1</v>
      </c>
      <c r="H12" s="5">
        <v>1</v>
      </c>
      <c r="I12" s="5">
        <v>0.7</v>
      </c>
      <c r="J12" s="5">
        <v>0.7</v>
      </c>
    </row>
    <row r="13" spans="1:10" x14ac:dyDescent="0.25">
      <c r="A13" t="s">
        <v>116</v>
      </c>
      <c r="B13" s="5" t="s">
        <v>23</v>
      </c>
      <c r="C13" s="5" t="s">
        <v>64</v>
      </c>
      <c r="D13" s="5">
        <v>1</v>
      </c>
      <c r="E13" s="5">
        <v>3</v>
      </c>
      <c r="F13" s="5">
        <v>0</v>
      </c>
      <c r="G13" s="5">
        <v>1</v>
      </c>
      <c r="H13" s="5">
        <v>1</v>
      </c>
      <c r="I13" s="5">
        <v>0.7</v>
      </c>
      <c r="J13" s="5">
        <v>0.7</v>
      </c>
    </row>
    <row r="14" spans="1:10" x14ac:dyDescent="0.25">
      <c r="A14" s="5" t="s">
        <v>114</v>
      </c>
      <c r="B14" s="5" t="s">
        <v>23</v>
      </c>
      <c r="C14" s="5" t="s">
        <v>64</v>
      </c>
      <c r="D14" s="5">
        <v>1</v>
      </c>
      <c r="E14" s="5">
        <v>3</v>
      </c>
      <c r="F14" s="5">
        <v>0</v>
      </c>
      <c r="G14" s="5">
        <v>1</v>
      </c>
      <c r="H14" s="5">
        <v>1</v>
      </c>
      <c r="I14" s="5">
        <v>0.7</v>
      </c>
      <c r="J14" s="5">
        <v>0.7</v>
      </c>
    </row>
    <row r="15" spans="1:10" x14ac:dyDescent="0.25">
      <c r="A15" s="5" t="s">
        <v>117</v>
      </c>
      <c r="B15" s="5" t="s">
        <v>21</v>
      </c>
      <c r="C15" s="5" t="s">
        <v>8</v>
      </c>
      <c r="D15" s="5">
        <v>1</v>
      </c>
      <c r="E15" s="5">
        <v>5</v>
      </c>
      <c r="F15" s="5">
        <v>15</v>
      </c>
      <c r="G15" s="5">
        <v>10</v>
      </c>
      <c r="H15" s="5">
        <v>10</v>
      </c>
      <c r="I15" s="5">
        <v>0.7</v>
      </c>
      <c r="J15" s="5">
        <v>0.7</v>
      </c>
    </row>
    <row r="16" spans="1:10" x14ac:dyDescent="0.25">
      <c r="A16" s="5" t="s">
        <v>117</v>
      </c>
      <c r="B16" s="5" t="s">
        <v>23</v>
      </c>
      <c r="C16" s="5" t="s">
        <v>64</v>
      </c>
      <c r="D16" s="5">
        <v>1</v>
      </c>
      <c r="E16" s="5">
        <v>5</v>
      </c>
      <c r="F16" s="5">
        <v>0</v>
      </c>
      <c r="G16" s="5">
        <v>10</v>
      </c>
      <c r="H16" s="5">
        <v>10</v>
      </c>
      <c r="I16" s="5">
        <v>0.7</v>
      </c>
      <c r="J16" s="5">
        <v>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8CF0-A261-4D3A-B414-AE3BDF1136D0}">
  <dimension ref="A1:E1"/>
  <sheetViews>
    <sheetView workbookViewId="0">
      <selection activeCell="J12" sqref="J1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93</v>
      </c>
      <c r="B1" s="3" t="s">
        <v>94</v>
      </c>
      <c r="C1" s="3" t="s">
        <v>96</v>
      </c>
      <c r="D1" s="3" t="s">
        <v>97</v>
      </c>
      <c r="E1" s="3" t="s">
        <v>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2024-05-07T08:03:33Z</dcterms:modified>
</cp:coreProperties>
</file>