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D6B53CE0-CBA0-4A82-834C-95B027E4ECD2}" xr6:coauthVersionLast="47" xr6:coauthVersionMax="47" xr10:uidLastSave="{00000000-0000-0000-0000-000000000000}"/>
  <bookViews>
    <workbookView xWindow="28680" yWindow="-120" windowWidth="29040" windowHeight="17640" tabRatio="796" activeTab="6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node_delay" sheetId="25" r:id="rId8"/>
    <sheet name="node_diffusion" sheetId="24" r:id="rId9"/>
    <sheet name="reserve_type" sheetId="13" r:id="rId10"/>
    <sheet name="cf" sheetId="7" r:id="rId11"/>
    <sheet name="inflow" sheetId="3" r:id="rId12"/>
    <sheet name="inflow_blocks" sheetId="22" r:id="rId13"/>
    <sheet name="price" sheetId="4" r:id="rId14"/>
    <sheet name="markets" sheetId="5" r:id="rId15"/>
    <sheet name="reserve_realisation" sheetId="23" r:id="rId16"/>
    <sheet name="market_prices" sheetId="8" r:id="rId17"/>
    <sheet name="balance_prices" sheetId="20" r:id="rId18"/>
    <sheet name="risk" sheetId="17" r:id="rId19"/>
    <sheet name="scenarios" sheetId="9" r:id="rId20"/>
    <sheet name="fixed_ts" sheetId="11" r:id="rId21"/>
    <sheet name="eff_ts" sheetId="12" r:id="rId22"/>
    <sheet name="constraints" sheetId="14" r:id="rId23"/>
    <sheet name="gen_constraint" sheetId="15" r:id="rId24"/>
    <sheet name="cap_ts" sheetId="16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2" i="3"/>
  <c r="A6" i="3"/>
  <c r="A7" i="3"/>
  <c r="A8" i="3"/>
  <c r="A9" i="3"/>
  <c r="A10" i="3"/>
  <c r="A11" i="3"/>
  <c r="A12" i="3"/>
  <c r="A13" i="3"/>
  <c r="A5" i="3"/>
  <c r="B3" i="19"/>
  <c r="B2" i="19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6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6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6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6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6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A7" i="20" l="1"/>
  <c r="A7" i="12"/>
  <c r="A7" i="4"/>
  <c r="A7" i="8"/>
  <c r="A7" i="11"/>
  <c r="A7" i="16"/>
  <c r="A7" i="15"/>
  <c r="A7" i="7"/>
  <c r="A6" i="20"/>
  <c r="A5" i="7"/>
  <c r="A5" i="4"/>
  <c r="A5" i="8"/>
  <c r="A5" i="11"/>
  <c r="A5" i="12"/>
  <c r="A5" i="15"/>
  <c r="A5" i="16"/>
  <c r="A5" i="20"/>
  <c r="A8" i="7" l="1"/>
  <c r="A8" i="4"/>
  <c r="A8" i="20"/>
  <c r="A8" i="8"/>
  <c r="A8" i="11"/>
  <c r="A8" i="12"/>
  <c r="A8" i="15"/>
  <c r="A8" i="16"/>
</calcChain>
</file>

<file path=xl/sharedStrings.xml><?xml version="1.0" encoding="utf-8"?>
<sst xmlns="http://schemas.openxmlformats.org/spreadsheetml/2006/main" count="121" uniqueCount="87">
  <si>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</si>
  <si>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</si>
  <si>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</si>
  <si>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</si>
  <si>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</si>
  <si>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</si>
  <si>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</si>
  <si>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</si>
  <si>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</si>
  <si>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</si>
  <si>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</si>
  <si>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</si>
  <si>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</si>
  <si>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</si>
  <si>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</si>
  <si>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</si>
  <si>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</si>
  <si>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</si>
  <si>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</si>
  <si>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</si>
  <si>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</si>
  <si>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</si>
  <si>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</si>
  <si>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</si>
  <si>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</si>
  <si>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</si>
  <si>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</si>
  <si>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</si>
  <si>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type</t>
  </si>
  <si>
    <t>direction</t>
  </si>
  <si>
    <t>name</t>
  </si>
  <si>
    <t>propability</t>
  </si>
  <si>
    <t>s1</t>
  </si>
  <si>
    <t>s2</t>
  </si>
  <si>
    <t>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</si>
  <si>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</si>
  <si>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</si>
  <si>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</si>
  <si>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</si>
  <si>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</si>
  <si>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</si>
  <si>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</si>
  <si>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</si>
  <si>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</si>
  <si>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</si>
  <si>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</si>
  <si>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</si>
  <si>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</si>
  <si>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</si>
  <si>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</si>
  <si>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</si>
  <si>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</si>
  <si>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</si>
  <si>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</si>
  <si>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</si>
  <si>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</si>
  <si>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</si>
  <si>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</si>
  <si>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</si>
  <si>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</si>
  <si>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</si>
  <si>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</si>
  <si>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</si>
  <si>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</si>
  <si>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</si>
  <si>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</si>
  <si>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</si>
  <si>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</si>
  <si>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</si>
  <si>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</si>
  <si>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</si>
  <si>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</si>
  <si>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</si>
  <si>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dh1</t>
  </si>
  <si>
    <t>p1</t>
  </si>
  <si>
    <t>elc</t>
  </si>
  <si>
    <t>ngchp1</t>
  </si>
  <si>
    <t>energy</t>
  </si>
  <si>
    <t>none</t>
  </si>
  <si>
    <t>npe</t>
  </si>
  <si>
    <t>npe,s1</t>
  </si>
  <si>
    <t>npe,up,s1</t>
  </si>
  <si>
    <t>dh1, s1</t>
  </si>
  <si>
    <t>dh2, s1</t>
  </si>
  <si>
    <t>npe,dw,s1</t>
  </si>
  <si>
    <t>dh2,t,s1</t>
  </si>
  <si>
    <t>dh2,s1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</si>
</sst>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44671.124999884254</v>
      </c>
    </row>
    <row r="6" spans="1:1" x14ac:dyDescent="0.3">
      <c r="A6" s="7">
        <v>44671.166666550918</v>
      </c>
    </row>
    <row r="7" spans="1:1" x14ac:dyDescent="0.3">
      <c r="A7" s="7">
        <v>44671.208333217583</v>
      </c>
    </row>
    <row r="8" spans="1:1" x14ac:dyDescent="0.3">
      <c r="A8" s="7">
        <v>44671.249999884247</v>
      </c>
    </row>
    <row r="9" spans="1:1" x14ac:dyDescent="0.3">
      <c r="A9" s="7"/>
    </row>
    <row r="10" spans="1:1" x14ac:dyDescent="0.3">
      <c r="A10" s="7"/>
    </row>
    <row r="11" spans="1:1" x14ac:dyDescent="0.3">
      <c r="A11" s="7"/>
    </row>
    <row r="12" spans="1:1" x14ac:dyDescent="0.3">
      <c r="A12" s="7"/>
    </row>
    <row r="13" spans="1:1" x14ac:dyDescent="0.3">
      <c r="A13" s="7"/>
    </row>
    <row r="14" spans="1:1" x14ac:dyDescent="0.3">
      <c r="A14" s="7"/>
    </row>
    <row r="15" spans="1:1" x14ac:dyDescent="0.3">
      <c r="A15" s="7"/>
    </row>
    <row r="16" spans="1:1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C7" sqref="A2:C7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F1048576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23</v>
      </c>
      <c r="F1"/>
    </row>
    <row r="2" spans="1:12" x14ac:dyDescent="0.3">
      <c r="A2" s="7">
        <f>IF(timeseries!A2&lt;&gt;"",timeseries!A2,"")</f>
        <v>44671</v>
      </c>
      <c r="F2" s="7"/>
      <c r="L2" s="7"/>
    </row>
    <row r="3" spans="1:12" x14ac:dyDescent="0.3">
      <c r="A3" s="7">
        <f>IF(timeseries!A3&lt;&gt;"",timeseries!A3,"")</f>
        <v>44671.041666666664</v>
      </c>
    </row>
    <row r="4" spans="1:12" x14ac:dyDescent="0.3">
      <c r="A4" s="7">
        <f>IF(timeseries!A4&lt;&gt;"",timeseries!A4,"")</f>
        <v>44671.08333321759</v>
      </c>
    </row>
    <row r="5" spans="1:12" x14ac:dyDescent="0.3">
      <c r="A5" s="7">
        <f>IF(timeseries!A5&lt;&gt;"",timeseries!A5,"")</f>
        <v>44671.124999884254</v>
      </c>
    </row>
    <row r="6" spans="1:12" x14ac:dyDescent="0.3">
      <c r="A6" s="7">
        <f>IF(timeseries!A6&lt;&gt;"",timeseries!A6,"")</f>
        <v>44671.166666550918</v>
      </c>
    </row>
    <row r="7" spans="1:12" x14ac:dyDescent="0.3">
      <c r="A7" s="7">
        <f>IF(timeseries!A7&lt;&gt;"",timeseries!A7,"")</f>
        <v>44671.208333217583</v>
      </c>
    </row>
    <row r="8" spans="1:12" x14ac:dyDescent="0.3">
      <c r="A8" s="7">
        <f>IF(timeseries!A8&lt;&gt;"",timeseries!A8,"")</f>
        <v>44671.249999884247</v>
      </c>
    </row>
    <row r="9" spans="1:12" x14ac:dyDescent="0.3">
      <c r="A9" s="7" t="str">
        <f>IF(timeseries!A9&lt;&gt;"",timeseries!A9,"")</f>
        <v/>
      </c>
    </row>
    <row r="10" spans="1:12" x14ac:dyDescent="0.3">
      <c r="A10" s="7" t="str">
        <f>IF(timeseries!A10&lt;&gt;"",timeseries!A10,"")</f>
        <v/>
      </c>
    </row>
    <row r="11" spans="1:12" x14ac:dyDescent="0.3">
      <c r="A11" s="7" t="str">
        <f>IF(timeseries!A11&lt;&gt;"",timeseries!A11,"")</f>
        <v/>
      </c>
    </row>
    <row r="12" spans="1:12" x14ac:dyDescent="0.3">
      <c r="A12" s="7" t="str">
        <f>IF(timeseries!A12&lt;&gt;"",timeseries!A12,"")</f>
        <v/>
      </c>
    </row>
    <row r="13" spans="1:12" x14ac:dyDescent="0.3">
      <c r="A13" s="7" t="str">
        <f>IF(timeseries!A13&lt;&gt;"",timeseries!A13,"")</f>
        <v/>
      </c>
    </row>
    <row r="14" spans="1:12" x14ac:dyDescent="0.3">
      <c r="A14" s="7" t="str">
        <f>IF(timeseries!A14&lt;&gt;"",timeseries!A14,"")</f>
        <v/>
      </c>
    </row>
    <row r="15" spans="1:12" x14ac:dyDescent="0.3">
      <c r="A15" s="7" t="str">
        <f>IF(timeseries!A15&lt;&gt;"",timeseries!A15,"")</f>
        <v/>
      </c>
    </row>
    <row r="16" spans="1:1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2" sqref="B2:C8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  <c r="B1" s="3" t="s">
        <v>82</v>
      </c>
      <c r="C1" s="3" t="s">
        <v>83</v>
      </c>
    </row>
    <row r="2" spans="1:7" x14ac:dyDescent="0.3">
      <c r="A2" s="7">
        <f>IF(timeseries!A2&lt;&gt;"",timeseries!A2,"")</f>
        <v>44671</v>
      </c>
      <c r="B2">
        <v>-2</v>
      </c>
      <c r="C2">
        <f>node_history!C2*-1</f>
        <v>-3</v>
      </c>
      <c r="F2" s="2"/>
      <c r="G2" s="2"/>
    </row>
    <row r="3" spans="1:7" x14ac:dyDescent="0.3">
      <c r="A3" s="7">
        <f>IF(timeseries!A3&lt;&gt;"",timeseries!A3,"")</f>
        <v>44671.041666666664</v>
      </c>
      <c r="B3">
        <v>-2</v>
      </c>
      <c r="C3">
        <f>node_history!C3*-1</f>
        <v>-4</v>
      </c>
      <c r="F3" s="2"/>
      <c r="G3" s="2"/>
    </row>
    <row r="4" spans="1:7" x14ac:dyDescent="0.3">
      <c r="A4" s="7">
        <f>IF(timeseries!A4&lt;&gt;"",timeseries!A4,"")</f>
        <v>44671.08333321759</v>
      </c>
      <c r="B4">
        <v>-5</v>
      </c>
      <c r="C4">
        <v>-3</v>
      </c>
      <c r="F4" s="2"/>
      <c r="G4" s="2"/>
    </row>
    <row r="5" spans="1:7" x14ac:dyDescent="0.3">
      <c r="A5" s="7">
        <f>IF(timeseries!A5&lt;&gt;"",timeseries!A5,"")</f>
        <v>44671.124999884254</v>
      </c>
      <c r="B5">
        <v>-7</v>
      </c>
      <c r="C5">
        <v>-2</v>
      </c>
      <c r="F5" s="2"/>
      <c r="G5" s="2"/>
    </row>
    <row r="6" spans="1:7" x14ac:dyDescent="0.3">
      <c r="A6" s="7">
        <f>IF(timeseries!A6&lt;&gt;"",timeseries!A6,"")</f>
        <v>44671.166666550918</v>
      </c>
      <c r="B6">
        <v>-8</v>
      </c>
      <c r="C6">
        <v>-6</v>
      </c>
      <c r="F6" s="2"/>
      <c r="G6" s="2"/>
    </row>
    <row r="7" spans="1:7" x14ac:dyDescent="0.3">
      <c r="A7" s="7">
        <f>IF(timeseries!A7&lt;&gt;"",timeseries!A7,"")</f>
        <v>44671.208333217583</v>
      </c>
      <c r="B7">
        <v>-4</v>
      </c>
      <c r="C7">
        <v>-6</v>
      </c>
      <c r="F7" s="2"/>
      <c r="G7" s="2"/>
    </row>
    <row r="8" spans="1:7" x14ac:dyDescent="0.3">
      <c r="A8" s="7">
        <f>IF(timeseries!A8&lt;&gt;"",timeseries!A8,"")</f>
        <v>44671.249999884247</v>
      </c>
      <c r="B8">
        <v>-7</v>
      </c>
      <c r="C8">
        <v>-4</v>
      </c>
      <c r="F8" s="2"/>
      <c r="G8" s="2"/>
    </row>
    <row r="9" spans="1:7" x14ac:dyDescent="0.3">
      <c r="A9" s="7" t="str">
        <f>IF(timeseries!A9&lt;&gt;"",timeseries!A9,"")</f>
        <v/>
      </c>
      <c r="F9" s="2"/>
      <c r="G9" s="2"/>
    </row>
    <row r="10" spans="1:7" x14ac:dyDescent="0.3">
      <c r="A10" s="7" t="str">
        <f>IF(timeseries!A10&lt;&gt;"",timeseries!A10,"")</f>
        <v/>
      </c>
      <c r="F10" s="2"/>
      <c r="G10" s="2"/>
    </row>
    <row r="11" spans="1:7" x14ac:dyDescent="0.3">
      <c r="A11" s="7" t="str">
        <f>IF(timeseries!A11&lt;&gt;"",timeseries!A11,"")</f>
        <v/>
      </c>
      <c r="F11" s="2"/>
      <c r="G11" s="2"/>
    </row>
    <row r="12" spans="1:7" x14ac:dyDescent="0.3">
      <c r="A12" s="7" t="str">
        <f>IF(timeseries!A12&lt;&gt;"",timeseries!A12,"")</f>
        <v/>
      </c>
      <c r="F12" s="2"/>
      <c r="G12" s="2"/>
    </row>
    <row r="13" spans="1:7" x14ac:dyDescent="0.3">
      <c r="A13" s="7" t="str">
        <f>IF(timeseries!A13&lt;&gt;"",timeseries!A13,"")</f>
        <v/>
      </c>
      <c r="F13" s="2"/>
      <c r="G13" s="2"/>
    </row>
    <row r="14" spans="1:7" x14ac:dyDescent="0.3">
      <c r="F14" s="2"/>
      <c r="G14" s="2"/>
    </row>
    <row r="15" spans="1:7" x14ac:dyDescent="0.3">
      <c r="F15" s="2"/>
      <c r="G15" s="2"/>
    </row>
    <row r="16" spans="1:7" x14ac:dyDescent="0.3">
      <c r="A16" s="7" t="str">
        <f>IF(timeseries!A16&lt;&gt;"",timeseries!A16,"")</f>
        <v/>
      </c>
      <c r="F16" s="2"/>
      <c r="G16" s="2"/>
    </row>
    <row r="17" spans="1:7" x14ac:dyDescent="0.3">
      <c r="A17" s="7" t="str">
        <f>IF(timeseries!A17&lt;&gt;"",timeseries!A17,"")</f>
        <v/>
      </c>
      <c r="F17" s="2"/>
      <c r="G17" s="2"/>
    </row>
    <row r="18" spans="1:7" x14ac:dyDescent="0.3">
      <c r="A18" s="7" t="str">
        <f>IF(timeseries!A18&lt;&gt;"",timeseries!A18,"")</f>
        <v/>
      </c>
      <c r="F18" s="2"/>
      <c r="G18" s="2"/>
    </row>
    <row r="19" spans="1:7" x14ac:dyDescent="0.3">
      <c r="A19" s="7" t="str">
        <f>IF(timeseries!A19&lt;&gt;"",timeseries!A19,"")</f>
        <v/>
      </c>
      <c r="F19" s="2"/>
      <c r="G19" s="2"/>
    </row>
    <row r="20" spans="1:7" x14ac:dyDescent="0.3">
      <c r="A20" s="7" t="str">
        <f>IF(timeseries!A20&lt;&gt;"",timeseries!A20,"")</f>
        <v/>
      </c>
      <c r="F20" s="2"/>
      <c r="G20" s="2"/>
    </row>
    <row r="21" spans="1:7" x14ac:dyDescent="0.3">
      <c r="A21" s="7" t="str">
        <f>IF(timeseries!A21&lt;&gt;"",timeseries!A21,"")</f>
        <v/>
      </c>
      <c r="F21" s="2"/>
      <c r="G21" s="2"/>
    </row>
    <row r="22" spans="1:7" x14ac:dyDescent="0.3">
      <c r="A22" s="7" t="str">
        <f>IF(timeseries!A22&lt;&gt;"",timeseries!A22,"")</f>
        <v/>
      </c>
      <c r="F22" s="2"/>
      <c r="G22" s="2"/>
    </row>
    <row r="23" spans="1:7" x14ac:dyDescent="0.3">
      <c r="A23" s="7" t="str">
        <f>IF(timeseries!A23&lt;&gt;"",timeseries!A23,"")</f>
        <v/>
      </c>
      <c r="F23" s="2"/>
      <c r="G23" s="2"/>
    </row>
    <row r="24" spans="1:7" x14ac:dyDescent="0.3">
      <c r="A24" s="7" t="str">
        <f>IF(timeseries!A24&lt;&gt;"",timeseries!A24,"")</f>
        <v/>
      </c>
      <c r="F24" s="2"/>
      <c r="G24" s="2"/>
    </row>
    <row r="25" spans="1:7" x14ac:dyDescent="0.3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23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8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  <c r="B1" s="3" t="s">
        <v>50</v>
      </c>
    </row>
    <row r="2" spans="1:2" x14ac:dyDescent="0.3">
      <c r="A2" s="7">
        <f>IF(timeseries!A2&lt;&gt;"",timeseries!A2,"")</f>
        <v>44671</v>
      </c>
      <c r="B2">
        <v>1</v>
      </c>
    </row>
    <row r="3" spans="1:2" x14ac:dyDescent="0.3">
      <c r="A3" s="7">
        <f>IF(timeseries!A3&lt;&gt;"",timeseries!A3,"")</f>
        <v>44671.041666666664</v>
      </c>
      <c r="B3">
        <v>1</v>
      </c>
    </row>
    <row r="4" spans="1:2" x14ac:dyDescent="0.3">
      <c r="A4" s="7">
        <f>IF(timeseries!A4&lt;&gt;"",timeseries!A4,"")</f>
        <v>44671.08333321759</v>
      </c>
      <c r="B4">
        <v>1</v>
      </c>
    </row>
    <row r="5" spans="1:2" x14ac:dyDescent="0.3">
      <c r="A5" s="7">
        <f>IF(timeseries!A5&lt;&gt;"",timeseries!A5,"")</f>
        <v>44671.124999884254</v>
      </c>
      <c r="B5">
        <v>1</v>
      </c>
    </row>
    <row r="6" spans="1:2" x14ac:dyDescent="0.3">
      <c r="A6" s="7">
        <f>IF(timeseries!A6&lt;&gt;"",timeseries!A6,"")</f>
        <v>44671.166666550918</v>
      </c>
      <c r="B6">
        <v>1</v>
      </c>
    </row>
    <row r="7" spans="1:2" x14ac:dyDescent="0.3">
      <c r="A7" s="7">
        <f>IF(timeseries!A7&lt;&gt;"",timeseries!A7,"")</f>
        <v>44671.208333217583</v>
      </c>
      <c r="B7">
        <v>1</v>
      </c>
    </row>
    <row r="8" spans="1:2" x14ac:dyDescent="0.3">
      <c r="A8" s="7">
        <f>IF(timeseries!A8&lt;&gt;"",timeseries!A8,"")</f>
        <v>44671.249999884247</v>
      </c>
      <c r="B8">
        <v>1</v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24</v>
      </c>
      <c r="B1" s="3" t="s">
        <v>28</v>
      </c>
      <c r="C1" s="3" t="s">
        <v>0</v>
      </c>
      <c r="D1" s="3" t="s">
        <v>63</v>
      </c>
      <c r="E1" s="3" t="s">
        <v>29</v>
      </c>
      <c r="F1" s="3" t="s">
        <v>39</v>
      </c>
      <c r="G1" s="3" t="s">
        <v>47</v>
      </c>
      <c r="H1" s="3" t="s">
        <v>56</v>
      </c>
      <c r="I1" s="3" t="s">
        <v>58</v>
      </c>
      <c r="J1" s="3" t="s">
        <v>59</v>
      </c>
      <c r="K1" s="3" t="s">
        <v>57</v>
      </c>
    </row>
    <row r="2" spans="1:11" x14ac:dyDescent="0.3">
      <c r="A2" s="6" t="s">
        <v>79</v>
      </c>
      <c r="B2" s="6" t="s">
        <v>77</v>
      </c>
      <c r="C2" s="6" t="s">
        <v>75</v>
      </c>
      <c r="D2" s="6" t="s">
        <v>74</v>
      </c>
      <c r="E2" s="6" t="s">
        <v>78</v>
      </c>
      <c r="F2" s="6" t="s">
        <v>78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/>
      <c r="B3" s="6"/>
      <c r="C3" s="6"/>
      <c r="D3" s="6"/>
      <c r="E3" s="6"/>
      <c r="F3" s="6"/>
      <c r="I3" s="6"/>
      <c r="J3" s="6"/>
      <c r="K3" s="6"/>
    </row>
    <row r="4" spans="1:11" x14ac:dyDescent="0.3">
      <c r="A4" s="6"/>
      <c r="B4" s="6"/>
      <c r="C4" s="6"/>
      <c r="D4" s="6"/>
      <c r="E4" s="6"/>
      <c r="F4" s="6"/>
      <c r="I4" s="6"/>
      <c r="J4" s="6"/>
      <c r="K4" s="6"/>
    </row>
    <row r="5" spans="1:11" x14ac:dyDescent="0.3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A2" sqref="A2:XFD9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4" x14ac:dyDescent="0.3">
      <c r="A1" s="8" t="s">
        <v>62</v>
      </c>
      <c r="B1" t="s">
        <v>32</v>
      </c>
      <c r="C1" t="s">
        <v>33</v>
      </c>
      <c r="D1" t="s">
        <v>34</v>
      </c>
    </row>
    <row r="2" spans="1:4" x14ac:dyDescent="0.3">
      <c r="A2" s="6"/>
    </row>
    <row r="3" spans="1:4" x14ac:dyDescent="0.3">
      <c r="A3" s="6"/>
    </row>
    <row r="4" spans="1:4" x14ac:dyDescent="0.3">
      <c r="A4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B4" sqref="B4:B8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2" s="3" customFormat="1" x14ac:dyDescent="0.3">
      <c r="A1" s="3" t="s">
        <v>23</v>
      </c>
      <c r="B1" s="3" t="s">
        <v>80</v>
      </c>
    </row>
    <row r="2" spans="1:2" x14ac:dyDescent="0.3">
      <c r="A2" s="7">
        <f>IF(timeseries!A2&lt;&gt;"",timeseries!A2,"")</f>
        <v>44671</v>
      </c>
      <c r="B2">
        <v>0</v>
      </c>
    </row>
    <row r="3" spans="1:2" x14ac:dyDescent="0.3">
      <c r="A3" s="7">
        <f>IF(timeseries!A3&lt;&gt;"",timeseries!A3,"")</f>
        <v>44671.041666666664</v>
      </c>
      <c r="B3">
        <v>0</v>
      </c>
    </row>
    <row r="4" spans="1:2" x14ac:dyDescent="0.3">
      <c r="A4" s="7">
        <f>IF(timeseries!A4&lt;&gt;"",timeseries!A4,"")</f>
        <v>44671.08333321759</v>
      </c>
      <c r="B4">
        <v>0</v>
      </c>
    </row>
    <row r="5" spans="1:2" x14ac:dyDescent="0.3">
      <c r="A5" s="7">
        <f>IF(timeseries!A5&lt;&gt;"",timeseries!A5,"")</f>
        <v>44671.124999884254</v>
      </c>
      <c r="B5">
        <v>0</v>
      </c>
    </row>
    <row r="6" spans="1:2" x14ac:dyDescent="0.3">
      <c r="A6" s="7">
        <f>IF(timeseries!A6&lt;&gt;"",timeseries!A6,"")</f>
        <v>44671.166666550918</v>
      </c>
      <c r="B6">
        <v>0</v>
      </c>
    </row>
    <row r="7" spans="1:2" x14ac:dyDescent="0.3">
      <c r="A7" s="7">
        <f>IF(timeseries!A7&lt;&gt;"",timeseries!A7,"")</f>
        <v>44671.208333217583</v>
      </c>
      <c r="B7">
        <v>0</v>
      </c>
    </row>
    <row r="8" spans="1:2" x14ac:dyDescent="0.3">
      <c r="A8" s="7">
        <f>IF(timeseries!A8&lt;&gt;"",timeseries!A8,"")</f>
        <v>44671.249999884247</v>
      </c>
      <c r="B8">
        <v>0</v>
      </c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B4" sqref="B4:C8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23</v>
      </c>
      <c r="B1" s="3" t="s">
        <v>81</v>
      </c>
      <c r="C1" s="3" t="s">
        <v>84</v>
      </c>
      <c r="D1" s="3"/>
      <c r="E1" s="3"/>
      <c r="F1" s="3"/>
      <c r="G1" s="3"/>
    </row>
    <row r="2" spans="1:7" x14ac:dyDescent="0.3">
      <c r="A2" s="7">
        <f>IF(timeseries!A2&lt;&gt;"",timeseries!A2,"")</f>
        <v>44671</v>
      </c>
      <c r="B2">
        <v>1</v>
      </c>
      <c r="C2">
        <v>-1</v>
      </c>
    </row>
    <row r="3" spans="1:7" x14ac:dyDescent="0.3">
      <c r="A3" s="7">
        <f>IF(timeseries!A3&lt;&gt;"",timeseries!A3,"")</f>
        <v>44671.041666666664</v>
      </c>
      <c r="B3">
        <v>1</v>
      </c>
      <c r="C3">
        <v>-1</v>
      </c>
    </row>
    <row r="4" spans="1:7" x14ac:dyDescent="0.3">
      <c r="A4" s="7">
        <f>IF(timeseries!A4&lt;&gt;"",timeseries!A4,"")</f>
        <v>44671.08333321759</v>
      </c>
      <c r="B4">
        <v>1</v>
      </c>
      <c r="C4">
        <v>-1</v>
      </c>
    </row>
    <row r="5" spans="1:7" x14ac:dyDescent="0.3">
      <c r="A5" s="7">
        <f>IF(timeseries!A5&lt;&gt;"",timeseries!A5,"")</f>
        <v>44671.124999884254</v>
      </c>
      <c r="B5">
        <v>1</v>
      </c>
      <c r="C5">
        <v>-1</v>
      </c>
    </row>
    <row r="6" spans="1:7" x14ac:dyDescent="0.3">
      <c r="A6" s="7">
        <f>IF(timeseries!A6&lt;&gt;"",timeseries!A6,"")</f>
        <v>44671.166666550918</v>
      </c>
      <c r="B6">
        <v>1</v>
      </c>
      <c r="C6">
        <v>-1</v>
      </c>
    </row>
    <row r="7" spans="1:7" x14ac:dyDescent="0.3">
      <c r="A7" s="7">
        <f>IF(timeseries!A7&lt;&gt;"",timeseries!A7,"")</f>
        <v>44671.208333217583</v>
      </c>
      <c r="B7">
        <v>1</v>
      </c>
      <c r="C7">
        <v>-1</v>
      </c>
    </row>
    <row r="8" spans="1:7" x14ac:dyDescent="0.3">
      <c r="A8" s="7">
        <f>IF(timeseries!A8&lt;&gt;"",timeseries!A8,"")</f>
        <v>44671.249999884247</v>
      </c>
      <c r="B8">
        <v>1</v>
      </c>
      <c r="C8">
        <v>-1</v>
      </c>
    </row>
    <row r="9" spans="1:7" x14ac:dyDescent="0.3">
      <c r="A9" s="7" t="str">
        <f>IF(timeseries!A9&lt;&gt;"",timeseries!A9,"")</f>
        <v/>
      </c>
    </row>
    <row r="10" spans="1:7" x14ac:dyDescent="0.3">
      <c r="A10" s="7" t="str">
        <f>IF(timeseries!A10&lt;&gt;"",timeseries!A10,"")</f>
        <v/>
      </c>
    </row>
    <row r="11" spans="1:7" x14ac:dyDescent="0.3">
      <c r="A11" s="7" t="str">
        <f>IF(timeseries!A11&lt;&gt;"",timeseries!A11,"")</f>
        <v/>
      </c>
    </row>
    <row r="12" spans="1:7" x14ac:dyDescent="0.3">
      <c r="A12" s="7" t="str">
        <f>IF(timeseries!A12&lt;&gt;"",timeseries!A12,"")</f>
        <v/>
      </c>
    </row>
    <row r="13" spans="1:7" x14ac:dyDescent="0.3">
      <c r="A13" s="7" t="str">
        <f>IF(timeseries!A13&lt;&gt;"",timeseries!A13,"")</f>
        <v/>
      </c>
    </row>
    <row r="14" spans="1:7" x14ac:dyDescent="0.3">
      <c r="A14" s="7" t="str">
        <f>IF(timeseries!A14&lt;&gt;"",timeseries!A14,"")</f>
        <v/>
      </c>
    </row>
    <row r="15" spans="1:7" x14ac:dyDescent="0.3">
      <c r="A15" s="7" t="str">
        <f>IF(timeseries!A15&lt;&gt;"",timeseries!A15,"")</f>
        <v/>
      </c>
    </row>
    <row r="16" spans="1:7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t="s">
        <v>45</v>
      </c>
      <c r="B2">
        <v>0.1</v>
      </c>
    </row>
    <row r="3" spans="1:2" x14ac:dyDescent="0.3">
      <c r="A3" t="s">
        <v>46</v>
      </c>
      <c r="B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O6"/>
  <sheetViews>
    <sheetView workbookViewId="0">
      <selection activeCell="J16" sqref="J1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5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67</v>
      </c>
      <c r="I1" s="3" t="s">
        <v>4</v>
      </c>
      <c r="J1" s="3" t="s">
        <v>5</v>
      </c>
      <c r="K1" s="3" t="s">
        <v>41</v>
      </c>
      <c r="L1" s="3" t="s">
        <v>48</v>
      </c>
      <c r="M1" s="3" t="s">
        <v>68</v>
      </c>
      <c r="N1" s="3" t="s">
        <v>69</v>
      </c>
      <c r="O1" s="3" t="s">
        <v>51</v>
      </c>
    </row>
    <row r="2" spans="1:15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1</v>
      </c>
      <c r="O2" s="6">
        <v>0</v>
      </c>
    </row>
    <row r="3" spans="1:15" x14ac:dyDescent="0.3">
      <c r="A3" t="s">
        <v>73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0</v>
      </c>
    </row>
    <row r="4" spans="1:15" x14ac:dyDescent="0.3">
      <c r="A4" t="s">
        <v>27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1</v>
      </c>
      <c r="O4" s="6">
        <v>0</v>
      </c>
    </row>
    <row r="5" spans="1:15" x14ac:dyDescent="0.3">
      <c r="A5" t="s">
        <v>75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</row>
    <row r="6" spans="1:15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C1" sqref="C1:XFD1048576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31</v>
      </c>
    </row>
    <row r="2" spans="1:2" x14ac:dyDescent="0.3">
      <c r="A2" t="s">
        <v>32</v>
      </c>
      <c r="B2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44671.124999884254</v>
      </c>
      <c r="B5" s="2"/>
    </row>
    <row r="6" spans="1:2" x14ac:dyDescent="0.3">
      <c r="A6" s="7">
        <f>IF(timeseries!A6&lt;&gt;"",timeseries!A6,"")</f>
        <v>44671.166666550918</v>
      </c>
      <c r="B6" s="2"/>
    </row>
    <row r="7" spans="1:2" x14ac:dyDescent="0.3">
      <c r="A7" s="7">
        <f>IF(timeseries!A7&lt;&gt;"",timeseries!A7,"")</f>
        <v>44671.208333217583</v>
      </c>
      <c r="B7" s="2"/>
    </row>
    <row r="8" spans="1:2" x14ac:dyDescent="0.3">
      <c r="A8" s="7">
        <f>IF(timeseries!A8&lt;&gt;"",timeseries!A8,"")</f>
        <v>44671.249999884247</v>
      </c>
      <c r="B8" s="2"/>
    </row>
    <row r="9" spans="1:2" x14ac:dyDescent="0.3">
      <c r="A9" s="7" t="str">
        <f>IF(timeseries!A9&lt;&gt;"",timeseries!A9,"")</f>
        <v/>
      </c>
    </row>
    <row r="10" spans="1:2" x14ac:dyDescent="0.3">
      <c r="A10" s="7" t="str">
        <f>IF(timeseries!A10&lt;&gt;"",timeseries!A10,"")</f>
        <v/>
      </c>
    </row>
    <row r="11" spans="1:2" x14ac:dyDescent="0.3">
      <c r="A11" s="7" t="str">
        <f>IF(timeseries!A11&lt;&gt;"",timeseries!A11,"")</f>
        <v/>
      </c>
    </row>
    <row r="12" spans="1:2" x14ac:dyDescent="0.3">
      <c r="A12" s="7" t="str">
        <f>IF(timeseries!A12&lt;&gt;"",timeseries!A12,"")</f>
        <v/>
      </c>
    </row>
    <row r="13" spans="1:2" x14ac:dyDescent="0.3">
      <c r="A13" s="7" t="str">
        <f>IF(timeseries!A13&lt;&gt;"",timeseries!A13,"")</f>
        <v/>
      </c>
    </row>
    <row r="14" spans="1:2" x14ac:dyDescent="0.3">
      <c r="A14" s="7" t="str">
        <f>IF(timeseries!A14&lt;&gt;"",timeseries!A14,"")</f>
        <v/>
      </c>
    </row>
    <row r="15" spans="1:2" x14ac:dyDescent="0.3">
      <c r="A15" s="7" t="str">
        <f>IF(timeseries!A15&lt;&gt;"",timeseries!A15,"")</f>
        <v/>
      </c>
    </row>
    <row r="16" spans="1:2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K5" sqref="A2:K5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30</v>
      </c>
      <c r="B1" t="s">
        <v>49</v>
      </c>
      <c r="C1" t="s">
        <v>60</v>
      </c>
      <c r="D1" t="s">
        <v>61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F1048576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44671.124999884254</v>
      </c>
    </row>
    <row r="6" spans="1:1" x14ac:dyDescent="0.3">
      <c r="A6" s="7">
        <f>IF(timeseries!A6&lt;&gt;"",timeseries!A6,"")</f>
        <v>44671.166666550918</v>
      </c>
    </row>
    <row r="7" spans="1:1" x14ac:dyDescent="0.3">
      <c r="A7" s="7">
        <f>IF(timeseries!A7&lt;&gt;"",timeseries!A7,"")</f>
        <v>44671.208333217583</v>
      </c>
    </row>
    <row r="8" spans="1:1" x14ac:dyDescent="0.3">
      <c r="A8" s="7">
        <f>IF(timeseries!A8&lt;&gt;"",timeseries!A8,"")</f>
        <v>44671.249999884247</v>
      </c>
    </row>
    <row r="9" spans="1:1" x14ac:dyDescent="0.3">
      <c r="A9" s="7" t="str">
        <f>IF(timeseries!A9&lt;&gt;"",timeseries!A9,"")</f>
        <v/>
      </c>
    </row>
    <row r="10" spans="1:1" x14ac:dyDescent="0.3">
      <c r="A10" s="7" t="str">
        <f>IF(timeseries!A10&lt;&gt;"",timeseries!A10,"")</f>
        <v/>
      </c>
    </row>
    <row r="11" spans="1:1" x14ac:dyDescent="0.3">
      <c r="A11" s="7" t="str">
        <f>IF(timeseries!A11&lt;&gt;"",timeseries!A11,"")</f>
        <v/>
      </c>
    </row>
    <row r="12" spans="1:1" x14ac:dyDescent="0.3">
      <c r="A12" s="7" t="str">
        <f>IF(timeseries!A12&lt;&gt;"",timeseries!A12,"")</f>
        <v/>
      </c>
    </row>
    <row r="13" spans="1:1" x14ac:dyDescent="0.3">
      <c r="A13" s="7" t="str">
        <f>IF(timeseries!A13&lt;&gt;"",timeseries!A13,"")</f>
        <v/>
      </c>
    </row>
    <row r="14" spans="1:1" x14ac:dyDescent="0.3">
      <c r="A14" s="7" t="str">
        <f>IF(timeseries!A14&lt;&gt;"",timeseries!A14,"")</f>
        <v/>
      </c>
    </row>
    <row r="15" spans="1:1" x14ac:dyDescent="0.3">
      <c r="A15" s="7" t="str">
        <f>IF(timeseries!A15&lt;&gt;"",timeseries!A15,"")</f>
        <v/>
      </c>
    </row>
    <row r="16" spans="1:1" x14ac:dyDescent="0.3">
      <c r="A16" s="7" t="str">
        <f>IF(timeseries!A16&lt;&gt;"",timeseries!A16,"")</f>
        <v/>
      </c>
    </row>
    <row r="17" spans="1:1" x14ac:dyDescent="0.3">
      <c r="A17" s="7" t="str">
        <f>IF(timeseries!A17&lt;&gt;"",timeseries!A17,"")</f>
        <v/>
      </c>
    </row>
    <row r="18" spans="1:1" x14ac:dyDescent="0.3">
      <c r="A18" s="7" t="str">
        <f>IF(timeseries!A18&lt;&gt;"",timeseries!A18,"")</f>
        <v/>
      </c>
    </row>
    <row r="19" spans="1:1" x14ac:dyDescent="0.3">
      <c r="A19" s="7" t="str">
        <f>IF(timeseries!A19&lt;&gt;"",timeseries!A19,"")</f>
        <v/>
      </c>
    </row>
    <row r="20" spans="1:1" x14ac:dyDescent="0.3">
      <c r="A20" s="7" t="str">
        <f>IF(timeseries!A20&lt;&gt;"",timeseries!A20,"")</f>
        <v/>
      </c>
    </row>
    <row r="21" spans="1:1" x14ac:dyDescent="0.3">
      <c r="A21" s="7" t="str">
        <f>IF(timeseries!A21&lt;&gt;"",timeseries!A21,"")</f>
        <v/>
      </c>
    </row>
    <row r="22" spans="1:1" x14ac:dyDescent="0.3">
      <c r="A22" s="7" t="str">
        <f>IF(timeseries!A22&lt;&gt;"",timeseries!A22,"")</f>
        <v/>
      </c>
    </row>
    <row r="23" spans="1:1" x14ac:dyDescent="0.3">
      <c r="A23" s="7" t="str">
        <f>IF(timeseries!A23&lt;&gt;"",timeseries!A23,"")</f>
        <v/>
      </c>
    </row>
    <row r="24" spans="1:1" x14ac:dyDescent="0.3">
      <c r="A24" s="7" t="str">
        <f>IF(timeseries!A24&lt;&gt;"",timeseries!A24,"")</f>
        <v/>
      </c>
    </row>
    <row r="25" spans="1:1" x14ac:dyDescent="0.3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L23" sqref="L2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35</v>
      </c>
      <c r="K1" s="3" t="s">
        <v>36</v>
      </c>
      <c r="L1" s="3" t="s">
        <v>37</v>
      </c>
      <c r="M1" s="3" t="s">
        <v>52</v>
      </c>
      <c r="N1" s="3" t="s">
        <v>53</v>
      </c>
      <c r="O1" s="3" t="s">
        <v>41</v>
      </c>
      <c r="P1" s="3" t="s">
        <v>42</v>
      </c>
    </row>
    <row r="2" spans="1:16" x14ac:dyDescent="0.3">
      <c r="A2" t="s">
        <v>76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0.9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2"/>
  <sheetViews>
    <sheetView zoomScaleNormal="100" workbookViewId="0">
      <selection activeCell="A3" sqref="A3:XFD3"/>
    </sheetView>
  </sheetViews>
  <sheetFormatPr defaultRowHeight="14.4" x14ac:dyDescent="0.3"/>
  <sheetData>
    <row r="1" spans="1:3" x14ac:dyDescent="0.3">
      <c r="A1" s="3" t="s">
        <v>28</v>
      </c>
      <c r="B1" s="3" t="s">
        <v>54</v>
      </c>
      <c r="C1" s="3" t="s">
        <v>55</v>
      </c>
    </row>
    <row r="2" spans="1:3" x14ac:dyDescent="0.3">
      <c r="A2" t="s">
        <v>9</v>
      </c>
      <c r="B2" t="s">
        <v>76</v>
      </c>
      <c r="C2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26" sqref="H26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3"/>
  <sheetViews>
    <sheetView workbookViewId="0">
      <selection activeCell="A4" sqref="A4:XFD5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</row>
    <row r="2" spans="1:8" x14ac:dyDescent="0.3">
      <c r="A2" s="5" t="s">
        <v>76</v>
      </c>
      <c r="B2" s="5" t="s">
        <v>19</v>
      </c>
      <c r="C2" s="5" t="s">
        <v>7</v>
      </c>
      <c r="D2" s="5">
        <v>1</v>
      </c>
      <c r="E2" s="5">
        <v>20</v>
      </c>
      <c r="F2" s="5">
        <v>0</v>
      </c>
      <c r="G2" s="5">
        <v>1</v>
      </c>
      <c r="H2" s="5">
        <v>1</v>
      </c>
    </row>
    <row r="3" spans="1:8" x14ac:dyDescent="0.3">
      <c r="A3" s="5" t="s">
        <v>76</v>
      </c>
      <c r="B3" s="5" t="s">
        <v>21</v>
      </c>
      <c r="C3" s="5" t="s">
        <v>73</v>
      </c>
      <c r="D3" s="5">
        <v>1</v>
      </c>
      <c r="E3" s="5">
        <v>18</v>
      </c>
      <c r="F3" s="5">
        <v>0</v>
      </c>
      <c r="G3" s="5">
        <v>1</v>
      </c>
      <c r="H3" s="5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1"/>
  <sheetViews>
    <sheetView tabSelected="1" workbookViewId="0">
      <selection activeCell="B6" sqref="B6"/>
    </sheetView>
  </sheetViews>
  <sheetFormatPr defaultRowHeight="14.4" x14ac:dyDescent="0.3"/>
  <cols>
    <col min="1" max="1" width="19.33203125" style="10" customWidth="1"/>
    <col min="2" max="2" width="15.88671875" style="11" customWidth="1"/>
    <col min="7" max="7" width="13.21875" bestFit="1" customWidth="1"/>
    <col min="8" max="8" width="13.33203125" customWidth="1"/>
    <col min="9" max="9" width="12.109375" customWidth="1"/>
    <col min="10" max="10" width="16.109375" customWidth="1"/>
    <col min="12" max="12" width="16.5546875" customWidth="1"/>
  </cols>
  <sheetData>
    <row r="1" spans="1:7" x14ac:dyDescent="0.3">
      <c r="A1" s="9" t="s">
        <v>23</v>
      </c>
      <c r="B1" s="11" t="s">
        <v>85</v>
      </c>
      <c r="C1" t="s">
        <v>86</v>
      </c>
    </row>
    <row r="2" spans="1:7" x14ac:dyDescent="0.3">
      <c r="A2" s="10">
        <v>1</v>
      </c>
      <c r="B2" s="11">
        <f>timeseries!A2</f>
        <v>44671</v>
      </c>
      <c r="C2">
        <v>3</v>
      </c>
    </row>
    <row r="3" spans="1:7" x14ac:dyDescent="0.3">
      <c r="A3" s="10">
        <v>2</v>
      </c>
      <c r="B3" s="11">
        <f>timeseries!A3</f>
        <v>44671.041666666664</v>
      </c>
      <c r="C3">
        <v>4</v>
      </c>
    </row>
    <row r="4" spans="1:7" x14ac:dyDescent="0.3">
      <c r="A4" s="10">
        <v>3</v>
      </c>
    </row>
    <row r="5" spans="1:7" x14ac:dyDescent="0.3">
      <c r="A5" s="10">
        <v>4</v>
      </c>
    </row>
    <row r="6" spans="1:7" x14ac:dyDescent="0.3">
      <c r="A6" s="10">
        <v>5</v>
      </c>
    </row>
    <row r="7" spans="1:7" x14ac:dyDescent="0.3">
      <c r="A7" s="10">
        <v>6</v>
      </c>
      <c r="G7" s="11"/>
    </row>
    <row r="8" spans="1:7" x14ac:dyDescent="0.3">
      <c r="A8" s="10">
        <v>7</v>
      </c>
      <c r="G8" s="11"/>
    </row>
    <row r="9" spans="1:7" x14ac:dyDescent="0.3">
      <c r="A9" s="10">
        <v>8</v>
      </c>
      <c r="G9" s="11"/>
    </row>
    <row r="10" spans="1:7" x14ac:dyDescent="0.3">
      <c r="A10" s="10">
        <v>9</v>
      </c>
      <c r="G10" s="11"/>
    </row>
    <row r="11" spans="1:7" x14ac:dyDescent="0.3">
      <c r="A11" s="10">
        <v>10</v>
      </c>
      <c r="G11" s="11"/>
    </row>
    <row r="12" spans="1:7" x14ac:dyDescent="0.3">
      <c r="A12" s="10">
        <v>11</v>
      </c>
      <c r="G12" s="11"/>
    </row>
    <row r="13" spans="1:7" x14ac:dyDescent="0.3">
      <c r="A13" s="10">
        <v>12</v>
      </c>
      <c r="G13" s="11"/>
    </row>
    <row r="14" spans="1:7" x14ac:dyDescent="0.3">
      <c r="A14" s="10">
        <v>13</v>
      </c>
      <c r="G14" s="11"/>
    </row>
    <row r="15" spans="1:7" x14ac:dyDescent="0.3">
      <c r="A15" s="10">
        <v>14</v>
      </c>
      <c r="G15" s="11"/>
    </row>
    <row r="16" spans="1:7" x14ac:dyDescent="0.3">
      <c r="A16" s="10">
        <v>15</v>
      </c>
      <c r="G16" s="11"/>
    </row>
    <row r="17" spans="1:7" x14ac:dyDescent="0.3">
      <c r="A17" s="10">
        <v>16</v>
      </c>
      <c r="G17" s="11"/>
    </row>
    <row r="18" spans="1:7" x14ac:dyDescent="0.3">
      <c r="A18" s="10">
        <v>17</v>
      </c>
      <c r="G18" s="11"/>
    </row>
    <row r="19" spans="1:7" x14ac:dyDescent="0.3">
      <c r="A19" s="10">
        <v>18</v>
      </c>
    </row>
    <row r="20" spans="1:7" x14ac:dyDescent="0.3">
      <c r="A20" s="10">
        <v>19</v>
      </c>
    </row>
    <row r="21" spans="1:7" x14ac:dyDescent="0.3">
      <c r="A21" s="10">
        <v>20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C70-7637-4151-9951-7DBCAC6B1EA0}">
  <dimension ref="A1:E2"/>
  <sheetViews>
    <sheetView workbookViewId="0">
      <selection activeCell="N26" sqref="N26"/>
    </sheetView>
  </sheetViews>
  <sheetFormatPr defaultRowHeight="14.4" x14ac:dyDescent="0.3"/>
  <cols>
    <col min="1" max="2" width="6.33203125" bestFit="1" customWidth="1"/>
    <col min="3" max="3" width="7.21875" bestFit="1" customWidth="1"/>
    <col min="5" max="5" width="9.21875" bestFit="1" customWidth="1"/>
  </cols>
  <sheetData>
    <row r="1" spans="1:5" s="3" customFormat="1" x14ac:dyDescent="0.3">
      <c r="A1" s="3" t="s">
        <v>64</v>
      </c>
      <c r="B1" s="3" t="s">
        <v>65</v>
      </c>
      <c r="C1" s="3" t="s">
        <v>70</v>
      </c>
      <c r="D1" s="3" t="s">
        <v>71</v>
      </c>
      <c r="E1" s="3" t="s">
        <v>72</v>
      </c>
    </row>
    <row r="2" spans="1:5" x14ac:dyDescent="0.3">
      <c r="A2" t="s">
        <v>73</v>
      </c>
      <c r="B2" t="s">
        <v>27</v>
      </c>
      <c r="C2">
        <v>2</v>
      </c>
      <c r="D2">
        <v>0</v>
      </c>
      <c r="E2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A2" sqref="A2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64</v>
      </c>
      <c r="B1" s="3" t="s">
        <v>65</v>
      </c>
      <c r="C1" s="3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2023-08-28T12:55:26Z</dcterms:modified>
</cp:coreProperties>
</file>