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\Hope\Predicer_structured\input_data\"/>
    </mc:Choice>
  </mc:AlternateContent>
  <xr:revisionPtr revIDLastSave="0" documentId="13_ncr:1_{A4159817-9D2F-4F3C-80F3-3FCFD1EF1AC0}" xr6:coauthVersionLast="47" xr6:coauthVersionMax="47" xr10:uidLastSave="{00000000-0000-0000-0000-000000000000}"/>
  <bookViews>
    <workbookView xWindow="-120" yWindow="-120" windowWidth="38640" windowHeight="21240" tabRatio="796" activeTab="6" xr2:uid="{788BFBD1-D930-4535-8A91-D85C56924796}"/>
  </bookViews>
  <sheets>
    <sheet name="nodes" sheetId="1" r:id="rId1"/>
    <sheet name="processes" sheetId="2" r:id="rId2"/>
    <sheet name="efficiencies" sheetId="10" r:id="rId3"/>
    <sheet name="process_topology" sheetId="6" r:id="rId4"/>
    <sheet name="reserve_type" sheetId="13" r:id="rId5"/>
    <sheet name="cf" sheetId="7" r:id="rId6"/>
    <sheet name="inflow" sheetId="3" r:id="rId7"/>
    <sheet name="price" sheetId="4" r:id="rId8"/>
    <sheet name="markets" sheetId="5" r:id="rId9"/>
    <sheet name="market_prices" sheetId="8" r:id="rId10"/>
    <sheet name="scenarios" sheetId="9" r:id="rId11"/>
    <sheet name="fixed_ts" sheetId="11" r:id="rId12"/>
    <sheet name="eff_ts" sheetId="12" r:id="rId13"/>
    <sheet name="cap_ts" sheetId="16" r:id="rId14"/>
    <sheet name="constraints" sheetId="15" r:id="rId15"/>
    <sheet name="gen_constraint" sheetId="14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16" l="1"/>
  <c r="C3" i="16"/>
  <c r="D3" i="16"/>
  <c r="B4" i="16"/>
  <c r="C4" i="16"/>
  <c r="D4" i="16"/>
  <c r="B5" i="16"/>
  <c r="C5" i="16"/>
  <c r="D5" i="16"/>
  <c r="B6" i="16"/>
  <c r="C6" i="16"/>
  <c r="D6" i="16"/>
  <c r="B7" i="16"/>
  <c r="C7" i="16"/>
  <c r="D7" i="16"/>
  <c r="B8" i="16"/>
  <c r="C8" i="16"/>
  <c r="D8" i="16"/>
  <c r="B9" i="16"/>
  <c r="C9" i="16"/>
  <c r="D9" i="16"/>
  <c r="B10" i="16"/>
  <c r="C10" i="16"/>
  <c r="D10" i="16"/>
  <c r="B11" i="16"/>
  <c r="C11" i="16"/>
  <c r="D11" i="16"/>
  <c r="B12" i="16"/>
  <c r="C12" i="16"/>
  <c r="D12" i="16"/>
  <c r="B13" i="16"/>
  <c r="C13" i="16"/>
  <c r="D13" i="16"/>
  <c r="B14" i="16"/>
  <c r="C14" i="16"/>
  <c r="D14" i="16"/>
  <c r="B15" i="16"/>
  <c r="C15" i="16"/>
  <c r="D15" i="16"/>
  <c r="B16" i="16"/>
  <c r="C16" i="16"/>
  <c r="D16" i="16"/>
  <c r="B17" i="16"/>
  <c r="C17" i="16"/>
  <c r="D17" i="16"/>
  <c r="B18" i="16"/>
  <c r="C18" i="16"/>
  <c r="D18" i="16"/>
  <c r="B19" i="16"/>
  <c r="C19" i="16"/>
  <c r="D19" i="16"/>
  <c r="B20" i="16"/>
  <c r="C20" i="16"/>
  <c r="D20" i="16"/>
  <c r="B21" i="16"/>
  <c r="C21" i="16"/>
  <c r="D21" i="16"/>
  <c r="B22" i="16"/>
  <c r="C22" i="16"/>
  <c r="D22" i="16"/>
  <c r="B23" i="16"/>
  <c r="C23" i="16"/>
  <c r="D23" i="16"/>
  <c r="B24" i="16"/>
  <c r="C24" i="16"/>
  <c r="D24" i="16"/>
  <c r="B25" i="16"/>
  <c r="C25" i="16"/>
  <c r="D25" i="16"/>
  <c r="C2" i="16"/>
  <c r="D2" i="16"/>
  <c r="B2" i="16"/>
  <c r="H2" i="8"/>
  <c r="I2" i="8"/>
  <c r="H3" i="8"/>
  <c r="I3" i="8"/>
  <c r="H4" i="8"/>
  <c r="I4" i="8"/>
  <c r="H5" i="8"/>
  <c r="I5" i="8"/>
  <c r="H6" i="8"/>
  <c r="I6" i="8"/>
  <c r="H7" i="8"/>
  <c r="I7" i="8"/>
  <c r="H8" i="8"/>
  <c r="I8" i="8"/>
  <c r="H9" i="8"/>
  <c r="I9" i="8"/>
  <c r="H10" i="8"/>
  <c r="I10" i="8"/>
  <c r="H11" i="8"/>
  <c r="I11" i="8"/>
  <c r="H12" i="8"/>
  <c r="I12" i="8"/>
  <c r="H13" i="8"/>
  <c r="I13" i="8"/>
  <c r="H14" i="8"/>
  <c r="I14" i="8"/>
  <c r="H15" i="8"/>
  <c r="I15" i="8"/>
  <c r="H16" i="8"/>
  <c r="I16" i="8"/>
  <c r="H17" i="8"/>
  <c r="I17" i="8"/>
  <c r="H18" i="8"/>
  <c r="I18" i="8"/>
  <c r="H19" i="8"/>
  <c r="I19" i="8"/>
  <c r="H20" i="8"/>
  <c r="I20" i="8"/>
  <c r="H21" i="8"/>
  <c r="I21" i="8"/>
  <c r="H22" i="8"/>
  <c r="I22" i="8"/>
  <c r="H23" i="8"/>
  <c r="I23" i="8"/>
  <c r="H24" i="8"/>
  <c r="I24" i="8"/>
  <c r="H25" i="8"/>
  <c r="I25" i="8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" i="8"/>
  <c r="J3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" i="8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" i="8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" i="7"/>
  <c r="F3" i="3"/>
  <c r="G3" i="3"/>
  <c r="F4" i="3"/>
  <c r="G4" i="3"/>
  <c r="F5" i="3"/>
  <c r="G5" i="3"/>
  <c r="F6" i="3"/>
  <c r="G6" i="3"/>
  <c r="F7" i="3"/>
  <c r="G7" i="3"/>
  <c r="F8" i="3"/>
  <c r="G8" i="3"/>
  <c r="F9" i="3"/>
  <c r="G9" i="3"/>
  <c r="F10" i="3"/>
  <c r="G10" i="3"/>
  <c r="F11" i="3"/>
  <c r="G11" i="3"/>
  <c r="F12" i="3"/>
  <c r="G12" i="3"/>
  <c r="F13" i="3"/>
  <c r="G13" i="3"/>
  <c r="F14" i="3"/>
  <c r="G14" i="3"/>
  <c r="F15" i="3"/>
  <c r="G15" i="3"/>
  <c r="F16" i="3"/>
  <c r="G16" i="3"/>
  <c r="F17" i="3"/>
  <c r="G17" i="3"/>
  <c r="F18" i="3"/>
  <c r="G18" i="3"/>
  <c r="F19" i="3"/>
  <c r="G19" i="3"/>
  <c r="F20" i="3"/>
  <c r="G20" i="3"/>
  <c r="F21" i="3"/>
  <c r="G21" i="3"/>
  <c r="F22" i="3"/>
  <c r="G22" i="3"/>
  <c r="F23" i="3"/>
  <c r="G23" i="3"/>
  <c r="F24" i="3"/>
  <c r="G24" i="3"/>
  <c r="F25" i="3"/>
  <c r="G25" i="3"/>
  <c r="G2" i="3"/>
  <c r="F2" i="3"/>
  <c r="D3" i="3"/>
  <c r="E3" i="3"/>
  <c r="D4" i="3"/>
  <c r="E4" i="3"/>
  <c r="D5" i="3"/>
  <c r="E5" i="3"/>
  <c r="D6" i="3"/>
  <c r="E6" i="3"/>
  <c r="D7" i="3"/>
  <c r="E7" i="3"/>
  <c r="D8" i="3"/>
  <c r="E8" i="3"/>
  <c r="D9" i="3"/>
  <c r="E9" i="3"/>
  <c r="D10" i="3"/>
  <c r="E10" i="3"/>
  <c r="D11" i="3"/>
  <c r="E11" i="3"/>
  <c r="D12" i="3"/>
  <c r="E12" i="3"/>
  <c r="D13" i="3"/>
  <c r="E13" i="3"/>
  <c r="D14" i="3"/>
  <c r="E14" i="3"/>
  <c r="D15" i="3"/>
  <c r="E15" i="3"/>
  <c r="D16" i="3"/>
  <c r="E16" i="3"/>
  <c r="D17" i="3"/>
  <c r="E17" i="3"/>
  <c r="D18" i="3"/>
  <c r="E18" i="3"/>
  <c r="D19" i="3"/>
  <c r="E19" i="3"/>
  <c r="D20" i="3"/>
  <c r="E20" i="3"/>
  <c r="D21" i="3"/>
  <c r="E21" i="3"/>
  <c r="D22" i="3"/>
  <c r="E22" i="3"/>
  <c r="D23" i="3"/>
  <c r="E23" i="3"/>
  <c r="D24" i="3"/>
  <c r="E24" i="3"/>
  <c r="D25" i="3"/>
  <c r="E25" i="3"/>
  <c r="E2" i="3"/>
  <c r="D2" i="3"/>
</calcChain>
</file>

<file path=xl/sharedStrings.xml><?xml version="1.0" encoding="utf-8"?>
<sst xmlns="http://schemas.openxmlformats.org/spreadsheetml/2006/main" count="176" uniqueCount="113">
  <si>
    <t>node</t>
  </si>
  <si>
    <t>is_commodity</t>
  </si>
  <si>
    <t>is_state</t>
  </si>
  <si>
    <t>state_max</t>
  </si>
  <si>
    <t>in_max</t>
  </si>
  <si>
    <t>out_max</t>
  </si>
  <si>
    <t>is_market</t>
  </si>
  <si>
    <t>ng</t>
  </si>
  <si>
    <t>elc</t>
  </si>
  <si>
    <t>dh</t>
  </si>
  <si>
    <t>is_inflow</t>
  </si>
  <si>
    <t>h2</t>
  </si>
  <si>
    <t>npe</t>
  </si>
  <si>
    <t>process</t>
  </si>
  <si>
    <t>is_cf</t>
  </si>
  <si>
    <t>is_online</t>
  </si>
  <si>
    <t>capacity</t>
  </si>
  <si>
    <t>eff</t>
  </si>
  <si>
    <t>conversion</t>
  </si>
  <si>
    <t>load_max</t>
  </si>
  <si>
    <t>load_min</t>
  </si>
  <si>
    <t>ramp_down</t>
  </si>
  <si>
    <t>ramp_up</t>
  </si>
  <si>
    <t>ngchp</t>
  </si>
  <si>
    <t>hp1</t>
  </si>
  <si>
    <t>p2x1</t>
  </si>
  <si>
    <t>pv1</t>
  </si>
  <si>
    <t>spot</t>
  </si>
  <si>
    <t>source</t>
  </si>
  <si>
    <t>source_sink</t>
  </si>
  <si>
    <t>sink</t>
  </si>
  <si>
    <t>VOM_cost</t>
  </si>
  <si>
    <t>t</t>
  </si>
  <si>
    <t>market</t>
  </si>
  <si>
    <t>is_res</t>
  </si>
  <si>
    <t>conversion_coeff</t>
  </si>
  <si>
    <t>dh2</t>
  </si>
  <si>
    <t>dh_tra</t>
  </si>
  <si>
    <t>reserve</t>
  </si>
  <si>
    <t>type</t>
  </si>
  <si>
    <t>energy</t>
  </si>
  <si>
    <t>fcr_n</t>
  </si>
  <si>
    <t>fcr_up</t>
  </si>
  <si>
    <t>fcr_dn</t>
  </si>
  <si>
    <t>direction</t>
  </si>
  <si>
    <t>none</t>
  </si>
  <si>
    <t>up_down</t>
  </si>
  <si>
    <t>down</t>
  </si>
  <si>
    <t>up</t>
  </si>
  <si>
    <t>name</t>
  </si>
  <si>
    <t>propability</t>
  </si>
  <si>
    <t>s1</t>
  </si>
  <si>
    <t>s2</t>
  </si>
  <si>
    <t>s3</t>
  </si>
  <si>
    <t>pv1,s1</t>
  </si>
  <si>
    <t>pv1,s2</t>
  </si>
  <si>
    <t>pv1,s3</t>
  </si>
  <si>
    <t>dh2,s1</t>
  </si>
  <si>
    <t>h2,s1</t>
  </si>
  <si>
    <t>dh2,s2</t>
  </si>
  <si>
    <t>h2,s2</t>
  </si>
  <si>
    <t>dh2,s3</t>
  </si>
  <si>
    <t>h2,s3</t>
  </si>
  <si>
    <t>ng,s1</t>
  </si>
  <si>
    <t>ng,s2</t>
  </si>
  <si>
    <t>ng,s3</t>
  </si>
  <si>
    <t>npe,s1</t>
  </si>
  <si>
    <t>fcr_n,s1</t>
  </si>
  <si>
    <t>fcr_up,s1</t>
  </si>
  <si>
    <t>fcr_dn,s1</t>
  </si>
  <si>
    <t>npe,s2</t>
  </si>
  <si>
    <t>fcr_n,s2</t>
  </si>
  <si>
    <t>fcr_up,s2</t>
  </si>
  <si>
    <t>fcr_dn,s2</t>
  </si>
  <si>
    <t>npe,s3</t>
  </si>
  <si>
    <t>fcr_n,s3</t>
  </si>
  <si>
    <t>fcr_up,s3</t>
  </si>
  <si>
    <t>fcr_dn,s3</t>
  </si>
  <si>
    <t>op1</t>
  </si>
  <si>
    <t>op2</t>
  </si>
  <si>
    <t>op3</t>
  </si>
  <si>
    <t>op4</t>
  </si>
  <si>
    <t>op5</t>
  </si>
  <si>
    <t>eff1</t>
  </si>
  <si>
    <t>eff2</t>
  </si>
  <si>
    <t>eff3</t>
  </si>
  <si>
    <t>eff4</t>
  </si>
  <si>
    <t>eff5</t>
  </si>
  <si>
    <t>start_cost</t>
  </si>
  <si>
    <t>realisation</t>
  </si>
  <si>
    <t>hp1,s1</t>
  </si>
  <si>
    <t>hp1,s2</t>
  </si>
  <si>
    <t>hp1,s3</t>
  </si>
  <si>
    <t>min_online</t>
  </si>
  <si>
    <t>min_offline</t>
  </si>
  <si>
    <t>ramp_factor</t>
  </si>
  <si>
    <t>fast</t>
  </si>
  <si>
    <t>slow</t>
  </si>
  <si>
    <t>reserve_type</t>
  </si>
  <si>
    <t>c1,ngchp,elc,s1</t>
  </si>
  <si>
    <t>c1,ngchp,elc,s2</t>
  </si>
  <si>
    <t>c1,ngchp,elc,s3</t>
  </si>
  <si>
    <t>c1,ngchp,dh,s1</t>
  </si>
  <si>
    <t>c1,ngchp,dh,s2</t>
  </si>
  <si>
    <t>c1,s1</t>
  </si>
  <si>
    <t>c1,s2</t>
  </si>
  <si>
    <t>c1</t>
  </si>
  <si>
    <t>eq</t>
  </si>
  <si>
    <t>c1,ngchp,dh,s3</t>
  </si>
  <si>
    <t>c1,s3</t>
  </si>
  <si>
    <t>hp1,elc,s1</t>
  </si>
  <si>
    <t>hp1,elc,s2</t>
  </si>
  <si>
    <t>hp1,elc,s3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</si>
</sst>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0" fontId="0" fillId="0" borderId="0" xfId="0" applyNumberFormat="1"/>
    <xf numFmtId="2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1B16B-CDA9-46BD-BA51-731AA9327652}">
  <dimension ref="A1:I7"/>
  <sheetViews>
    <sheetView workbookViewId="0">
      <selection activeCell="H5" sqref="H5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34</v>
      </c>
      <c r="E1" t="s">
        <v>6</v>
      </c>
      <c r="F1" t="s">
        <v>10</v>
      </c>
      <c r="G1" t="s">
        <v>3</v>
      </c>
      <c r="H1" t="s">
        <v>4</v>
      </c>
      <c r="I1" t="s">
        <v>5</v>
      </c>
    </row>
    <row r="2" spans="1:9" x14ac:dyDescent="0.25">
      <c r="A2" t="s">
        <v>7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</row>
    <row r="3" spans="1:9" x14ac:dyDescent="0.25">
      <c r="A3" t="s">
        <v>8</v>
      </c>
      <c r="B3">
        <v>0</v>
      </c>
      <c r="C3">
        <v>0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</row>
    <row r="4" spans="1:9" x14ac:dyDescent="0.25">
      <c r="A4" t="s">
        <v>9</v>
      </c>
      <c r="B4">
        <v>0</v>
      </c>
      <c r="C4">
        <v>1</v>
      </c>
      <c r="D4">
        <v>0</v>
      </c>
      <c r="E4">
        <v>0</v>
      </c>
      <c r="F4">
        <v>0</v>
      </c>
      <c r="G4">
        <v>10</v>
      </c>
      <c r="H4">
        <v>3</v>
      </c>
      <c r="I4">
        <v>3</v>
      </c>
    </row>
    <row r="5" spans="1:9" x14ac:dyDescent="0.25">
      <c r="A5" t="s">
        <v>11</v>
      </c>
      <c r="B5">
        <v>0</v>
      </c>
      <c r="C5">
        <v>1</v>
      </c>
      <c r="D5">
        <v>0</v>
      </c>
      <c r="E5">
        <v>0</v>
      </c>
      <c r="F5">
        <v>1</v>
      </c>
      <c r="G5">
        <v>4</v>
      </c>
      <c r="H5">
        <v>1</v>
      </c>
      <c r="I5">
        <v>1</v>
      </c>
    </row>
    <row r="6" spans="1:9" x14ac:dyDescent="0.25">
      <c r="A6" t="s">
        <v>36</v>
      </c>
      <c r="B6">
        <v>0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</row>
    <row r="7" spans="1:9" x14ac:dyDescent="0.25">
      <c r="A7" t="s">
        <v>12</v>
      </c>
      <c r="B7">
        <v>0</v>
      </c>
      <c r="C7">
        <v>0</v>
      </c>
      <c r="D7">
        <v>0</v>
      </c>
      <c r="E7">
        <v>1</v>
      </c>
      <c r="F7">
        <v>0</v>
      </c>
      <c r="G7">
        <v>0</v>
      </c>
      <c r="H7">
        <v>0</v>
      </c>
      <c r="I7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DDD9A-EF34-4108-8532-230729E9C708}">
  <dimension ref="A1:M25"/>
  <sheetViews>
    <sheetView workbookViewId="0">
      <selection activeCell="C7" sqref="C7"/>
    </sheetView>
  </sheetViews>
  <sheetFormatPr defaultRowHeight="15" x14ac:dyDescent="0.25"/>
  <cols>
    <col min="2" max="5" width="11.42578125" customWidth="1"/>
    <col min="6" max="13" width="11.140625" customWidth="1"/>
  </cols>
  <sheetData>
    <row r="1" spans="1:13" x14ac:dyDescent="0.25">
      <c r="A1" t="s">
        <v>32</v>
      </c>
      <c r="B1" t="s">
        <v>66</v>
      </c>
      <c r="C1" t="s">
        <v>67</v>
      </c>
      <c r="D1" t="s">
        <v>68</v>
      </c>
      <c r="E1" t="s">
        <v>69</v>
      </c>
      <c r="F1" t="s">
        <v>70</v>
      </c>
      <c r="G1" t="s">
        <v>71</v>
      </c>
      <c r="H1" t="s">
        <v>72</v>
      </c>
      <c r="I1" t="s">
        <v>73</v>
      </c>
      <c r="J1" t="s">
        <v>74</v>
      </c>
      <c r="K1" t="s">
        <v>75</v>
      </c>
      <c r="L1" t="s">
        <v>76</v>
      </c>
      <c r="M1" t="s">
        <v>77</v>
      </c>
    </row>
    <row r="2" spans="1:13" x14ac:dyDescent="0.25">
      <c r="A2" s="1">
        <v>0</v>
      </c>
      <c r="B2">
        <v>48</v>
      </c>
      <c r="C2">
        <v>5</v>
      </c>
      <c r="D2">
        <v>4</v>
      </c>
      <c r="E2">
        <v>12</v>
      </c>
      <c r="F2">
        <f>1.5*B2</f>
        <v>72</v>
      </c>
      <c r="G2">
        <f>1.2*C2</f>
        <v>6</v>
      </c>
      <c r="H2">
        <f t="shared" ref="H2:I17" si="0">1.2*D2</f>
        <v>4.8</v>
      </c>
      <c r="I2">
        <f t="shared" si="0"/>
        <v>14.399999999999999</v>
      </c>
      <c r="J2">
        <f>0.5*B2</f>
        <v>24</v>
      </c>
      <c r="K2">
        <v>0</v>
      </c>
      <c r="L2">
        <v>0</v>
      </c>
      <c r="M2">
        <v>0</v>
      </c>
    </row>
    <row r="3" spans="1:13" x14ac:dyDescent="0.25">
      <c r="A3" s="1">
        <v>4.1666666666666699E-2</v>
      </c>
      <c r="B3">
        <v>60</v>
      </c>
      <c r="C3">
        <v>34</v>
      </c>
      <c r="D3">
        <v>56</v>
      </c>
      <c r="E3">
        <v>71</v>
      </c>
      <c r="F3">
        <f t="shared" ref="F3:F25" si="1">1.5*B3</f>
        <v>90</v>
      </c>
      <c r="G3">
        <f t="shared" ref="G3:G25" si="2">1.2*C3</f>
        <v>40.799999999999997</v>
      </c>
      <c r="H3">
        <f t="shared" si="0"/>
        <v>67.2</v>
      </c>
      <c r="I3">
        <f t="shared" si="0"/>
        <v>85.2</v>
      </c>
      <c r="J3">
        <f t="shared" ref="J3:J25" si="3">0.5*B3</f>
        <v>30</v>
      </c>
      <c r="K3">
        <v>0</v>
      </c>
      <c r="L3">
        <v>0</v>
      </c>
      <c r="M3">
        <v>0</v>
      </c>
    </row>
    <row r="4" spans="1:13" x14ac:dyDescent="0.25">
      <c r="A4" s="1">
        <v>8.3333333333333301E-2</v>
      </c>
      <c r="B4">
        <v>58</v>
      </c>
      <c r="C4">
        <v>92</v>
      </c>
      <c r="D4">
        <v>44</v>
      </c>
      <c r="E4">
        <v>42</v>
      </c>
      <c r="F4">
        <f t="shared" si="1"/>
        <v>87</v>
      </c>
      <c r="G4">
        <f t="shared" si="2"/>
        <v>110.39999999999999</v>
      </c>
      <c r="H4">
        <f t="shared" si="0"/>
        <v>52.8</v>
      </c>
      <c r="I4">
        <f t="shared" si="0"/>
        <v>50.4</v>
      </c>
      <c r="J4">
        <f t="shared" si="3"/>
        <v>29</v>
      </c>
      <c r="K4">
        <v>0</v>
      </c>
      <c r="L4">
        <v>0</v>
      </c>
      <c r="M4">
        <v>0</v>
      </c>
    </row>
    <row r="5" spans="1:13" x14ac:dyDescent="0.25">
      <c r="A5" s="1">
        <v>0.125</v>
      </c>
      <c r="B5">
        <v>51</v>
      </c>
      <c r="C5">
        <v>66</v>
      </c>
      <c r="D5">
        <v>86</v>
      </c>
      <c r="E5">
        <v>39</v>
      </c>
      <c r="F5">
        <f t="shared" si="1"/>
        <v>76.5</v>
      </c>
      <c r="G5">
        <f t="shared" si="2"/>
        <v>79.2</v>
      </c>
      <c r="H5">
        <f t="shared" si="0"/>
        <v>103.2</v>
      </c>
      <c r="I5">
        <f t="shared" si="0"/>
        <v>46.8</v>
      </c>
      <c r="J5">
        <f t="shared" si="3"/>
        <v>25.5</v>
      </c>
      <c r="K5">
        <v>0</v>
      </c>
      <c r="L5">
        <v>0</v>
      </c>
      <c r="M5">
        <v>0</v>
      </c>
    </row>
    <row r="6" spans="1:13" x14ac:dyDescent="0.25">
      <c r="A6" s="1">
        <v>0.16666666666666699</v>
      </c>
      <c r="B6">
        <v>37</v>
      </c>
      <c r="C6">
        <v>64</v>
      </c>
      <c r="D6">
        <v>10</v>
      </c>
      <c r="E6">
        <v>78</v>
      </c>
      <c r="F6">
        <f t="shared" si="1"/>
        <v>55.5</v>
      </c>
      <c r="G6">
        <f t="shared" si="2"/>
        <v>76.8</v>
      </c>
      <c r="H6">
        <f t="shared" si="0"/>
        <v>12</v>
      </c>
      <c r="I6">
        <f t="shared" si="0"/>
        <v>93.6</v>
      </c>
      <c r="J6">
        <f t="shared" si="3"/>
        <v>18.5</v>
      </c>
      <c r="K6">
        <v>0</v>
      </c>
      <c r="L6">
        <v>0</v>
      </c>
      <c r="M6">
        <v>0</v>
      </c>
    </row>
    <row r="7" spans="1:13" x14ac:dyDescent="0.25">
      <c r="A7" s="1">
        <v>0.20833333333333301</v>
      </c>
      <c r="B7">
        <v>34</v>
      </c>
      <c r="C7">
        <v>7</v>
      </c>
      <c r="D7">
        <v>5</v>
      </c>
      <c r="E7">
        <v>100</v>
      </c>
      <c r="F7">
        <f t="shared" si="1"/>
        <v>51</v>
      </c>
      <c r="G7">
        <f t="shared" si="2"/>
        <v>8.4</v>
      </c>
      <c r="H7">
        <f t="shared" si="0"/>
        <v>6</v>
      </c>
      <c r="I7">
        <f t="shared" si="0"/>
        <v>120</v>
      </c>
      <c r="J7">
        <f t="shared" si="3"/>
        <v>17</v>
      </c>
      <c r="K7">
        <v>0</v>
      </c>
      <c r="L7">
        <v>0</v>
      </c>
      <c r="M7">
        <v>0</v>
      </c>
    </row>
    <row r="8" spans="1:13" x14ac:dyDescent="0.25">
      <c r="A8" s="1">
        <v>0.25</v>
      </c>
      <c r="B8">
        <v>45</v>
      </c>
      <c r="C8">
        <v>92</v>
      </c>
      <c r="D8">
        <v>12</v>
      </c>
      <c r="E8">
        <v>7</v>
      </c>
      <c r="F8">
        <f t="shared" si="1"/>
        <v>67.5</v>
      </c>
      <c r="G8">
        <f t="shared" si="2"/>
        <v>110.39999999999999</v>
      </c>
      <c r="H8">
        <f t="shared" si="0"/>
        <v>14.399999999999999</v>
      </c>
      <c r="I8">
        <f t="shared" si="0"/>
        <v>8.4</v>
      </c>
      <c r="J8">
        <f t="shared" si="3"/>
        <v>22.5</v>
      </c>
      <c r="K8">
        <v>0</v>
      </c>
      <c r="L8">
        <v>0</v>
      </c>
      <c r="M8">
        <v>0</v>
      </c>
    </row>
    <row r="9" spans="1:13" x14ac:dyDescent="0.25">
      <c r="A9" s="1">
        <v>0.29166666666666702</v>
      </c>
      <c r="B9">
        <v>41</v>
      </c>
      <c r="C9">
        <v>94</v>
      </c>
      <c r="D9">
        <v>50</v>
      </c>
      <c r="E9">
        <v>49</v>
      </c>
      <c r="F9">
        <f t="shared" si="1"/>
        <v>61.5</v>
      </c>
      <c r="G9">
        <f t="shared" si="2"/>
        <v>112.8</v>
      </c>
      <c r="H9">
        <f t="shared" si="0"/>
        <v>60</v>
      </c>
      <c r="I9">
        <f t="shared" si="0"/>
        <v>58.8</v>
      </c>
      <c r="J9">
        <f t="shared" si="3"/>
        <v>20.5</v>
      </c>
      <c r="K9">
        <v>0</v>
      </c>
      <c r="L9">
        <v>0</v>
      </c>
      <c r="M9">
        <v>0</v>
      </c>
    </row>
    <row r="10" spans="1:13" x14ac:dyDescent="0.25">
      <c r="A10" s="1">
        <v>0.33333333333333298</v>
      </c>
      <c r="B10">
        <v>55</v>
      </c>
      <c r="C10">
        <v>87</v>
      </c>
      <c r="D10">
        <v>99</v>
      </c>
      <c r="E10">
        <v>94</v>
      </c>
      <c r="F10">
        <f t="shared" si="1"/>
        <v>82.5</v>
      </c>
      <c r="G10">
        <f t="shared" si="2"/>
        <v>104.39999999999999</v>
      </c>
      <c r="H10">
        <f t="shared" si="0"/>
        <v>118.8</v>
      </c>
      <c r="I10">
        <f t="shared" si="0"/>
        <v>112.8</v>
      </c>
      <c r="J10">
        <f t="shared" si="3"/>
        <v>27.5</v>
      </c>
      <c r="K10">
        <v>0</v>
      </c>
      <c r="L10">
        <v>0</v>
      </c>
      <c r="M10">
        <v>0</v>
      </c>
    </row>
    <row r="11" spans="1:13" x14ac:dyDescent="0.25">
      <c r="A11" s="1">
        <v>0.375</v>
      </c>
      <c r="B11">
        <v>59</v>
      </c>
      <c r="C11">
        <v>3</v>
      </c>
      <c r="D11">
        <v>78</v>
      </c>
      <c r="E11">
        <v>88</v>
      </c>
      <c r="F11">
        <f t="shared" si="1"/>
        <v>88.5</v>
      </c>
      <c r="G11">
        <f t="shared" si="2"/>
        <v>3.5999999999999996</v>
      </c>
      <c r="H11">
        <f t="shared" si="0"/>
        <v>93.6</v>
      </c>
      <c r="I11">
        <f t="shared" si="0"/>
        <v>105.6</v>
      </c>
      <c r="J11">
        <f t="shared" si="3"/>
        <v>29.5</v>
      </c>
      <c r="K11">
        <v>0</v>
      </c>
      <c r="L11">
        <v>0</v>
      </c>
      <c r="M11">
        <v>0</v>
      </c>
    </row>
    <row r="12" spans="1:13" x14ac:dyDescent="0.25">
      <c r="A12" s="1">
        <v>0.41666666666666702</v>
      </c>
      <c r="B12">
        <v>60</v>
      </c>
      <c r="C12">
        <v>44</v>
      </c>
      <c r="D12">
        <v>25</v>
      </c>
      <c r="E12">
        <v>24</v>
      </c>
      <c r="F12">
        <f t="shared" si="1"/>
        <v>90</v>
      </c>
      <c r="G12">
        <f t="shared" si="2"/>
        <v>52.8</v>
      </c>
      <c r="H12">
        <f t="shared" si="0"/>
        <v>30</v>
      </c>
      <c r="I12">
        <f t="shared" si="0"/>
        <v>28.799999999999997</v>
      </c>
      <c r="J12">
        <f t="shared" si="3"/>
        <v>30</v>
      </c>
      <c r="K12">
        <v>0</v>
      </c>
      <c r="L12">
        <v>0</v>
      </c>
      <c r="M12">
        <v>0</v>
      </c>
    </row>
    <row r="13" spans="1:13" x14ac:dyDescent="0.25">
      <c r="A13" s="1">
        <v>0.45833333333333298</v>
      </c>
      <c r="B13">
        <v>41</v>
      </c>
      <c r="C13">
        <v>99</v>
      </c>
      <c r="D13">
        <v>66</v>
      </c>
      <c r="E13">
        <v>75</v>
      </c>
      <c r="F13">
        <f t="shared" si="1"/>
        <v>61.5</v>
      </c>
      <c r="G13">
        <f t="shared" si="2"/>
        <v>118.8</v>
      </c>
      <c r="H13">
        <f t="shared" si="0"/>
        <v>79.2</v>
      </c>
      <c r="I13">
        <f t="shared" si="0"/>
        <v>90</v>
      </c>
      <c r="J13">
        <f t="shared" si="3"/>
        <v>20.5</v>
      </c>
      <c r="K13">
        <v>0</v>
      </c>
      <c r="L13">
        <v>0</v>
      </c>
      <c r="M13">
        <v>0</v>
      </c>
    </row>
    <row r="14" spans="1:13" x14ac:dyDescent="0.25">
      <c r="A14" s="1">
        <v>0.5</v>
      </c>
      <c r="B14">
        <v>46</v>
      </c>
      <c r="C14">
        <v>60</v>
      </c>
      <c r="D14">
        <v>15</v>
      </c>
      <c r="E14">
        <v>40</v>
      </c>
      <c r="F14">
        <f t="shared" si="1"/>
        <v>69</v>
      </c>
      <c r="G14">
        <f t="shared" si="2"/>
        <v>72</v>
      </c>
      <c r="H14">
        <f t="shared" si="0"/>
        <v>18</v>
      </c>
      <c r="I14">
        <f t="shared" si="0"/>
        <v>48</v>
      </c>
      <c r="J14">
        <f t="shared" si="3"/>
        <v>23</v>
      </c>
      <c r="K14">
        <v>0</v>
      </c>
      <c r="L14">
        <v>0</v>
      </c>
      <c r="M14">
        <v>0</v>
      </c>
    </row>
    <row r="15" spans="1:13" x14ac:dyDescent="0.25">
      <c r="A15" s="1">
        <v>0.54166666666666696</v>
      </c>
      <c r="B15">
        <v>38</v>
      </c>
      <c r="C15">
        <v>91</v>
      </c>
      <c r="D15">
        <v>79</v>
      </c>
      <c r="E15">
        <v>95</v>
      </c>
      <c r="F15">
        <f t="shared" si="1"/>
        <v>57</v>
      </c>
      <c r="G15">
        <f t="shared" si="2"/>
        <v>109.2</v>
      </c>
      <c r="H15">
        <f t="shared" si="0"/>
        <v>94.8</v>
      </c>
      <c r="I15">
        <f t="shared" si="0"/>
        <v>114</v>
      </c>
      <c r="J15">
        <f t="shared" si="3"/>
        <v>19</v>
      </c>
      <c r="K15">
        <v>0</v>
      </c>
      <c r="L15">
        <v>0</v>
      </c>
      <c r="M15">
        <v>0</v>
      </c>
    </row>
    <row r="16" spans="1:13" x14ac:dyDescent="0.25">
      <c r="A16" s="1">
        <v>0.58333333333333304</v>
      </c>
      <c r="B16">
        <v>46</v>
      </c>
      <c r="C16">
        <v>67</v>
      </c>
      <c r="D16">
        <v>60</v>
      </c>
      <c r="E16">
        <v>71</v>
      </c>
      <c r="F16">
        <f t="shared" si="1"/>
        <v>69</v>
      </c>
      <c r="G16">
        <f t="shared" si="2"/>
        <v>80.399999999999991</v>
      </c>
      <c r="H16">
        <f t="shared" si="0"/>
        <v>72</v>
      </c>
      <c r="I16">
        <f t="shared" si="0"/>
        <v>85.2</v>
      </c>
      <c r="J16">
        <f t="shared" si="3"/>
        <v>23</v>
      </c>
      <c r="K16">
        <v>0</v>
      </c>
      <c r="L16">
        <v>0</v>
      </c>
      <c r="M16">
        <v>0</v>
      </c>
    </row>
    <row r="17" spans="1:13" x14ac:dyDescent="0.25">
      <c r="A17" s="1">
        <v>0.625</v>
      </c>
      <c r="B17">
        <v>45</v>
      </c>
      <c r="C17">
        <v>85</v>
      </c>
      <c r="D17">
        <v>70</v>
      </c>
      <c r="E17">
        <v>19</v>
      </c>
      <c r="F17">
        <f t="shared" si="1"/>
        <v>67.5</v>
      </c>
      <c r="G17">
        <f t="shared" si="2"/>
        <v>102</v>
      </c>
      <c r="H17">
        <f t="shared" si="0"/>
        <v>84</v>
      </c>
      <c r="I17">
        <f t="shared" si="0"/>
        <v>22.8</v>
      </c>
      <c r="J17">
        <f t="shared" si="3"/>
        <v>22.5</v>
      </c>
      <c r="K17">
        <v>0</v>
      </c>
      <c r="L17">
        <v>0</v>
      </c>
      <c r="M17">
        <v>0</v>
      </c>
    </row>
    <row r="18" spans="1:13" x14ac:dyDescent="0.25">
      <c r="A18" s="1">
        <v>0.66666666666666696</v>
      </c>
      <c r="B18">
        <v>41</v>
      </c>
      <c r="C18">
        <v>42</v>
      </c>
      <c r="D18">
        <v>21</v>
      </c>
      <c r="E18">
        <v>79</v>
      </c>
      <c r="F18">
        <f t="shared" si="1"/>
        <v>61.5</v>
      </c>
      <c r="G18">
        <f t="shared" si="2"/>
        <v>50.4</v>
      </c>
      <c r="H18">
        <f t="shared" ref="H18:H25" si="4">1.2*D18</f>
        <v>25.2</v>
      </c>
      <c r="I18">
        <f t="shared" ref="I18:I25" si="5">1.2*E18</f>
        <v>94.8</v>
      </c>
      <c r="J18">
        <f t="shared" si="3"/>
        <v>20.5</v>
      </c>
      <c r="K18">
        <v>0</v>
      </c>
      <c r="L18">
        <v>0</v>
      </c>
      <c r="M18">
        <v>0</v>
      </c>
    </row>
    <row r="19" spans="1:13" x14ac:dyDescent="0.25">
      <c r="A19" s="1">
        <v>0.70833333333333304</v>
      </c>
      <c r="B19">
        <v>46</v>
      </c>
      <c r="C19">
        <v>71</v>
      </c>
      <c r="D19">
        <v>78</v>
      </c>
      <c r="E19">
        <v>38</v>
      </c>
      <c r="F19">
        <f t="shared" si="1"/>
        <v>69</v>
      </c>
      <c r="G19">
        <f t="shared" si="2"/>
        <v>85.2</v>
      </c>
      <c r="H19">
        <f t="shared" si="4"/>
        <v>93.6</v>
      </c>
      <c r="I19">
        <f t="shared" si="5"/>
        <v>45.6</v>
      </c>
      <c r="J19">
        <f t="shared" si="3"/>
        <v>23</v>
      </c>
      <c r="K19">
        <v>0</v>
      </c>
      <c r="L19">
        <v>0</v>
      </c>
      <c r="M19">
        <v>0</v>
      </c>
    </row>
    <row r="20" spans="1:13" x14ac:dyDescent="0.25">
      <c r="A20" s="1">
        <v>0.75</v>
      </c>
      <c r="B20">
        <v>52</v>
      </c>
      <c r="C20">
        <v>76</v>
      </c>
      <c r="D20">
        <v>79</v>
      </c>
      <c r="E20">
        <v>39</v>
      </c>
      <c r="F20">
        <f t="shared" si="1"/>
        <v>78</v>
      </c>
      <c r="G20">
        <f t="shared" si="2"/>
        <v>91.2</v>
      </c>
      <c r="H20">
        <f t="shared" si="4"/>
        <v>94.8</v>
      </c>
      <c r="I20">
        <f t="shared" si="5"/>
        <v>46.8</v>
      </c>
      <c r="J20">
        <f t="shared" si="3"/>
        <v>26</v>
      </c>
      <c r="K20">
        <v>0</v>
      </c>
      <c r="L20">
        <v>0</v>
      </c>
      <c r="M20">
        <v>0</v>
      </c>
    </row>
    <row r="21" spans="1:13" x14ac:dyDescent="0.25">
      <c r="A21" s="1">
        <v>0.79166666666666696</v>
      </c>
      <c r="B21">
        <v>56</v>
      </c>
      <c r="C21">
        <v>70</v>
      </c>
      <c r="D21">
        <v>28</v>
      </c>
      <c r="E21">
        <v>1</v>
      </c>
      <c r="F21">
        <f t="shared" si="1"/>
        <v>84</v>
      </c>
      <c r="G21">
        <f t="shared" si="2"/>
        <v>84</v>
      </c>
      <c r="H21">
        <f t="shared" si="4"/>
        <v>33.6</v>
      </c>
      <c r="I21">
        <f t="shared" si="5"/>
        <v>1.2</v>
      </c>
      <c r="J21">
        <f t="shared" si="3"/>
        <v>28</v>
      </c>
      <c r="K21">
        <v>0</v>
      </c>
      <c r="L21">
        <v>0</v>
      </c>
      <c r="M21">
        <v>0</v>
      </c>
    </row>
    <row r="22" spans="1:13" x14ac:dyDescent="0.25">
      <c r="A22" s="1">
        <v>0.83333333333333304</v>
      </c>
      <c r="B22">
        <v>33</v>
      </c>
      <c r="C22">
        <v>74</v>
      </c>
      <c r="D22">
        <v>9</v>
      </c>
      <c r="E22">
        <v>23</v>
      </c>
      <c r="F22">
        <f t="shared" si="1"/>
        <v>49.5</v>
      </c>
      <c r="G22">
        <f t="shared" si="2"/>
        <v>88.8</v>
      </c>
      <c r="H22">
        <f t="shared" si="4"/>
        <v>10.799999999999999</v>
      </c>
      <c r="I22">
        <f t="shared" si="5"/>
        <v>27.599999999999998</v>
      </c>
      <c r="J22">
        <f t="shared" si="3"/>
        <v>16.5</v>
      </c>
      <c r="K22">
        <v>0</v>
      </c>
      <c r="L22">
        <v>0</v>
      </c>
      <c r="M22">
        <v>0</v>
      </c>
    </row>
    <row r="23" spans="1:13" x14ac:dyDescent="0.25">
      <c r="A23" s="1">
        <v>0.875</v>
      </c>
      <c r="B23">
        <v>43</v>
      </c>
      <c r="C23">
        <v>84</v>
      </c>
      <c r="D23">
        <v>32</v>
      </c>
      <c r="E23">
        <v>47</v>
      </c>
      <c r="F23">
        <f t="shared" si="1"/>
        <v>64.5</v>
      </c>
      <c r="G23">
        <f t="shared" si="2"/>
        <v>100.8</v>
      </c>
      <c r="H23">
        <f t="shared" si="4"/>
        <v>38.4</v>
      </c>
      <c r="I23">
        <f t="shared" si="5"/>
        <v>56.4</v>
      </c>
      <c r="J23">
        <f t="shared" si="3"/>
        <v>21.5</v>
      </c>
      <c r="K23">
        <v>0</v>
      </c>
      <c r="L23">
        <v>0</v>
      </c>
      <c r="M23">
        <v>0</v>
      </c>
    </row>
    <row r="24" spans="1:13" x14ac:dyDescent="0.25">
      <c r="A24" s="1">
        <v>0.91666666666666696</v>
      </c>
      <c r="B24">
        <v>57</v>
      </c>
      <c r="C24">
        <v>59</v>
      </c>
      <c r="D24">
        <v>40</v>
      </c>
      <c r="E24">
        <v>24</v>
      </c>
      <c r="F24">
        <f t="shared" si="1"/>
        <v>85.5</v>
      </c>
      <c r="G24">
        <f t="shared" si="2"/>
        <v>70.8</v>
      </c>
      <c r="H24">
        <f t="shared" si="4"/>
        <v>48</v>
      </c>
      <c r="I24">
        <f t="shared" si="5"/>
        <v>28.799999999999997</v>
      </c>
      <c r="J24">
        <f t="shared" si="3"/>
        <v>28.5</v>
      </c>
      <c r="K24">
        <v>0</v>
      </c>
      <c r="L24">
        <v>0</v>
      </c>
      <c r="M24">
        <v>0</v>
      </c>
    </row>
    <row r="25" spans="1:13" x14ac:dyDescent="0.25">
      <c r="A25" s="1">
        <v>0.95833333333333304</v>
      </c>
      <c r="B25">
        <v>32</v>
      </c>
      <c r="C25">
        <v>65</v>
      </c>
      <c r="D25">
        <v>53</v>
      </c>
      <c r="E25">
        <v>96</v>
      </c>
      <c r="F25">
        <f t="shared" si="1"/>
        <v>48</v>
      </c>
      <c r="G25">
        <f t="shared" si="2"/>
        <v>78</v>
      </c>
      <c r="H25">
        <f t="shared" si="4"/>
        <v>63.599999999999994</v>
      </c>
      <c r="I25">
        <f t="shared" si="5"/>
        <v>115.19999999999999</v>
      </c>
      <c r="J25">
        <f t="shared" si="3"/>
        <v>16</v>
      </c>
      <c r="K25">
        <v>0</v>
      </c>
      <c r="L25">
        <v>0</v>
      </c>
      <c r="M25">
        <v>0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AD413-E614-48C1-80E1-F1E8236FCBC6}">
  <dimension ref="A1:B4"/>
  <sheetViews>
    <sheetView workbookViewId="0">
      <selection activeCell="B5" sqref="B5"/>
    </sheetView>
  </sheetViews>
  <sheetFormatPr defaultRowHeight="15" x14ac:dyDescent="0.25"/>
  <sheetData>
    <row r="1" spans="1:2" x14ac:dyDescent="0.25">
      <c r="A1" t="s">
        <v>49</v>
      </c>
      <c r="B1" t="s">
        <v>50</v>
      </c>
    </row>
    <row r="2" spans="1:2" x14ac:dyDescent="0.25">
      <c r="A2" t="s">
        <v>51</v>
      </c>
      <c r="B2">
        <v>0.3</v>
      </c>
    </row>
    <row r="3" spans="1:2" x14ac:dyDescent="0.25">
      <c r="A3" t="s">
        <v>52</v>
      </c>
      <c r="B3">
        <v>0.5</v>
      </c>
    </row>
    <row r="4" spans="1:2" x14ac:dyDescent="0.25">
      <c r="A4" t="s">
        <v>53</v>
      </c>
      <c r="B4">
        <v>0.2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79CA5-0AA2-4F6F-8223-14BF74917F04}">
  <dimension ref="A1:B25"/>
  <sheetViews>
    <sheetView workbookViewId="0">
      <selection activeCell="E36" sqref="E36"/>
    </sheetView>
  </sheetViews>
  <sheetFormatPr defaultRowHeight="15" x14ac:dyDescent="0.25"/>
  <sheetData>
    <row r="1" spans="1:2" x14ac:dyDescent="0.25">
      <c r="A1" t="s">
        <v>32</v>
      </c>
    </row>
    <row r="2" spans="1:2" x14ac:dyDescent="0.25">
      <c r="A2" s="1">
        <v>0</v>
      </c>
      <c r="B2" s="3"/>
    </row>
    <row r="3" spans="1:2" x14ac:dyDescent="0.25">
      <c r="A3" s="1">
        <v>4.1666666666666699E-2</v>
      </c>
      <c r="B3" s="3"/>
    </row>
    <row r="4" spans="1:2" x14ac:dyDescent="0.25">
      <c r="A4" s="1">
        <v>8.3333333333333301E-2</v>
      </c>
      <c r="B4" s="3"/>
    </row>
    <row r="5" spans="1:2" x14ac:dyDescent="0.25">
      <c r="A5" s="1">
        <v>0.125</v>
      </c>
      <c r="B5" s="3"/>
    </row>
    <row r="6" spans="1:2" x14ac:dyDescent="0.25">
      <c r="A6" s="1">
        <v>0.16666666666666699</v>
      </c>
      <c r="B6" s="3"/>
    </row>
    <row r="7" spans="1:2" x14ac:dyDescent="0.25">
      <c r="A7" s="1">
        <v>0.20833333333333301</v>
      </c>
      <c r="B7" s="3"/>
    </row>
    <row r="8" spans="1:2" x14ac:dyDescent="0.25">
      <c r="A8" s="1">
        <v>0.25</v>
      </c>
      <c r="B8" s="3"/>
    </row>
    <row r="9" spans="1:2" x14ac:dyDescent="0.25">
      <c r="A9" s="1">
        <v>0.29166666666666702</v>
      </c>
    </row>
    <row r="10" spans="1:2" x14ac:dyDescent="0.25">
      <c r="A10" s="1">
        <v>0.33333333333333298</v>
      </c>
    </row>
    <row r="11" spans="1:2" x14ac:dyDescent="0.25">
      <c r="A11" s="1">
        <v>0.375</v>
      </c>
    </row>
    <row r="12" spans="1:2" x14ac:dyDescent="0.25">
      <c r="A12" s="1">
        <v>0.41666666666666702</v>
      </c>
    </row>
    <row r="13" spans="1:2" x14ac:dyDescent="0.25">
      <c r="A13" s="1">
        <v>0.45833333333333298</v>
      </c>
    </row>
    <row r="14" spans="1:2" x14ac:dyDescent="0.25">
      <c r="A14" s="1">
        <v>0.5</v>
      </c>
    </row>
    <row r="15" spans="1:2" x14ac:dyDescent="0.25">
      <c r="A15" s="1">
        <v>0.54166666666666696</v>
      </c>
    </row>
    <row r="16" spans="1:2" x14ac:dyDescent="0.25">
      <c r="A16" s="1">
        <v>0.58333333333333304</v>
      </c>
    </row>
    <row r="17" spans="1:1" x14ac:dyDescent="0.25">
      <c r="A17" s="1">
        <v>0.625</v>
      </c>
    </row>
    <row r="18" spans="1:1" x14ac:dyDescent="0.25">
      <c r="A18" s="1">
        <v>0.66666666666666696</v>
      </c>
    </row>
    <row r="19" spans="1:1" x14ac:dyDescent="0.25">
      <c r="A19" s="1">
        <v>0.70833333333333304</v>
      </c>
    </row>
    <row r="20" spans="1:1" x14ac:dyDescent="0.25">
      <c r="A20" s="1">
        <v>0.75</v>
      </c>
    </row>
    <row r="21" spans="1:1" x14ac:dyDescent="0.25">
      <c r="A21" s="1">
        <v>0.79166666666666696</v>
      </c>
    </row>
    <row r="22" spans="1:1" x14ac:dyDescent="0.25">
      <c r="A22" s="1">
        <v>0.83333333333333304</v>
      </c>
    </row>
    <row r="23" spans="1:1" x14ac:dyDescent="0.25">
      <c r="A23" s="1">
        <v>0.875</v>
      </c>
    </row>
    <row r="24" spans="1:1" x14ac:dyDescent="0.25">
      <c r="A24" s="1">
        <v>0.91666666666666696</v>
      </c>
    </row>
    <row r="25" spans="1:1" x14ac:dyDescent="0.25">
      <c r="A25" s="1">
        <v>0.95833333333333304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70E02-665B-45B8-BC4E-9596D2C1BC55}">
  <dimension ref="A1:D25"/>
  <sheetViews>
    <sheetView workbookViewId="0">
      <selection sqref="A1:D25"/>
    </sheetView>
  </sheetViews>
  <sheetFormatPr defaultRowHeight="15" x14ac:dyDescent="0.25"/>
  <sheetData>
    <row r="1" spans="1:4" x14ac:dyDescent="0.25">
      <c r="A1" t="s">
        <v>32</v>
      </c>
      <c r="B1" t="s">
        <v>90</v>
      </c>
      <c r="C1" t="s">
        <v>91</v>
      </c>
      <c r="D1" t="s">
        <v>92</v>
      </c>
    </row>
    <row r="2" spans="1:4" x14ac:dyDescent="0.25">
      <c r="A2" s="1">
        <v>0</v>
      </c>
      <c r="B2">
        <v>3</v>
      </c>
      <c r="C2">
        <v>3</v>
      </c>
      <c r="D2">
        <v>3</v>
      </c>
    </row>
    <row r="3" spans="1:4" x14ac:dyDescent="0.25">
      <c r="A3" s="1">
        <v>4.1666666666666699E-2</v>
      </c>
      <c r="B3">
        <v>3.5</v>
      </c>
      <c r="C3">
        <v>3.5</v>
      </c>
      <c r="D3">
        <v>3.5</v>
      </c>
    </row>
    <row r="4" spans="1:4" x14ac:dyDescent="0.25">
      <c r="A4" s="1">
        <v>8.3333333333333301E-2</v>
      </c>
      <c r="B4">
        <v>3.5</v>
      </c>
      <c r="C4">
        <v>3.5</v>
      </c>
      <c r="D4">
        <v>3.5</v>
      </c>
    </row>
    <row r="5" spans="1:4" x14ac:dyDescent="0.25">
      <c r="A5" s="1">
        <v>0.125</v>
      </c>
      <c r="B5">
        <v>3.4</v>
      </c>
      <c r="C5">
        <v>3.4</v>
      </c>
      <c r="D5">
        <v>3.4</v>
      </c>
    </row>
    <row r="6" spans="1:4" x14ac:dyDescent="0.25">
      <c r="A6" s="1">
        <v>0.16666666666666699</v>
      </c>
      <c r="B6">
        <v>3.3</v>
      </c>
      <c r="C6">
        <v>3.3</v>
      </c>
      <c r="D6">
        <v>3.3</v>
      </c>
    </row>
    <row r="7" spans="1:4" x14ac:dyDescent="0.25">
      <c r="A7" s="1">
        <v>0.20833333333333301</v>
      </c>
      <c r="B7">
        <v>3.2</v>
      </c>
      <c r="C7">
        <v>3.2</v>
      </c>
      <c r="D7">
        <v>3.2</v>
      </c>
    </row>
    <row r="8" spans="1:4" x14ac:dyDescent="0.25">
      <c r="A8" s="1">
        <v>0.25</v>
      </c>
      <c r="B8">
        <v>3.1</v>
      </c>
      <c r="C8">
        <v>3.1</v>
      </c>
      <c r="D8">
        <v>3.1</v>
      </c>
    </row>
    <row r="9" spans="1:4" x14ac:dyDescent="0.25">
      <c r="A9" s="1">
        <v>0.29166666666666702</v>
      </c>
      <c r="B9">
        <v>3</v>
      </c>
      <c r="C9">
        <v>3</v>
      </c>
      <c r="D9">
        <v>3</v>
      </c>
    </row>
    <row r="10" spans="1:4" x14ac:dyDescent="0.25">
      <c r="A10" s="1">
        <v>0.33333333333333298</v>
      </c>
      <c r="B10">
        <v>2.5</v>
      </c>
      <c r="C10">
        <v>2.5</v>
      </c>
      <c r="D10">
        <v>2.5</v>
      </c>
    </row>
    <row r="11" spans="1:4" x14ac:dyDescent="0.25">
      <c r="A11" s="1">
        <v>0.375</v>
      </c>
      <c r="B11">
        <v>2.5</v>
      </c>
      <c r="C11">
        <v>2.5</v>
      </c>
      <c r="D11">
        <v>2.5</v>
      </c>
    </row>
    <row r="12" spans="1:4" x14ac:dyDescent="0.25">
      <c r="A12" s="1">
        <v>0.41666666666666702</v>
      </c>
      <c r="B12">
        <v>2.5</v>
      </c>
      <c r="C12">
        <v>2.5</v>
      </c>
      <c r="D12">
        <v>2.5</v>
      </c>
    </row>
    <row r="13" spans="1:4" x14ac:dyDescent="0.25">
      <c r="A13" s="1">
        <v>0.45833333333333298</v>
      </c>
      <c r="B13">
        <v>2.5</v>
      </c>
      <c r="C13">
        <v>2.5</v>
      </c>
      <c r="D13">
        <v>2.5</v>
      </c>
    </row>
    <row r="14" spans="1:4" x14ac:dyDescent="0.25">
      <c r="A14" s="1">
        <v>0.5</v>
      </c>
      <c r="B14">
        <v>2.5</v>
      </c>
      <c r="C14">
        <v>2.5</v>
      </c>
      <c r="D14">
        <v>2.5</v>
      </c>
    </row>
    <row r="15" spans="1:4" x14ac:dyDescent="0.25">
      <c r="A15" s="1">
        <v>0.54166666666666696</v>
      </c>
      <c r="B15">
        <v>2.5</v>
      </c>
      <c r="C15">
        <v>2.5</v>
      </c>
      <c r="D15">
        <v>2.5</v>
      </c>
    </row>
    <row r="16" spans="1:4" x14ac:dyDescent="0.25">
      <c r="A16" s="1">
        <v>0.58333333333333304</v>
      </c>
      <c r="B16">
        <v>2.5</v>
      </c>
      <c r="C16">
        <v>2.5</v>
      </c>
      <c r="D16">
        <v>2.5</v>
      </c>
    </row>
    <row r="17" spans="1:4" x14ac:dyDescent="0.25">
      <c r="A17" s="1">
        <v>0.625</v>
      </c>
      <c r="B17">
        <v>2.5</v>
      </c>
      <c r="C17">
        <v>2.5</v>
      </c>
      <c r="D17">
        <v>2.5</v>
      </c>
    </row>
    <row r="18" spans="1:4" x14ac:dyDescent="0.25">
      <c r="A18" s="1">
        <v>0.66666666666666696</v>
      </c>
      <c r="B18">
        <v>2.5</v>
      </c>
      <c r="C18">
        <v>2.5</v>
      </c>
      <c r="D18">
        <v>2.5</v>
      </c>
    </row>
    <row r="19" spans="1:4" x14ac:dyDescent="0.25">
      <c r="A19" s="1">
        <v>0.70833333333333304</v>
      </c>
      <c r="B19">
        <v>4</v>
      </c>
      <c r="C19">
        <v>4</v>
      </c>
      <c r="D19">
        <v>4</v>
      </c>
    </row>
    <row r="20" spans="1:4" x14ac:dyDescent="0.25">
      <c r="A20" s="1">
        <v>0.75</v>
      </c>
      <c r="B20">
        <v>4</v>
      </c>
      <c r="C20">
        <v>4</v>
      </c>
      <c r="D20">
        <v>4</v>
      </c>
    </row>
    <row r="21" spans="1:4" x14ac:dyDescent="0.25">
      <c r="A21" s="1">
        <v>0.79166666666666696</v>
      </c>
      <c r="B21">
        <v>4</v>
      </c>
      <c r="C21">
        <v>4</v>
      </c>
      <c r="D21">
        <v>4</v>
      </c>
    </row>
    <row r="22" spans="1:4" x14ac:dyDescent="0.25">
      <c r="A22" s="1">
        <v>0.83333333333333304</v>
      </c>
      <c r="B22">
        <v>4</v>
      </c>
      <c r="C22">
        <v>4</v>
      </c>
      <c r="D22">
        <v>4</v>
      </c>
    </row>
    <row r="23" spans="1:4" x14ac:dyDescent="0.25">
      <c r="A23" s="1">
        <v>0.875</v>
      </c>
      <c r="B23">
        <v>3.5</v>
      </c>
      <c r="C23">
        <v>3.5</v>
      </c>
      <c r="D23">
        <v>3.5</v>
      </c>
    </row>
    <row r="24" spans="1:4" x14ac:dyDescent="0.25">
      <c r="A24" s="1">
        <v>0.91666666666666696</v>
      </c>
      <c r="B24">
        <v>3.5</v>
      </c>
      <c r="C24">
        <v>3.5</v>
      </c>
      <c r="D24">
        <v>3.5</v>
      </c>
    </row>
    <row r="25" spans="1:4" x14ac:dyDescent="0.25">
      <c r="A25" s="1">
        <v>0.95833333333333304</v>
      </c>
      <c r="B25">
        <v>3.5</v>
      </c>
      <c r="C25">
        <v>3.5</v>
      </c>
      <c r="D25">
        <v>3.5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E2AE2-C00A-4319-B62E-F3BA6616BAFD}">
  <dimension ref="A1:D25"/>
  <sheetViews>
    <sheetView workbookViewId="0">
      <selection activeCell="K36" sqref="K36"/>
    </sheetView>
  </sheetViews>
  <sheetFormatPr defaultRowHeight="15" x14ac:dyDescent="0.25"/>
  <sheetData>
    <row r="1" spans="1:4" x14ac:dyDescent="0.25">
      <c r="A1" t="s">
        <v>32</v>
      </c>
      <c r="B1" t="s">
        <v>110</v>
      </c>
      <c r="C1" t="s">
        <v>111</v>
      </c>
      <c r="D1" t="s">
        <v>112</v>
      </c>
    </row>
    <row r="2" spans="1:4" x14ac:dyDescent="0.25">
      <c r="A2" s="1">
        <v>0</v>
      </c>
      <c r="B2">
        <f>process_topology!$E$6/eff_ts!B2</f>
        <v>5</v>
      </c>
      <c r="C2">
        <f>process_topology!$E$6/eff_ts!C2</f>
        <v>5</v>
      </c>
      <c r="D2">
        <f>process_topology!$E$6/eff_ts!D2</f>
        <v>5</v>
      </c>
    </row>
    <row r="3" spans="1:4" x14ac:dyDescent="0.25">
      <c r="A3" s="1">
        <v>4.1666666666666699E-2</v>
      </c>
      <c r="B3">
        <f>process_topology!$E$6/eff_ts!B3</f>
        <v>4.2857142857142856</v>
      </c>
      <c r="C3">
        <f>process_topology!$E$6/eff_ts!C3</f>
        <v>4.2857142857142856</v>
      </c>
      <c r="D3">
        <f>process_topology!$E$6/eff_ts!D3</f>
        <v>4.2857142857142856</v>
      </c>
    </row>
    <row r="4" spans="1:4" x14ac:dyDescent="0.25">
      <c r="A4" s="1">
        <v>8.3333333333333301E-2</v>
      </c>
      <c r="B4">
        <f>process_topology!$E$6/eff_ts!B4</f>
        <v>4.2857142857142856</v>
      </c>
      <c r="C4">
        <f>process_topology!$E$6/eff_ts!C4</f>
        <v>4.2857142857142856</v>
      </c>
      <c r="D4">
        <f>process_topology!$E$6/eff_ts!D4</f>
        <v>4.2857142857142856</v>
      </c>
    </row>
    <row r="5" spans="1:4" x14ac:dyDescent="0.25">
      <c r="A5" s="1">
        <v>0.125</v>
      </c>
      <c r="B5">
        <f>process_topology!$E$6/eff_ts!B5</f>
        <v>4.4117647058823533</v>
      </c>
      <c r="C5">
        <f>process_topology!$E$6/eff_ts!C5</f>
        <v>4.4117647058823533</v>
      </c>
      <c r="D5">
        <f>process_topology!$E$6/eff_ts!D5</f>
        <v>4.4117647058823533</v>
      </c>
    </row>
    <row r="6" spans="1:4" x14ac:dyDescent="0.25">
      <c r="A6" s="1">
        <v>0.16666666666666699</v>
      </c>
      <c r="B6">
        <f>process_topology!$E$6/eff_ts!B6</f>
        <v>4.5454545454545459</v>
      </c>
      <c r="C6">
        <f>process_topology!$E$6/eff_ts!C6</f>
        <v>4.5454545454545459</v>
      </c>
      <c r="D6">
        <f>process_topology!$E$6/eff_ts!D6</f>
        <v>4.5454545454545459</v>
      </c>
    </row>
    <row r="7" spans="1:4" x14ac:dyDescent="0.25">
      <c r="A7" s="1">
        <v>0.20833333333333301</v>
      </c>
      <c r="B7">
        <f>process_topology!$E$6/eff_ts!B7</f>
        <v>4.6875</v>
      </c>
      <c r="C7">
        <f>process_topology!$E$6/eff_ts!C7</f>
        <v>4.6875</v>
      </c>
      <c r="D7">
        <f>process_topology!$E$6/eff_ts!D7</f>
        <v>4.6875</v>
      </c>
    </row>
    <row r="8" spans="1:4" x14ac:dyDescent="0.25">
      <c r="A8" s="1">
        <v>0.25</v>
      </c>
      <c r="B8">
        <f>process_topology!$E$6/eff_ts!B8</f>
        <v>4.838709677419355</v>
      </c>
      <c r="C8">
        <f>process_topology!$E$6/eff_ts!C8</f>
        <v>4.838709677419355</v>
      </c>
      <c r="D8">
        <f>process_topology!$E$6/eff_ts!D8</f>
        <v>4.838709677419355</v>
      </c>
    </row>
    <row r="9" spans="1:4" x14ac:dyDescent="0.25">
      <c r="A9" s="1">
        <v>0.29166666666666702</v>
      </c>
      <c r="B9">
        <f>process_topology!$E$6/eff_ts!B9</f>
        <v>5</v>
      </c>
      <c r="C9">
        <f>process_topology!$E$6/eff_ts!C9</f>
        <v>5</v>
      </c>
      <c r="D9">
        <f>process_topology!$E$6/eff_ts!D9</f>
        <v>5</v>
      </c>
    </row>
    <row r="10" spans="1:4" x14ac:dyDescent="0.25">
      <c r="A10" s="1">
        <v>0.33333333333333298</v>
      </c>
      <c r="B10">
        <f>process_topology!$E$6/eff_ts!B10</f>
        <v>6</v>
      </c>
      <c r="C10">
        <f>process_topology!$E$6/eff_ts!C10</f>
        <v>6</v>
      </c>
      <c r="D10">
        <f>process_topology!$E$6/eff_ts!D10</f>
        <v>6</v>
      </c>
    </row>
    <row r="11" spans="1:4" x14ac:dyDescent="0.25">
      <c r="A11" s="1">
        <v>0.375</v>
      </c>
      <c r="B11">
        <f>process_topology!$E$6/eff_ts!B11</f>
        <v>6</v>
      </c>
      <c r="C11">
        <f>process_topology!$E$6/eff_ts!C11</f>
        <v>6</v>
      </c>
      <c r="D11">
        <f>process_topology!$E$6/eff_ts!D11</f>
        <v>6</v>
      </c>
    </row>
    <row r="12" spans="1:4" x14ac:dyDescent="0.25">
      <c r="A12" s="1">
        <v>0.41666666666666702</v>
      </c>
      <c r="B12">
        <f>process_topology!$E$6/eff_ts!B12</f>
        <v>6</v>
      </c>
      <c r="C12">
        <f>process_topology!$E$6/eff_ts!C12</f>
        <v>6</v>
      </c>
      <c r="D12">
        <f>process_topology!$E$6/eff_ts!D12</f>
        <v>6</v>
      </c>
    </row>
    <row r="13" spans="1:4" x14ac:dyDescent="0.25">
      <c r="A13" s="1">
        <v>0.45833333333333298</v>
      </c>
      <c r="B13">
        <f>process_topology!$E$6/eff_ts!B13</f>
        <v>6</v>
      </c>
      <c r="C13">
        <f>process_topology!$E$6/eff_ts!C13</f>
        <v>6</v>
      </c>
      <c r="D13">
        <f>process_topology!$E$6/eff_ts!D13</f>
        <v>6</v>
      </c>
    </row>
    <row r="14" spans="1:4" x14ac:dyDescent="0.25">
      <c r="A14" s="1">
        <v>0.5</v>
      </c>
      <c r="B14">
        <f>process_topology!$E$6/eff_ts!B14</f>
        <v>6</v>
      </c>
      <c r="C14">
        <f>process_topology!$E$6/eff_ts!C14</f>
        <v>6</v>
      </c>
      <c r="D14">
        <f>process_topology!$E$6/eff_ts!D14</f>
        <v>6</v>
      </c>
    </row>
    <row r="15" spans="1:4" x14ac:dyDescent="0.25">
      <c r="A15" s="1">
        <v>0.54166666666666696</v>
      </c>
      <c r="B15">
        <f>process_topology!$E$6/eff_ts!B15</f>
        <v>6</v>
      </c>
      <c r="C15">
        <f>process_topology!$E$6/eff_ts!C15</f>
        <v>6</v>
      </c>
      <c r="D15">
        <f>process_topology!$E$6/eff_ts!D15</f>
        <v>6</v>
      </c>
    </row>
    <row r="16" spans="1:4" x14ac:dyDescent="0.25">
      <c r="A16" s="1">
        <v>0.58333333333333304</v>
      </c>
      <c r="B16">
        <f>process_topology!$E$6/eff_ts!B16</f>
        <v>6</v>
      </c>
      <c r="C16">
        <f>process_topology!$E$6/eff_ts!C16</f>
        <v>6</v>
      </c>
      <c r="D16">
        <f>process_topology!$E$6/eff_ts!D16</f>
        <v>6</v>
      </c>
    </row>
    <row r="17" spans="1:4" x14ac:dyDescent="0.25">
      <c r="A17" s="1">
        <v>0.625</v>
      </c>
      <c r="B17">
        <f>process_topology!$E$6/eff_ts!B17</f>
        <v>6</v>
      </c>
      <c r="C17">
        <f>process_topology!$E$6/eff_ts!C17</f>
        <v>6</v>
      </c>
      <c r="D17">
        <f>process_topology!$E$6/eff_ts!D17</f>
        <v>6</v>
      </c>
    </row>
    <row r="18" spans="1:4" x14ac:dyDescent="0.25">
      <c r="A18" s="1">
        <v>0.66666666666666696</v>
      </c>
      <c r="B18">
        <f>process_topology!$E$6/eff_ts!B18</f>
        <v>6</v>
      </c>
      <c r="C18">
        <f>process_topology!$E$6/eff_ts!C18</f>
        <v>6</v>
      </c>
      <c r="D18">
        <f>process_topology!$E$6/eff_ts!D18</f>
        <v>6</v>
      </c>
    </row>
    <row r="19" spans="1:4" x14ac:dyDescent="0.25">
      <c r="A19" s="1">
        <v>0.70833333333333304</v>
      </c>
      <c r="B19">
        <f>process_topology!$E$6/eff_ts!B19</f>
        <v>3.75</v>
      </c>
      <c r="C19">
        <f>process_topology!$E$6/eff_ts!C19</f>
        <v>3.75</v>
      </c>
      <c r="D19">
        <f>process_topology!$E$6/eff_ts!D19</f>
        <v>3.75</v>
      </c>
    </row>
    <row r="20" spans="1:4" x14ac:dyDescent="0.25">
      <c r="A20" s="1">
        <v>0.75</v>
      </c>
      <c r="B20">
        <f>process_topology!$E$6/eff_ts!B20</f>
        <v>3.75</v>
      </c>
      <c r="C20">
        <f>process_topology!$E$6/eff_ts!C20</f>
        <v>3.75</v>
      </c>
      <c r="D20">
        <f>process_topology!$E$6/eff_ts!D20</f>
        <v>3.75</v>
      </c>
    </row>
    <row r="21" spans="1:4" x14ac:dyDescent="0.25">
      <c r="A21" s="1">
        <v>0.79166666666666696</v>
      </c>
      <c r="B21">
        <f>process_topology!$E$6/eff_ts!B21</f>
        <v>3.75</v>
      </c>
      <c r="C21">
        <f>process_topology!$E$6/eff_ts!C21</f>
        <v>3.75</v>
      </c>
      <c r="D21">
        <f>process_topology!$E$6/eff_ts!D21</f>
        <v>3.75</v>
      </c>
    </row>
    <row r="22" spans="1:4" x14ac:dyDescent="0.25">
      <c r="A22" s="1">
        <v>0.83333333333333304</v>
      </c>
      <c r="B22">
        <f>process_topology!$E$6/eff_ts!B22</f>
        <v>3.75</v>
      </c>
      <c r="C22">
        <f>process_topology!$E$6/eff_ts!C22</f>
        <v>3.75</v>
      </c>
      <c r="D22">
        <f>process_topology!$E$6/eff_ts!D22</f>
        <v>3.75</v>
      </c>
    </row>
    <row r="23" spans="1:4" x14ac:dyDescent="0.25">
      <c r="A23" s="1">
        <v>0.875</v>
      </c>
      <c r="B23">
        <f>process_topology!$E$6/eff_ts!B23</f>
        <v>4.2857142857142856</v>
      </c>
      <c r="C23">
        <f>process_topology!$E$6/eff_ts!C23</f>
        <v>4.2857142857142856</v>
      </c>
      <c r="D23">
        <f>process_topology!$E$6/eff_ts!D23</f>
        <v>4.2857142857142856</v>
      </c>
    </row>
    <row r="24" spans="1:4" x14ac:dyDescent="0.25">
      <c r="A24" s="1">
        <v>0.91666666666666696</v>
      </c>
      <c r="B24">
        <f>process_topology!$E$6/eff_ts!B24</f>
        <v>4.2857142857142856</v>
      </c>
      <c r="C24">
        <f>process_topology!$E$6/eff_ts!C24</f>
        <v>4.2857142857142856</v>
      </c>
      <c r="D24">
        <f>process_topology!$E$6/eff_ts!D24</f>
        <v>4.2857142857142856</v>
      </c>
    </row>
    <row r="25" spans="1:4" x14ac:dyDescent="0.25">
      <c r="A25" s="1">
        <v>0.95833333333333304</v>
      </c>
      <c r="B25">
        <f>process_topology!$E$6/eff_ts!B25</f>
        <v>4.2857142857142856</v>
      </c>
      <c r="C25">
        <f>process_topology!$E$6/eff_ts!C25</f>
        <v>4.2857142857142856</v>
      </c>
      <c r="D25">
        <f>process_topology!$E$6/eff_ts!D25</f>
        <v>4.2857142857142856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884EF-0EA4-4AC5-A670-AF3B762CD9AF}">
  <dimension ref="A1:B2"/>
  <sheetViews>
    <sheetView workbookViewId="0">
      <selection activeCell="I17" sqref="I17"/>
    </sheetView>
  </sheetViews>
  <sheetFormatPr defaultRowHeight="15" x14ac:dyDescent="0.25"/>
  <sheetData>
    <row r="1" spans="1:2" x14ac:dyDescent="0.25">
      <c r="A1" t="s">
        <v>49</v>
      </c>
      <c r="B1" t="s">
        <v>39</v>
      </c>
    </row>
    <row r="2" spans="1:2" x14ac:dyDescent="0.25">
      <c r="A2" t="s">
        <v>106</v>
      </c>
      <c r="B2" t="s">
        <v>107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0F653-F4E3-45D8-85C7-CE688A2B506E}">
  <dimension ref="A1:J25"/>
  <sheetViews>
    <sheetView workbookViewId="0">
      <selection activeCell="J34" sqref="J34"/>
    </sheetView>
  </sheetViews>
  <sheetFormatPr defaultRowHeight="15" x14ac:dyDescent="0.25"/>
  <sheetData>
    <row r="1" spans="1:10" x14ac:dyDescent="0.25">
      <c r="A1" t="s">
        <v>32</v>
      </c>
      <c r="B1" t="s">
        <v>99</v>
      </c>
      <c r="C1" t="s">
        <v>100</v>
      </c>
      <c r="D1" t="s">
        <v>101</v>
      </c>
      <c r="E1" t="s">
        <v>102</v>
      </c>
      <c r="F1" t="s">
        <v>103</v>
      </c>
      <c r="G1" t="s">
        <v>108</v>
      </c>
      <c r="H1" t="s">
        <v>104</v>
      </c>
      <c r="I1" t="s">
        <v>105</v>
      </c>
      <c r="J1" t="s">
        <v>109</v>
      </c>
    </row>
    <row r="2" spans="1:10" x14ac:dyDescent="0.25">
      <c r="A2" s="1">
        <v>0</v>
      </c>
      <c r="B2">
        <v>1</v>
      </c>
      <c r="C2">
        <v>1</v>
      </c>
      <c r="D2">
        <v>1</v>
      </c>
      <c r="E2">
        <v>-0.8</v>
      </c>
      <c r="F2">
        <v>-0.8</v>
      </c>
      <c r="G2">
        <v>-0.8</v>
      </c>
      <c r="H2">
        <v>0</v>
      </c>
      <c r="I2">
        <v>0</v>
      </c>
      <c r="J2">
        <v>0</v>
      </c>
    </row>
    <row r="3" spans="1:10" x14ac:dyDescent="0.25">
      <c r="A3" s="1">
        <v>4.1666666666666699E-2</v>
      </c>
      <c r="B3">
        <v>1</v>
      </c>
      <c r="C3">
        <v>1</v>
      </c>
      <c r="D3">
        <v>1</v>
      </c>
      <c r="E3">
        <v>-0.8</v>
      </c>
      <c r="F3">
        <v>-0.8</v>
      </c>
      <c r="G3">
        <v>-0.8</v>
      </c>
      <c r="H3">
        <v>0</v>
      </c>
      <c r="I3">
        <v>0</v>
      </c>
      <c r="J3">
        <v>0</v>
      </c>
    </row>
    <row r="4" spans="1:10" x14ac:dyDescent="0.25">
      <c r="A4" s="1">
        <v>8.3333333333333301E-2</v>
      </c>
      <c r="B4">
        <v>1</v>
      </c>
      <c r="C4">
        <v>1</v>
      </c>
      <c r="D4">
        <v>1</v>
      </c>
      <c r="E4">
        <v>-0.8</v>
      </c>
      <c r="F4">
        <v>-0.8</v>
      </c>
      <c r="G4">
        <v>-0.8</v>
      </c>
      <c r="H4">
        <v>0</v>
      </c>
      <c r="I4">
        <v>0</v>
      </c>
      <c r="J4">
        <v>0</v>
      </c>
    </row>
    <row r="5" spans="1:10" x14ac:dyDescent="0.25">
      <c r="A5" s="1">
        <v>0.125</v>
      </c>
      <c r="B5">
        <v>1</v>
      </c>
      <c r="C5">
        <v>1</v>
      </c>
      <c r="D5">
        <v>1</v>
      </c>
      <c r="E5">
        <v>-0.8</v>
      </c>
      <c r="F5">
        <v>-0.8</v>
      </c>
      <c r="G5">
        <v>-0.8</v>
      </c>
      <c r="H5">
        <v>0</v>
      </c>
      <c r="I5">
        <v>0</v>
      </c>
      <c r="J5">
        <v>0</v>
      </c>
    </row>
    <row r="6" spans="1:10" x14ac:dyDescent="0.25">
      <c r="A6" s="1">
        <v>0.16666666666666699</v>
      </c>
      <c r="B6">
        <v>1</v>
      </c>
      <c r="C6">
        <v>1</v>
      </c>
      <c r="D6">
        <v>1</v>
      </c>
      <c r="E6">
        <v>-0.8</v>
      </c>
      <c r="F6">
        <v>-0.8</v>
      </c>
      <c r="G6">
        <v>-0.8</v>
      </c>
      <c r="H6">
        <v>0</v>
      </c>
      <c r="I6">
        <v>0</v>
      </c>
      <c r="J6">
        <v>0</v>
      </c>
    </row>
    <row r="7" spans="1:10" x14ac:dyDescent="0.25">
      <c r="A7" s="1">
        <v>0.20833333333333301</v>
      </c>
      <c r="B7">
        <v>1</v>
      </c>
      <c r="C7">
        <v>1</v>
      </c>
      <c r="D7">
        <v>1</v>
      </c>
      <c r="E7">
        <v>-0.8</v>
      </c>
      <c r="F7">
        <v>-0.8</v>
      </c>
      <c r="G7">
        <v>-0.8</v>
      </c>
      <c r="H7">
        <v>0</v>
      </c>
      <c r="I7">
        <v>0</v>
      </c>
      <c r="J7">
        <v>0</v>
      </c>
    </row>
    <row r="8" spans="1:10" x14ac:dyDescent="0.25">
      <c r="A8" s="1">
        <v>0.25</v>
      </c>
      <c r="B8">
        <v>1</v>
      </c>
      <c r="C8">
        <v>1</v>
      </c>
      <c r="D8">
        <v>1</v>
      </c>
      <c r="E8">
        <v>-0.8</v>
      </c>
      <c r="F8">
        <v>-0.8</v>
      </c>
      <c r="G8">
        <v>-0.8</v>
      </c>
      <c r="H8">
        <v>0</v>
      </c>
      <c r="I8">
        <v>0</v>
      </c>
      <c r="J8">
        <v>0</v>
      </c>
    </row>
    <row r="9" spans="1:10" x14ac:dyDescent="0.25">
      <c r="A9" s="1">
        <v>0.29166666666666702</v>
      </c>
      <c r="B9">
        <v>1</v>
      </c>
      <c r="C9">
        <v>1</v>
      </c>
      <c r="D9">
        <v>1</v>
      </c>
      <c r="E9">
        <v>-0.8</v>
      </c>
      <c r="F9">
        <v>-0.8</v>
      </c>
      <c r="G9">
        <v>-0.8</v>
      </c>
      <c r="H9">
        <v>0</v>
      </c>
      <c r="I9">
        <v>0</v>
      </c>
      <c r="J9">
        <v>0</v>
      </c>
    </row>
    <row r="10" spans="1:10" x14ac:dyDescent="0.25">
      <c r="A10" s="1">
        <v>0.33333333333333298</v>
      </c>
      <c r="B10">
        <v>1</v>
      </c>
      <c r="C10">
        <v>1</v>
      </c>
      <c r="D10">
        <v>1</v>
      </c>
      <c r="E10">
        <v>-0.8</v>
      </c>
      <c r="F10">
        <v>-0.8</v>
      </c>
      <c r="G10">
        <v>-0.8</v>
      </c>
      <c r="H10">
        <v>0</v>
      </c>
      <c r="I10">
        <v>0</v>
      </c>
      <c r="J10">
        <v>0</v>
      </c>
    </row>
    <row r="11" spans="1:10" x14ac:dyDescent="0.25">
      <c r="A11" s="1">
        <v>0.375</v>
      </c>
      <c r="B11">
        <v>1</v>
      </c>
      <c r="C11">
        <v>1</v>
      </c>
      <c r="D11">
        <v>1</v>
      </c>
      <c r="E11">
        <v>-0.8</v>
      </c>
      <c r="F11">
        <v>-0.8</v>
      </c>
      <c r="G11">
        <v>-0.8</v>
      </c>
      <c r="H11">
        <v>0</v>
      </c>
      <c r="I11">
        <v>0</v>
      </c>
      <c r="J11">
        <v>0</v>
      </c>
    </row>
    <row r="12" spans="1:10" x14ac:dyDescent="0.25">
      <c r="A12" s="1">
        <v>0.41666666666666702</v>
      </c>
      <c r="B12">
        <v>1</v>
      </c>
      <c r="C12">
        <v>1</v>
      </c>
      <c r="D12">
        <v>1</v>
      </c>
      <c r="E12">
        <v>-0.8</v>
      </c>
      <c r="F12">
        <v>-0.8</v>
      </c>
      <c r="G12">
        <v>-0.8</v>
      </c>
      <c r="H12">
        <v>0</v>
      </c>
      <c r="I12">
        <v>0</v>
      </c>
      <c r="J12">
        <v>0</v>
      </c>
    </row>
    <row r="13" spans="1:10" x14ac:dyDescent="0.25">
      <c r="A13" s="1">
        <v>0.45833333333333298</v>
      </c>
      <c r="B13">
        <v>1</v>
      </c>
      <c r="C13">
        <v>1</v>
      </c>
      <c r="D13">
        <v>1</v>
      </c>
      <c r="E13">
        <v>-0.8</v>
      </c>
      <c r="F13">
        <v>-0.8</v>
      </c>
      <c r="G13">
        <v>-0.8</v>
      </c>
      <c r="H13">
        <v>0</v>
      </c>
      <c r="I13">
        <v>0</v>
      </c>
      <c r="J13">
        <v>0</v>
      </c>
    </row>
    <row r="14" spans="1:10" x14ac:dyDescent="0.25">
      <c r="A14" s="1">
        <v>0.5</v>
      </c>
      <c r="B14">
        <v>1</v>
      </c>
      <c r="C14">
        <v>1</v>
      </c>
      <c r="D14">
        <v>1</v>
      </c>
      <c r="E14">
        <v>-0.8</v>
      </c>
      <c r="F14">
        <v>-0.8</v>
      </c>
      <c r="G14">
        <v>-0.8</v>
      </c>
      <c r="H14">
        <v>0</v>
      </c>
      <c r="I14">
        <v>0</v>
      </c>
      <c r="J14">
        <v>0</v>
      </c>
    </row>
    <row r="15" spans="1:10" x14ac:dyDescent="0.25">
      <c r="A15" s="1">
        <v>0.54166666666666696</v>
      </c>
      <c r="B15">
        <v>1</v>
      </c>
      <c r="C15">
        <v>1</v>
      </c>
      <c r="D15">
        <v>1</v>
      </c>
      <c r="E15">
        <v>-0.8</v>
      </c>
      <c r="F15">
        <v>-0.8</v>
      </c>
      <c r="G15">
        <v>-0.8</v>
      </c>
      <c r="H15">
        <v>0</v>
      </c>
      <c r="I15">
        <v>0</v>
      </c>
      <c r="J15">
        <v>0</v>
      </c>
    </row>
    <row r="16" spans="1:10" x14ac:dyDescent="0.25">
      <c r="A16" s="1">
        <v>0.58333333333333304</v>
      </c>
      <c r="B16">
        <v>1</v>
      </c>
      <c r="C16">
        <v>1</v>
      </c>
      <c r="D16">
        <v>1</v>
      </c>
      <c r="E16">
        <v>-0.8</v>
      </c>
      <c r="F16">
        <v>-0.8</v>
      </c>
      <c r="G16">
        <v>-0.8</v>
      </c>
      <c r="H16">
        <v>0</v>
      </c>
      <c r="I16">
        <v>0</v>
      </c>
      <c r="J16">
        <v>0</v>
      </c>
    </row>
    <row r="17" spans="1:10" x14ac:dyDescent="0.25">
      <c r="A17" s="1">
        <v>0.625</v>
      </c>
      <c r="B17">
        <v>1</v>
      </c>
      <c r="C17">
        <v>1</v>
      </c>
      <c r="D17">
        <v>1</v>
      </c>
      <c r="E17">
        <v>-0.8</v>
      </c>
      <c r="F17">
        <v>-0.8</v>
      </c>
      <c r="G17">
        <v>-0.8</v>
      </c>
      <c r="H17">
        <v>0</v>
      </c>
      <c r="I17">
        <v>0</v>
      </c>
      <c r="J17">
        <v>0</v>
      </c>
    </row>
    <row r="18" spans="1:10" x14ac:dyDescent="0.25">
      <c r="A18" s="1">
        <v>0.66666666666666696</v>
      </c>
      <c r="B18">
        <v>1</v>
      </c>
      <c r="C18">
        <v>1</v>
      </c>
      <c r="D18">
        <v>1</v>
      </c>
      <c r="E18">
        <v>-0.8</v>
      </c>
      <c r="F18">
        <v>-0.8</v>
      </c>
      <c r="G18">
        <v>-0.8</v>
      </c>
      <c r="H18">
        <v>0</v>
      </c>
      <c r="I18">
        <v>0</v>
      </c>
      <c r="J18">
        <v>0</v>
      </c>
    </row>
    <row r="19" spans="1:10" x14ac:dyDescent="0.25">
      <c r="A19" s="1">
        <v>0.70833333333333304</v>
      </c>
      <c r="B19">
        <v>1</v>
      </c>
      <c r="C19">
        <v>1</v>
      </c>
      <c r="D19">
        <v>1</v>
      </c>
      <c r="E19">
        <v>-0.8</v>
      </c>
      <c r="F19">
        <v>-0.8</v>
      </c>
      <c r="G19">
        <v>-0.8</v>
      </c>
      <c r="H19">
        <v>0</v>
      </c>
      <c r="I19">
        <v>0</v>
      </c>
      <c r="J19">
        <v>0</v>
      </c>
    </row>
    <row r="20" spans="1:10" x14ac:dyDescent="0.25">
      <c r="A20" s="1">
        <v>0.75</v>
      </c>
      <c r="B20">
        <v>1</v>
      </c>
      <c r="C20">
        <v>1</v>
      </c>
      <c r="D20">
        <v>1</v>
      </c>
      <c r="E20">
        <v>-0.8</v>
      </c>
      <c r="F20">
        <v>-0.8</v>
      </c>
      <c r="G20">
        <v>-0.8</v>
      </c>
      <c r="H20">
        <v>0</v>
      </c>
      <c r="I20">
        <v>0</v>
      </c>
      <c r="J20">
        <v>0</v>
      </c>
    </row>
    <row r="21" spans="1:10" x14ac:dyDescent="0.25">
      <c r="A21" s="1">
        <v>0.79166666666666696</v>
      </c>
      <c r="B21">
        <v>1</v>
      </c>
      <c r="C21">
        <v>1</v>
      </c>
      <c r="D21">
        <v>1</v>
      </c>
      <c r="E21">
        <v>-0.8</v>
      </c>
      <c r="F21">
        <v>-0.8</v>
      </c>
      <c r="G21">
        <v>-0.8</v>
      </c>
      <c r="H21">
        <v>0</v>
      </c>
      <c r="I21">
        <v>0</v>
      </c>
      <c r="J21">
        <v>0</v>
      </c>
    </row>
    <row r="22" spans="1:10" x14ac:dyDescent="0.25">
      <c r="A22" s="1">
        <v>0.83333333333333304</v>
      </c>
      <c r="B22">
        <v>1</v>
      </c>
      <c r="C22">
        <v>1</v>
      </c>
      <c r="D22">
        <v>1</v>
      </c>
      <c r="E22">
        <v>-0.8</v>
      </c>
      <c r="F22">
        <v>-0.8</v>
      </c>
      <c r="G22">
        <v>-0.8</v>
      </c>
      <c r="H22">
        <v>0</v>
      </c>
      <c r="I22">
        <v>0</v>
      </c>
      <c r="J22">
        <v>0</v>
      </c>
    </row>
    <row r="23" spans="1:10" x14ac:dyDescent="0.25">
      <c r="A23" s="1">
        <v>0.875</v>
      </c>
      <c r="B23">
        <v>1</v>
      </c>
      <c r="C23">
        <v>1</v>
      </c>
      <c r="D23">
        <v>1</v>
      </c>
      <c r="E23">
        <v>-0.8</v>
      </c>
      <c r="F23">
        <v>-0.8</v>
      </c>
      <c r="G23">
        <v>-0.8</v>
      </c>
      <c r="H23">
        <v>0</v>
      </c>
      <c r="I23">
        <v>0</v>
      </c>
      <c r="J23">
        <v>0</v>
      </c>
    </row>
    <row r="24" spans="1:10" x14ac:dyDescent="0.25">
      <c r="A24" s="1">
        <v>0.91666666666666696</v>
      </c>
      <c r="B24">
        <v>1</v>
      </c>
      <c r="C24">
        <v>1</v>
      </c>
      <c r="D24">
        <v>1</v>
      </c>
      <c r="E24">
        <v>-0.8</v>
      </c>
      <c r="F24">
        <v>-0.8</v>
      </c>
      <c r="G24">
        <v>-0.8</v>
      </c>
      <c r="H24">
        <v>0</v>
      </c>
      <c r="I24">
        <v>0</v>
      </c>
      <c r="J24">
        <v>0</v>
      </c>
    </row>
    <row r="25" spans="1:10" x14ac:dyDescent="0.25">
      <c r="A25" s="1">
        <v>0.95833333333333304</v>
      </c>
      <c r="B25">
        <v>1</v>
      </c>
      <c r="C25">
        <v>1</v>
      </c>
      <c r="D25">
        <v>1</v>
      </c>
      <c r="E25">
        <v>-0.8</v>
      </c>
      <c r="F25">
        <v>-0.8</v>
      </c>
      <c r="G25">
        <v>-0.8</v>
      </c>
      <c r="H25">
        <v>0</v>
      </c>
      <c r="I25">
        <v>0</v>
      </c>
      <c r="J25"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0090B-02A9-43B7-8D03-9C18D42920EB}">
  <dimension ref="A1:M7"/>
  <sheetViews>
    <sheetView workbookViewId="0">
      <selection activeCell="F4" sqref="F4"/>
    </sheetView>
  </sheetViews>
  <sheetFormatPr defaultRowHeight="15" x14ac:dyDescent="0.25"/>
  <cols>
    <col min="5" max="5" width="10.7109375" bestFit="1" customWidth="1"/>
  </cols>
  <sheetData>
    <row r="1" spans="1:13" x14ac:dyDescent="0.25">
      <c r="A1" t="s">
        <v>13</v>
      </c>
      <c r="B1" t="s">
        <v>14</v>
      </c>
      <c r="C1" t="s">
        <v>15</v>
      </c>
      <c r="D1" t="s">
        <v>34</v>
      </c>
      <c r="E1" t="s">
        <v>18</v>
      </c>
      <c r="F1" t="s">
        <v>17</v>
      </c>
      <c r="G1" t="s">
        <v>20</v>
      </c>
      <c r="H1" t="s">
        <v>19</v>
      </c>
      <c r="I1" t="s">
        <v>21</v>
      </c>
      <c r="J1" t="s">
        <v>22</v>
      </c>
      <c r="K1" t="s">
        <v>88</v>
      </c>
      <c r="L1" t="s">
        <v>93</v>
      </c>
      <c r="M1" t="s">
        <v>94</v>
      </c>
    </row>
    <row r="2" spans="1:13" x14ac:dyDescent="0.25">
      <c r="A2" t="s">
        <v>23</v>
      </c>
      <c r="B2">
        <v>0</v>
      </c>
      <c r="C2">
        <v>1</v>
      </c>
      <c r="D2">
        <v>1</v>
      </c>
      <c r="E2">
        <v>1</v>
      </c>
      <c r="F2">
        <v>0.9</v>
      </c>
      <c r="G2">
        <v>0.4</v>
      </c>
      <c r="H2">
        <v>1</v>
      </c>
      <c r="I2">
        <v>0.8</v>
      </c>
      <c r="J2">
        <v>0.8</v>
      </c>
      <c r="K2">
        <v>20</v>
      </c>
      <c r="L2">
        <v>4</v>
      </c>
      <c r="M2">
        <v>3</v>
      </c>
    </row>
    <row r="3" spans="1:13" x14ac:dyDescent="0.25">
      <c r="A3" t="s">
        <v>24</v>
      </c>
      <c r="B3">
        <v>0</v>
      </c>
      <c r="C3">
        <v>0</v>
      </c>
      <c r="D3">
        <v>1</v>
      </c>
      <c r="E3">
        <v>1</v>
      </c>
      <c r="F3">
        <v>3</v>
      </c>
      <c r="G3">
        <v>0</v>
      </c>
      <c r="H3">
        <v>1</v>
      </c>
      <c r="I3">
        <v>0.8</v>
      </c>
      <c r="J3">
        <v>0.8</v>
      </c>
      <c r="K3">
        <v>0</v>
      </c>
      <c r="L3">
        <v>0</v>
      </c>
      <c r="M3">
        <v>0</v>
      </c>
    </row>
    <row r="4" spans="1:13" x14ac:dyDescent="0.25">
      <c r="A4" t="s">
        <v>25</v>
      </c>
      <c r="B4">
        <v>0</v>
      </c>
      <c r="C4">
        <v>0</v>
      </c>
      <c r="D4">
        <v>1</v>
      </c>
      <c r="E4">
        <v>1</v>
      </c>
      <c r="F4">
        <v>0.7</v>
      </c>
      <c r="G4">
        <v>0</v>
      </c>
      <c r="H4">
        <v>1</v>
      </c>
      <c r="I4">
        <v>0.8</v>
      </c>
      <c r="J4">
        <v>0.8</v>
      </c>
      <c r="K4">
        <v>0</v>
      </c>
      <c r="L4">
        <v>0</v>
      </c>
      <c r="M4">
        <v>0</v>
      </c>
    </row>
    <row r="5" spans="1:13" x14ac:dyDescent="0.25">
      <c r="A5" t="s">
        <v>26</v>
      </c>
      <c r="B5">
        <v>1</v>
      </c>
      <c r="C5">
        <v>0</v>
      </c>
      <c r="D5">
        <v>0</v>
      </c>
      <c r="E5">
        <v>1</v>
      </c>
      <c r="F5">
        <v>1</v>
      </c>
      <c r="G5">
        <v>0</v>
      </c>
      <c r="H5">
        <v>1</v>
      </c>
      <c r="I5">
        <v>1</v>
      </c>
      <c r="J5">
        <v>1</v>
      </c>
      <c r="K5">
        <v>0</v>
      </c>
      <c r="L5">
        <v>0</v>
      </c>
      <c r="M5">
        <v>0</v>
      </c>
    </row>
    <row r="6" spans="1:13" x14ac:dyDescent="0.25">
      <c r="A6" t="s">
        <v>37</v>
      </c>
      <c r="B6">
        <v>0</v>
      </c>
      <c r="C6">
        <v>0</v>
      </c>
      <c r="D6">
        <v>0</v>
      </c>
      <c r="E6">
        <v>2</v>
      </c>
      <c r="F6">
        <v>0.99</v>
      </c>
      <c r="G6">
        <v>0</v>
      </c>
      <c r="H6">
        <v>1</v>
      </c>
      <c r="I6">
        <v>1</v>
      </c>
      <c r="J6">
        <v>1</v>
      </c>
      <c r="K6">
        <v>0</v>
      </c>
      <c r="L6">
        <v>0</v>
      </c>
      <c r="M6">
        <v>0</v>
      </c>
    </row>
    <row r="7" spans="1:13" x14ac:dyDescent="0.25">
      <c r="A7" t="s">
        <v>27</v>
      </c>
      <c r="B7">
        <v>0</v>
      </c>
      <c r="C7">
        <v>0</v>
      </c>
      <c r="D7">
        <v>0</v>
      </c>
      <c r="E7">
        <v>3</v>
      </c>
      <c r="F7">
        <v>1</v>
      </c>
      <c r="G7">
        <v>0</v>
      </c>
      <c r="H7">
        <v>1</v>
      </c>
      <c r="I7">
        <v>1</v>
      </c>
      <c r="J7">
        <v>1</v>
      </c>
      <c r="K7">
        <v>0</v>
      </c>
      <c r="L7">
        <v>0</v>
      </c>
      <c r="M7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1106B-D567-41FC-8E91-2B4CC5EC9B59}">
  <dimension ref="A1:K2"/>
  <sheetViews>
    <sheetView workbookViewId="0">
      <selection activeCell="K3" sqref="K3"/>
    </sheetView>
  </sheetViews>
  <sheetFormatPr defaultRowHeight="15" x14ac:dyDescent="0.25"/>
  <sheetData>
    <row r="1" spans="1:11" x14ac:dyDescent="0.25">
      <c r="A1" t="s">
        <v>13</v>
      </c>
      <c r="B1" t="s">
        <v>78</v>
      </c>
      <c r="C1" t="s">
        <v>79</v>
      </c>
      <c r="D1" t="s">
        <v>80</v>
      </c>
      <c r="E1" t="s">
        <v>81</v>
      </c>
      <c r="F1" t="s">
        <v>82</v>
      </c>
      <c r="G1" t="s">
        <v>83</v>
      </c>
      <c r="H1" t="s">
        <v>84</v>
      </c>
      <c r="I1" t="s">
        <v>85</v>
      </c>
      <c r="J1" t="s">
        <v>86</v>
      </c>
      <c r="K1" t="s">
        <v>87</v>
      </c>
    </row>
    <row r="2" spans="1:11" x14ac:dyDescent="0.25">
      <c r="A2" t="s">
        <v>23</v>
      </c>
      <c r="B2">
        <v>0.4</v>
      </c>
      <c r="C2">
        <v>0.6</v>
      </c>
      <c r="D2">
        <v>0.8</v>
      </c>
      <c r="E2">
        <v>0.9</v>
      </c>
      <c r="F2">
        <v>1</v>
      </c>
      <c r="G2">
        <v>0.8</v>
      </c>
      <c r="H2">
        <v>0.78</v>
      </c>
      <c r="I2">
        <v>0.75</v>
      </c>
      <c r="J2">
        <v>0.7</v>
      </c>
      <c r="K2">
        <v>0.65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6A8A7-FD76-4891-A53C-CBB095359118}">
  <dimension ref="A1:H13"/>
  <sheetViews>
    <sheetView workbookViewId="0">
      <selection activeCell="E14" sqref="E14"/>
    </sheetView>
  </sheetViews>
  <sheetFormatPr defaultRowHeight="15" x14ac:dyDescent="0.25"/>
  <cols>
    <col min="2" max="2" width="11.42578125" bestFit="1" customWidth="1"/>
    <col min="3" max="3" width="11.42578125" customWidth="1"/>
    <col min="4" max="4" width="16.42578125" bestFit="1" customWidth="1"/>
    <col min="6" max="6" width="10" bestFit="1" customWidth="1"/>
  </cols>
  <sheetData>
    <row r="1" spans="1:8" x14ac:dyDescent="0.25">
      <c r="A1" t="s">
        <v>13</v>
      </c>
      <c r="B1" t="s">
        <v>29</v>
      </c>
      <c r="C1" t="s">
        <v>0</v>
      </c>
      <c r="D1" t="s">
        <v>35</v>
      </c>
      <c r="E1" t="s">
        <v>16</v>
      </c>
      <c r="F1" t="s">
        <v>31</v>
      </c>
      <c r="G1" t="s">
        <v>22</v>
      </c>
      <c r="H1" t="s">
        <v>21</v>
      </c>
    </row>
    <row r="2" spans="1:8" x14ac:dyDescent="0.25">
      <c r="A2" t="s">
        <v>23</v>
      </c>
      <c r="B2" t="s">
        <v>28</v>
      </c>
      <c r="C2" t="s">
        <v>7</v>
      </c>
      <c r="D2">
        <v>1</v>
      </c>
      <c r="E2">
        <v>20</v>
      </c>
      <c r="F2">
        <v>3</v>
      </c>
      <c r="G2">
        <v>0.3</v>
      </c>
      <c r="H2">
        <v>0.3</v>
      </c>
    </row>
    <row r="3" spans="1:8" x14ac:dyDescent="0.25">
      <c r="A3" t="s">
        <v>23</v>
      </c>
      <c r="B3" t="s">
        <v>30</v>
      </c>
      <c r="C3" t="s">
        <v>9</v>
      </c>
      <c r="D3">
        <v>1</v>
      </c>
      <c r="E3">
        <v>10</v>
      </c>
      <c r="F3">
        <v>0</v>
      </c>
      <c r="G3">
        <v>0.3</v>
      </c>
      <c r="H3">
        <v>0.3</v>
      </c>
    </row>
    <row r="4" spans="1:8" x14ac:dyDescent="0.25">
      <c r="A4" t="s">
        <v>23</v>
      </c>
      <c r="B4" t="s">
        <v>30</v>
      </c>
      <c r="C4" t="s">
        <v>8</v>
      </c>
      <c r="D4">
        <v>1</v>
      </c>
      <c r="E4">
        <v>8</v>
      </c>
      <c r="F4">
        <v>0</v>
      </c>
      <c r="G4">
        <v>0.3</v>
      </c>
      <c r="H4">
        <v>0.3</v>
      </c>
    </row>
    <row r="5" spans="1:8" x14ac:dyDescent="0.25">
      <c r="A5" t="s">
        <v>24</v>
      </c>
      <c r="B5" t="s">
        <v>28</v>
      </c>
      <c r="C5" t="s">
        <v>8</v>
      </c>
      <c r="D5">
        <v>1</v>
      </c>
      <c r="E5">
        <v>5</v>
      </c>
      <c r="F5">
        <v>15</v>
      </c>
      <c r="G5">
        <v>0.4</v>
      </c>
      <c r="H5">
        <v>0.4</v>
      </c>
    </row>
    <row r="6" spans="1:8" x14ac:dyDescent="0.25">
      <c r="A6" t="s">
        <v>24</v>
      </c>
      <c r="B6" t="s">
        <v>30</v>
      </c>
      <c r="C6" t="s">
        <v>9</v>
      </c>
      <c r="D6">
        <v>1</v>
      </c>
      <c r="E6">
        <v>15</v>
      </c>
      <c r="F6">
        <v>0.5</v>
      </c>
      <c r="G6">
        <v>0.4</v>
      </c>
      <c r="H6">
        <v>0.4</v>
      </c>
    </row>
    <row r="7" spans="1:8" x14ac:dyDescent="0.25">
      <c r="A7" t="s">
        <v>25</v>
      </c>
      <c r="B7" t="s">
        <v>28</v>
      </c>
      <c r="C7" t="s">
        <v>8</v>
      </c>
      <c r="D7">
        <v>1</v>
      </c>
      <c r="E7">
        <v>10</v>
      </c>
      <c r="F7">
        <v>15</v>
      </c>
      <c r="G7">
        <v>1</v>
      </c>
      <c r="H7">
        <v>1</v>
      </c>
    </row>
    <row r="8" spans="1:8" x14ac:dyDescent="0.25">
      <c r="A8" t="s">
        <v>25</v>
      </c>
      <c r="B8" t="s">
        <v>30</v>
      </c>
      <c r="C8" t="s">
        <v>11</v>
      </c>
      <c r="D8">
        <v>1</v>
      </c>
      <c r="E8">
        <v>7</v>
      </c>
      <c r="F8">
        <v>1</v>
      </c>
      <c r="G8">
        <v>1</v>
      </c>
      <c r="H8">
        <v>1</v>
      </c>
    </row>
    <row r="9" spans="1:8" x14ac:dyDescent="0.25">
      <c r="A9" t="s">
        <v>26</v>
      </c>
      <c r="B9" t="s">
        <v>30</v>
      </c>
      <c r="C9" t="s">
        <v>8</v>
      </c>
      <c r="D9">
        <v>1</v>
      </c>
      <c r="E9">
        <v>5</v>
      </c>
      <c r="F9">
        <v>0.5</v>
      </c>
      <c r="G9">
        <v>1</v>
      </c>
      <c r="H9">
        <v>1</v>
      </c>
    </row>
    <row r="10" spans="1:8" x14ac:dyDescent="0.25">
      <c r="A10" t="s">
        <v>37</v>
      </c>
      <c r="B10" t="s">
        <v>28</v>
      </c>
      <c r="C10" t="s">
        <v>9</v>
      </c>
      <c r="D10">
        <v>1</v>
      </c>
      <c r="E10">
        <v>20</v>
      </c>
      <c r="F10">
        <v>0</v>
      </c>
      <c r="G10">
        <v>1</v>
      </c>
      <c r="H10">
        <v>1</v>
      </c>
    </row>
    <row r="11" spans="1:8" x14ac:dyDescent="0.25">
      <c r="A11" t="s">
        <v>37</v>
      </c>
      <c r="B11" t="s">
        <v>30</v>
      </c>
      <c r="C11" t="s">
        <v>36</v>
      </c>
      <c r="D11">
        <v>1</v>
      </c>
      <c r="E11">
        <v>20</v>
      </c>
      <c r="F11">
        <v>0</v>
      </c>
      <c r="G11">
        <v>1</v>
      </c>
      <c r="H11">
        <v>1</v>
      </c>
    </row>
    <row r="12" spans="1:8" x14ac:dyDescent="0.25">
      <c r="A12" t="s">
        <v>27</v>
      </c>
      <c r="B12" t="s">
        <v>28</v>
      </c>
      <c r="C12" t="s">
        <v>8</v>
      </c>
      <c r="D12">
        <v>1</v>
      </c>
      <c r="E12">
        <v>0</v>
      </c>
      <c r="F12">
        <v>15</v>
      </c>
      <c r="G12">
        <v>1</v>
      </c>
      <c r="H12">
        <v>1</v>
      </c>
    </row>
    <row r="13" spans="1:8" x14ac:dyDescent="0.25">
      <c r="A13" t="s">
        <v>27</v>
      </c>
      <c r="B13" t="s">
        <v>30</v>
      </c>
      <c r="C13" t="s">
        <v>12</v>
      </c>
      <c r="D13">
        <v>1</v>
      </c>
      <c r="E13">
        <v>0</v>
      </c>
      <c r="F13">
        <v>0</v>
      </c>
      <c r="G13">
        <v>1</v>
      </c>
      <c r="H13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11650-DC4A-433C-A6EC-976D77654367}">
  <dimension ref="A1:B3"/>
  <sheetViews>
    <sheetView workbookViewId="0">
      <selection activeCell="B4" sqref="B4"/>
    </sheetView>
  </sheetViews>
  <sheetFormatPr defaultRowHeight="15" x14ac:dyDescent="0.25"/>
  <sheetData>
    <row r="1" spans="1:2" x14ac:dyDescent="0.25">
      <c r="A1" t="s">
        <v>39</v>
      </c>
      <c r="B1" t="s">
        <v>95</v>
      </c>
    </row>
    <row r="2" spans="1:2" x14ac:dyDescent="0.25">
      <c r="A2" t="s">
        <v>96</v>
      </c>
      <c r="B2">
        <v>4</v>
      </c>
    </row>
    <row r="3" spans="1:2" x14ac:dyDescent="0.25">
      <c r="A3" t="s">
        <v>97</v>
      </c>
      <c r="B3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4637A-7829-48D6-AE54-2E654AB1A427}">
  <dimension ref="A1:E25"/>
  <sheetViews>
    <sheetView workbookViewId="0">
      <selection activeCell="G24" sqref="G24"/>
    </sheetView>
  </sheetViews>
  <sheetFormatPr defaultRowHeight="15" x14ac:dyDescent="0.25"/>
  <sheetData>
    <row r="1" spans="1:5" x14ac:dyDescent="0.25">
      <c r="A1" t="s">
        <v>32</v>
      </c>
      <c r="B1" t="s">
        <v>54</v>
      </c>
      <c r="C1" t="s">
        <v>55</v>
      </c>
      <c r="D1" t="s">
        <v>56</v>
      </c>
    </row>
    <row r="2" spans="1:5" x14ac:dyDescent="0.25">
      <c r="A2" s="1">
        <v>0</v>
      </c>
      <c r="B2">
        <v>0</v>
      </c>
      <c r="C2">
        <f>1*B2</f>
        <v>0</v>
      </c>
      <c r="D2">
        <f>1*B2</f>
        <v>0</v>
      </c>
      <c r="E2" s="1"/>
    </row>
    <row r="3" spans="1:5" x14ac:dyDescent="0.25">
      <c r="A3" s="1">
        <v>4.1666666666666699E-2</v>
      </c>
      <c r="B3">
        <v>0.4</v>
      </c>
      <c r="C3">
        <f t="shared" ref="C3:C25" si="0">1*B3</f>
        <v>0.4</v>
      </c>
      <c r="D3">
        <f t="shared" ref="D3:D25" si="1">1*B3</f>
        <v>0.4</v>
      </c>
      <c r="E3" s="1"/>
    </row>
    <row r="4" spans="1:5" x14ac:dyDescent="0.25">
      <c r="A4" s="1">
        <v>8.3333333333333301E-2</v>
      </c>
      <c r="B4">
        <v>0.5</v>
      </c>
      <c r="C4">
        <f t="shared" si="0"/>
        <v>0.5</v>
      </c>
      <c r="D4">
        <f t="shared" si="1"/>
        <v>0.5</v>
      </c>
      <c r="E4" s="1"/>
    </row>
    <row r="5" spans="1:5" x14ac:dyDescent="0.25">
      <c r="A5" s="1">
        <v>0.125</v>
      </c>
      <c r="B5">
        <v>0</v>
      </c>
      <c r="C5">
        <f t="shared" si="0"/>
        <v>0</v>
      </c>
      <c r="D5">
        <f t="shared" si="1"/>
        <v>0</v>
      </c>
      <c r="E5" s="1"/>
    </row>
    <row r="6" spans="1:5" x14ac:dyDescent="0.25">
      <c r="A6" s="1">
        <v>0.16666666666666699</v>
      </c>
      <c r="B6">
        <v>0.8</v>
      </c>
      <c r="C6">
        <f t="shared" si="0"/>
        <v>0.8</v>
      </c>
      <c r="D6">
        <f t="shared" si="1"/>
        <v>0.8</v>
      </c>
      <c r="E6" s="1"/>
    </row>
    <row r="7" spans="1:5" x14ac:dyDescent="0.25">
      <c r="A7" s="1">
        <v>0.20833333333333301</v>
      </c>
      <c r="B7">
        <v>1</v>
      </c>
      <c r="C7">
        <f t="shared" si="0"/>
        <v>1</v>
      </c>
      <c r="D7">
        <f t="shared" si="1"/>
        <v>1</v>
      </c>
      <c r="E7" s="1"/>
    </row>
    <row r="8" spans="1:5" x14ac:dyDescent="0.25">
      <c r="A8" s="1">
        <v>0.25</v>
      </c>
      <c r="B8">
        <v>0.1</v>
      </c>
      <c r="C8">
        <f t="shared" si="0"/>
        <v>0.1</v>
      </c>
      <c r="D8">
        <f t="shared" si="1"/>
        <v>0.1</v>
      </c>
      <c r="E8" s="1"/>
    </row>
    <row r="9" spans="1:5" x14ac:dyDescent="0.25">
      <c r="A9" s="1">
        <v>0.29166666666666702</v>
      </c>
      <c r="B9">
        <v>0.6</v>
      </c>
      <c r="C9">
        <f t="shared" si="0"/>
        <v>0.6</v>
      </c>
      <c r="D9">
        <f t="shared" si="1"/>
        <v>0.6</v>
      </c>
      <c r="E9" s="1"/>
    </row>
    <row r="10" spans="1:5" x14ac:dyDescent="0.25">
      <c r="A10" s="1">
        <v>0.33333333333333298</v>
      </c>
      <c r="B10">
        <v>0.4</v>
      </c>
      <c r="C10">
        <f t="shared" si="0"/>
        <v>0.4</v>
      </c>
      <c r="D10">
        <f t="shared" si="1"/>
        <v>0.4</v>
      </c>
      <c r="E10" s="1"/>
    </row>
    <row r="11" spans="1:5" x14ac:dyDescent="0.25">
      <c r="A11" s="1">
        <v>0.375</v>
      </c>
      <c r="B11">
        <v>0.6</v>
      </c>
      <c r="C11">
        <f t="shared" si="0"/>
        <v>0.6</v>
      </c>
      <c r="D11">
        <f t="shared" si="1"/>
        <v>0.6</v>
      </c>
      <c r="E11" s="1"/>
    </row>
    <row r="12" spans="1:5" x14ac:dyDescent="0.25">
      <c r="A12" s="1">
        <v>0.41666666666666702</v>
      </c>
      <c r="B12">
        <v>0.7</v>
      </c>
      <c r="C12">
        <f t="shared" si="0"/>
        <v>0.7</v>
      </c>
      <c r="D12">
        <f t="shared" si="1"/>
        <v>0.7</v>
      </c>
      <c r="E12" s="1"/>
    </row>
    <row r="13" spans="1:5" x14ac:dyDescent="0.25">
      <c r="A13" s="1">
        <v>0.45833333333333298</v>
      </c>
      <c r="B13">
        <v>0.1</v>
      </c>
      <c r="C13">
        <f t="shared" si="0"/>
        <v>0.1</v>
      </c>
      <c r="D13">
        <f t="shared" si="1"/>
        <v>0.1</v>
      </c>
      <c r="E13" s="1"/>
    </row>
    <row r="14" spans="1:5" x14ac:dyDescent="0.25">
      <c r="A14" s="1">
        <v>0.5</v>
      </c>
      <c r="B14">
        <v>0.1</v>
      </c>
      <c r="C14">
        <f t="shared" si="0"/>
        <v>0.1</v>
      </c>
      <c r="D14">
        <f t="shared" si="1"/>
        <v>0.1</v>
      </c>
      <c r="E14" s="1"/>
    </row>
    <row r="15" spans="1:5" x14ac:dyDescent="0.25">
      <c r="A15" s="1">
        <v>0.54166666666666696</v>
      </c>
      <c r="B15">
        <v>0.8</v>
      </c>
      <c r="C15">
        <f t="shared" si="0"/>
        <v>0.8</v>
      </c>
      <c r="D15">
        <f t="shared" si="1"/>
        <v>0.8</v>
      </c>
      <c r="E15" s="1"/>
    </row>
    <row r="16" spans="1:5" x14ac:dyDescent="0.25">
      <c r="A16" s="1">
        <v>0.58333333333333304</v>
      </c>
      <c r="B16">
        <v>0.9</v>
      </c>
      <c r="C16">
        <f t="shared" si="0"/>
        <v>0.9</v>
      </c>
      <c r="D16">
        <f t="shared" si="1"/>
        <v>0.9</v>
      </c>
      <c r="E16" s="1"/>
    </row>
    <row r="17" spans="1:5" x14ac:dyDescent="0.25">
      <c r="A17" s="1">
        <v>0.625</v>
      </c>
      <c r="B17">
        <v>0.2</v>
      </c>
      <c r="C17">
        <f t="shared" si="0"/>
        <v>0.2</v>
      </c>
      <c r="D17">
        <f t="shared" si="1"/>
        <v>0.2</v>
      </c>
      <c r="E17" s="1"/>
    </row>
    <row r="18" spans="1:5" x14ac:dyDescent="0.25">
      <c r="A18" s="1">
        <v>0.66666666666666696</v>
      </c>
      <c r="B18">
        <v>0.4</v>
      </c>
      <c r="C18">
        <f t="shared" si="0"/>
        <v>0.4</v>
      </c>
      <c r="D18">
        <f t="shared" si="1"/>
        <v>0.4</v>
      </c>
      <c r="E18" s="1"/>
    </row>
    <row r="19" spans="1:5" x14ac:dyDescent="0.25">
      <c r="A19" s="1">
        <v>0.70833333333333304</v>
      </c>
      <c r="B19">
        <v>0.6</v>
      </c>
      <c r="C19">
        <f t="shared" si="0"/>
        <v>0.6</v>
      </c>
      <c r="D19">
        <f t="shared" si="1"/>
        <v>0.6</v>
      </c>
      <c r="E19" s="1"/>
    </row>
    <row r="20" spans="1:5" x14ac:dyDescent="0.25">
      <c r="A20" s="1">
        <v>0.75</v>
      </c>
      <c r="B20">
        <v>0.7</v>
      </c>
      <c r="C20">
        <f t="shared" si="0"/>
        <v>0.7</v>
      </c>
      <c r="D20">
        <f t="shared" si="1"/>
        <v>0.7</v>
      </c>
      <c r="E20" s="1"/>
    </row>
    <row r="21" spans="1:5" x14ac:dyDescent="0.25">
      <c r="A21" s="1">
        <v>0.79166666666666696</v>
      </c>
      <c r="B21">
        <v>0.7</v>
      </c>
      <c r="C21">
        <f t="shared" si="0"/>
        <v>0.7</v>
      </c>
      <c r="D21">
        <f t="shared" si="1"/>
        <v>0.7</v>
      </c>
      <c r="E21" s="1"/>
    </row>
    <row r="22" spans="1:5" x14ac:dyDescent="0.25">
      <c r="A22" s="1">
        <v>0.83333333333333304</v>
      </c>
      <c r="B22">
        <v>0.6</v>
      </c>
      <c r="C22">
        <f t="shared" si="0"/>
        <v>0.6</v>
      </c>
      <c r="D22">
        <f t="shared" si="1"/>
        <v>0.6</v>
      </c>
      <c r="E22" s="1"/>
    </row>
    <row r="23" spans="1:5" x14ac:dyDescent="0.25">
      <c r="A23" s="1">
        <v>0.875</v>
      </c>
      <c r="B23">
        <v>0.7</v>
      </c>
      <c r="C23">
        <f t="shared" si="0"/>
        <v>0.7</v>
      </c>
      <c r="D23">
        <f t="shared" si="1"/>
        <v>0.7</v>
      </c>
      <c r="E23" s="1"/>
    </row>
    <row r="24" spans="1:5" x14ac:dyDescent="0.25">
      <c r="A24" s="1">
        <v>0.91666666666666696</v>
      </c>
      <c r="B24">
        <v>0.1</v>
      </c>
      <c r="C24">
        <f t="shared" si="0"/>
        <v>0.1</v>
      </c>
      <c r="D24">
        <f t="shared" si="1"/>
        <v>0.1</v>
      </c>
      <c r="E24" s="1"/>
    </row>
    <row r="25" spans="1:5" x14ac:dyDescent="0.25">
      <c r="A25" s="1">
        <v>0.95833333333333304</v>
      </c>
      <c r="B25">
        <v>0.6</v>
      </c>
      <c r="C25">
        <f t="shared" si="0"/>
        <v>0.6</v>
      </c>
      <c r="D25">
        <f t="shared" si="1"/>
        <v>0.6</v>
      </c>
      <c r="E25" s="1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7DD44-A1AD-4241-AED7-C48CC9DEE2E2}">
  <dimension ref="A1:G25"/>
  <sheetViews>
    <sheetView tabSelected="1" workbookViewId="0">
      <selection activeCell="C8" sqref="C8"/>
    </sheetView>
  </sheetViews>
  <sheetFormatPr defaultRowHeight="15" x14ac:dyDescent="0.25"/>
  <cols>
    <col min="4" max="6" width="10.42578125" customWidth="1"/>
    <col min="7" max="7" width="10.42578125" style="2" customWidth="1"/>
  </cols>
  <sheetData>
    <row r="1" spans="1:7" x14ac:dyDescent="0.25">
      <c r="A1" t="s">
        <v>32</v>
      </c>
      <c r="B1" t="s">
        <v>57</v>
      </c>
      <c r="C1" t="s">
        <v>58</v>
      </c>
      <c r="D1" t="s">
        <v>59</v>
      </c>
      <c r="E1" t="s">
        <v>60</v>
      </c>
      <c r="F1" t="s">
        <v>61</v>
      </c>
      <c r="G1" t="s">
        <v>62</v>
      </c>
    </row>
    <row r="2" spans="1:7" x14ac:dyDescent="0.25">
      <c r="A2" s="1">
        <v>0</v>
      </c>
      <c r="B2">
        <v>-4</v>
      </c>
      <c r="C2">
        <v>-3</v>
      </c>
      <c r="D2">
        <f>1*B2</f>
        <v>-4</v>
      </c>
      <c r="E2">
        <f>1*C2</f>
        <v>-3</v>
      </c>
      <c r="F2" s="3">
        <f>1*B2</f>
        <v>-4</v>
      </c>
      <c r="G2" s="3">
        <f>1*C2</f>
        <v>-3</v>
      </c>
    </row>
    <row r="3" spans="1:7" x14ac:dyDescent="0.25">
      <c r="A3" s="1">
        <v>4.1666666666666699E-2</v>
      </c>
      <c r="B3">
        <v>-5</v>
      </c>
      <c r="C3">
        <v>-5</v>
      </c>
      <c r="D3">
        <f t="shared" ref="D3:D25" si="0">1*B3</f>
        <v>-5</v>
      </c>
      <c r="E3">
        <f t="shared" ref="E3:E25" si="1">1*C3</f>
        <v>-5</v>
      </c>
      <c r="F3" s="3">
        <f t="shared" ref="F3:F25" si="2">1*B3</f>
        <v>-5</v>
      </c>
      <c r="G3" s="3">
        <f t="shared" ref="G3:G25" si="3">1*C3</f>
        <v>-5</v>
      </c>
    </row>
    <row r="4" spans="1:7" x14ac:dyDescent="0.25">
      <c r="A4" s="1">
        <v>8.3333333333333301E-2</v>
      </c>
      <c r="B4">
        <v>-4</v>
      </c>
      <c r="C4">
        <v>-6</v>
      </c>
      <c r="D4">
        <f t="shared" si="0"/>
        <v>-4</v>
      </c>
      <c r="E4">
        <f t="shared" si="1"/>
        <v>-6</v>
      </c>
      <c r="F4" s="3">
        <f t="shared" si="2"/>
        <v>-4</v>
      </c>
      <c r="G4" s="3">
        <f t="shared" si="3"/>
        <v>-6</v>
      </c>
    </row>
    <row r="5" spans="1:7" x14ac:dyDescent="0.25">
      <c r="A5" s="1">
        <v>0.125</v>
      </c>
      <c r="B5">
        <v>-2</v>
      </c>
      <c r="C5">
        <v>-3</v>
      </c>
      <c r="D5">
        <f t="shared" si="0"/>
        <v>-2</v>
      </c>
      <c r="E5">
        <f t="shared" si="1"/>
        <v>-3</v>
      </c>
      <c r="F5" s="3">
        <f t="shared" si="2"/>
        <v>-2</v>
      </c>
      <c r="G5" s="3">
        <f t="shared" si="3"/>
        <v>-3</v>
      </c>
    </row>
    <row r="6" spans="1:7" x14ac:dyDescent="0.25">
      <c r="A6" s="1">
        <v>0.16666666666666699</v>
      </c>
      <c r="B6">
        <v>-7</v>
      </c>
      <c r="C6">
        <v>-4</v>
      </c>
      <c r="D6">
        <f t="shared" si="0"/>
        <v>-7</v>
      </c>
      <c r="E6">
        <f t="shared" si="1"/>
        <v>-4</v>
      </c>
      <c r="F6" s="3">
        <f t="shared" si="2"/>
        <v>-7</v>
      </c>
      <c r="G6" s="3">
        <f t="shared" si="3"/>
        <v>-4</v>
      </c>
    </row>
    <row r="7" spans="1:7" x14ac:dyDescent="0.25">
      <c r="A7" s="1">
        <v>0.20833333333333301</v>
      </c>
      <c r="B7">
        <v>-5</v>
      </c>
      <c r="C7">
        <v>-5</v>
      </c>
      <c r="D7">
        <f t="shared" si="0"/>
        <v>-5</v>
      </c>
      <c r="E7">
        <f t="shared" si="1"/>
        <v>-5</v>
      </c>
      <c r="F7" s="3">
        <f t="shared" si="2"/>
        <v>-5</v>
      </c>
      <c r="G7" s="3">
        <f t="shared" si="3"/>
        <v>-5</v>
      </c>
    </row>
    <row r="8" spans="1:7" x14ac:dyDescent="0.25">
      <c r="A8" s="1">
        <v>0.25</v>
      </c>
      <c r="B8">
        <v>-14</v>
      </c>
      <c r="C8">
        <v>0</v>
      </c>
      <c r="D8">
        <f t="shared" si="0"/>
        <v>-14</v>
      </c>
      <c r="E8">
        <f t="shared" si="1"/>
        <v>0</v>
      </c>
      <c r="F8" s="3">
        <f t="shared" si="2"/>
        <v>-14</v>
      </c>
      <c r="G8" s="3">
        <f t="shared" si="3"/>
        <v>0</v>
      </c>
    </row>
    <row r="9" spans="1:7" x14ac:dyDescent="0.25">
      <c r="A9" s="1">
        <v>0.29166666666666702</v>
      </c>
      <c r="B9">
        <v>-20</v>
      </c>
      <c r="C9">
        <v>-2</v>
      </c>
      <c r="D9">
        <f t="shared" si="0"/>
        <v>-20</v>
      </c>
      <c r="E9">
        <f t="shared" si="1"/>
        <v>-2</v>
      </c>
      <c r="F9" s="3">
        <f t="shared" si="2"/>
        <v>-20</v>
      </c>
      <c r="G9" s="3">
        <f t="shared" si="3"/>
        <v>-2</v>
      </c>
    </row>
    <row r="10" spans="1:7" x14ac:dyDescent="0.25">
      <c r="A10" s="1">
        <v>0.33333333333333298</v>
      </c>
      <c r="B10">
        <v>-13</v>
      </c>
      <c r="C10">
        <v>-2</v>
      </c>
      <c r="D10">
        <f t="shared" si="0"/>
        <v>-13</v>
      </c>
      <c r="E10">
        <f t="shared" si="1"/>
        <v>-2</v>
      </c>
      <c r="F10" s="3">
        <f t="shared" si="2"/>
        <v>-13</v>
      </c>
      <c r="G10" s="3">
        <f t="shared" si="3"/>
        <v>-2</v>
      </c>
    </row>
    <row r="11" spans="1:7" x14ac:dyDescent="0.25">
      <c r="A11" s="1">
        <v>0.375</v>
      </c>
      <c r="B11">
        <v>-12</v>
      </c>
      <c r="C11">
        <v>-5</v>
      </c>
      <c r="D11">
        <f t="shared" si="0"/>
        <v>-12</v>
      </c>
      <c r="E11">
        <f t="shared" si="1"/>
        <v>-5</v>
      </c>
      <c r="F11" s="3">
        <f t="shared" si="2"/>
        <v>-12</v>
      </c>
      <c r="G11" s="3">
        <f t="shared" si="3"/>
        <v>-5</v>
      </c>
    </row>
    <row r="12" spans="1:7" x14ac:dyDescent="0.25">
      <c r="A12" s="1">
        <v>0.41666666666666702</v>
      </c>
      <c r="B12">
        <v>-13</v>
      </c>
      <c r="C12">
        <v>-2</v>
      </c>
      <c r="D12">
        <f t="shared" si="0"/>
        <v>-13</v>
      </c>
      <c r="E12">
        <f t="shared" si="1"/>
        <v>-2</v>
      </c>
      <c r="F12" s="3">
        <f t="shared" si="2"/>
        <v>-13</v>
      </c>
      <c r="G12" s="3">
        <f t="shared" si="3"/>
        <v>-2</v>
      </c>
    </row>
    <row r="13" spans="1:7" x14ac:dyDescent="0.25">
      <c r="A13" s="1">
        <v>0.45833333333333298</v>
      </c>
      <c r="B13">
        <v>-14</v>
      </c>
      <c r="C13">
        <v>-6</v>
      </c>
      <c r="D13">
        <f t="shared" si="0"/>
        <v>-14</v>
      </c>
      <c r="E13">
        <f t="shared" si="1"/>
        <v>-6</v>
      </c>
      <c r="F13" s="3">
        <f t="shared" si="2"/>
        <v>-14</v>
      </c>
      <c r="G13" s="3">
        <f t="shared" si="3"/>
        <v>-6</v>
      </c>
    </row>
    <row r="14" spans="1:7" x14ac:dyDescent="0.25">
      <c r="A14" s="1">
        <v>0.5</v>
      </c>
      <c r="B14">
        <v>-18</v>
      </c>
      <c r="C14">
        <v>-4</v>
      </c>
      <c r="D14">
        <f t="shared" si="0"/>
        <v>-18</v>
      </c>
      <c r="E14">
        <f t="shared" si="1"/>
        <v>-4</v>
      </c>
      <c r="F14" s="3">
        <f t="shared" si="2"/>
        <v>-18</v>
      </c>
      <c r="G14" s="3">
        <f t="shared" si="3"/>
        <v>-4</v>
      </c>
    </row>
    <row r="15" spans="1:7" x14ac:dyDescent="0.25">
      <c r="A15" s="1">
        <v>0.54166666666666696</v>
      </c>
      <c r="B15">
        <v>-14</v>
      </c>
      <c r="C15">
        <v>-3</v>
      </c>
      <c r="D15">
        <f t="shared" si="0"/>
        <v>-14</v>
      </c>
      <c r="E15">
        <f t="shared" si="1"/>
        <v>-3</v>
      </c>
      <c r="F15" s="3">
        <f t="shared" si="2"/>
        <v>-14</v>
      </c>
      <c r="G15" s="3">
        <f t="shared" si="3"/>
        <v>-3</v>
      </c>
    </row>
    <row r="16" spans="1:7" x14ac:dyDescent="0.25">
      <c r="A16" s="1">
        <v>0.58333333333333304</v>
      </c>
      <c r="B16">
        <v>-15</v>
      </c>
      <c r="C16">
        <v>-5</v>
      </c>
      <c r="D16">
        <f t="shared" si="0"/>
        <v>-15</v>
      </c>
      <c r="E16">
        <f t="shared" si="1"/>
        <v>-5</v>
      </c>
      <c r="F16" s="3">
        <f t="shared" si="2"/>
        <v>-15</v>
      </c>
      <c r="G16" s="3">
        <f t="shared" si="3"/>
        <v>-5</v>
      </c>
    </row>
    <row r="17" spans="1:7" x14ac:dyDescent="0.25">
      <c r="A17" s="1">
        <v>0.625</v>
      </c>
      <c r="B17">
        <v>-14</v>
      </c>
      <c r="C17">
        <v>-1</v>
      </c>
      <c r="D17">
        <f t="shared" si="0"/>
        <v>-14</v>
      </c>
      <c r="E17">
        <f t="shared" si="1"/>
        <v>-1</v>
      </c>
      <c r="F17" s="3">
        <f t="shared" si="2"/>
        <v>-14</v>
      </c>
      <c r="G17" s="3">
        <f t="shared" si="3"/>
        <v>-1</v>
      </c>
    </row>
    <row r="18" spans="1:7" x14ac:dyDescent="0.25">
      <c r="A18" s="1">
        <v>0.66666666666666696</v>
      </c>
      <c r="B18">
        <v>-20</v>
      </c>
      <c r="C18">
        <v>-5</v>
      </c>
      <c r="D18">
        <f t="shared" si="0"/>
        <v>-20</v>
      </c>
      <c r="E18">
        <f t="shared" si="1"/>
        <v>-5</v>
      </c>
      <c r="F18" s="3">
        <f t="shared" si="2"/>
        <v>-20</v>
      </c>
      <c r="G18" s="3">
        <f t="shared" si="3"/>
        <v>-5</v>
      </c>
    </row>
    <row r="19" spans="1:7" x14ac:dyDescent="0.25">
      <c r="A19" s="1">
        <v>0.70833333333333304</v>
      </c>
      <c r="B19">
        <v>-20</v>
      </c>
      <c r="C19">
        <v>-4</v>
      </c>
      <c r="D19">
        <f t="shared" si="0"/>
        <v>-20</v>
      </c>
      <c r="E19">
        <f t="shared" si="1"/>
        <v>-4</v>
      </c>
      <c r="F19" s="3">
        <f t="shared" si="2"/>
        <v>-20</v>
      </c>
      <c r="G19" s="3">
        <f t="shared" si="3"/>
        <v>-4</v>
      </c>
    </row>
    <row r="20" spans="1:7" x14ac:dyDescent="0.25">
      <c r="A20" s="1">
        <v>0.75</v>
      </c>
      <c r="B20">
        <v>-20</v>
      </c>
      <c r="C20">
        <v>0</v>
      </c>
      <c r="D20">
        <f t="shared" si="0"/>
        <v>-20</v>
      </c>
      <c r="E20">
        <f t="shared" si="1"/>
        <v>0</v>
      </c>
      <c r="F20" s="3">
        <f t="shared" si="2"/>
        <v>-20</v>
      </c>
      <c r="G20" s="3">
        <f t="shared" si="3"/>
        <v>0</v>
      </c>
    </row>
    <row r="21" spans="1:7" x14ac:dyDescent="0.25">
      <c r="A21" s="1">
        <v>0.79166666666666696</v>
      </c>
      <c r="B21">
        <v>-20</v>
      </c>
      <c r="C21">
        <v>-1</v>
      </c>
      <c r="D21">
        <f t="shared" si="0"/>
        <v>-20</v>
      </c>
      <c r="E21">
        <f t="shared" si="1"/>
        <v>-1</v>
      </c>
      <c r="F21" s="3">
        <f t="shared" si="2"/>
        <v>-20</v>
      </c>
      <c r="G21" s="3">
        <f t="shared" si="3"/>
        <v>-1</v>
      </c>
    </row>
    <row r="22" spans="1:7" x14ac:dyDescent="0.25">
      <c r="A22" s="1">
        <v>0.83333333333333304</v>
      </c>
      <c r="B22">
        <v>-16</v>
      </c>
      <c r="C22">
        <v>-4</v>
      </c>
      <c r="D22">
        <f t="shared" si="0"/>
        <v>-16</v>
      </c>
      <c r="E22">
        <f t="shared" si="1"/>
        <v>-4</v>
      </c>
      <c r="F22" s="3">
        <f t="shared" si="2"/>
        <v>-16</v>
      </c>
      <c r="G22" s="3">
        <f t="shared" si="3"/>
        <v>-4</v>
      </c>
    </row>
    <row r="23" spans="1:7" x14ac:dyDescent="0.25">
      <c r="A23" s="1">
        <v>0.875</v>
      </c>
      <c r="B23">
        <v>-14</v>
      </c>
      <c r="C23">
        <v>-5</v>
      </c>
      <c r="D23">
        <f t="shared" si="0"/>
        <v>-14</v>
      </c>
      <c r="E23">
        <f t="shared" si="1"/>
        <v>-5</v>
      </c>
      <c r="F23" s="3">
        <f t="shared" si="2"/>
        <v>-14</v>
      </c>
      <c r="G23" s="3">
        <f t="shared" si="3"/>
        <v>-5</v>
      </c>
    </row>
    <row r="24" spans="1:7" x14ac:dyDescent="0.25">
      <c r="A24" s="1">
        <v>0.91666666666666696</v>
      </c>
      <c r="B24">
        <v>-11</v>
      </c>
      <c r="C24">
        <v>-1</v>
      </c>
      <c r="D24">
        <f t="shared" si="0"/>
        <v>-11</v>
      </c>
      <c r="E24">
        <f t="shared" si="1"/>
        <v>-1</v>
      </c>
      <c r="F24" s="3">
        <f t="shared" si="2"/>
        <v>-11</v>
      </c>
      <c r="G24" s="3">
        <f t="shared" si="3"/>
        <v>-1</v>
      </c>
    </row>
    <row r="25" spans="1:7" x14ac:dyDescent="0.25">
      <c r="A25" s="1">
        <v>0.95833333333333304</v>
      </c>
      <c r="B25">
        <v>-9</v>
      </c>
      <c r="C25">
        <v>-3</v>
      </c>
      <c r="D25">
        <f t="shared" si="0"/>
        <v>-9</v>
      </c>
      <c r="E25">
        <f t="shared" si="1"/>
        <v>-3</v>
      </c>
      <c r="F25" s="3">
        <f t="shared" si="2"/>
        <v>-9</v>
      </c>
      <c r="G25" s="3">
        <f t="shared" si="3"/>
        <v>-3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07C1F-427B-487D-B703-EBF512D7AC27}">
  <dimension ref="A1:D25"/>
  <sheetViews>
    <sheetView workbookViewId="0">
      <selection activeCell="L27" sqref="L27"/>
    </sheetView>
  </sheetViews>
  <sheetFormatPr defaultRowHeight="15" x14ac:dyDescent="0.25"/>
  <sheetData>
    <row r="1" spans="1:4" x14ac:dyDescent="0.25">
      <c r="A1" t="s">
        <v>32</v>
      </c>
      <c r="B1" t="s">
        <v>63</v>
      </c>
      <c r="C1" t="s">
        <v>64</v>
      </c>
      <c r="D1" t="s">
        <v>65</v>
      </c>
    </row>
    <row r="2" spans="1:4" x14ac:dyDescent="0.25">
      <c r="A2" s="1">
        <v>0</v>
      </c>
      <c r="B2">
        <v>12</v>
      </c>
      <c r="C2">
        <v>12</v>
      </c>
      <c r="D2">
        <v>12</v>
      </c>
    </row>
    <row r="3" spans="1:4" x14ac:dyDescent="0.25">
      <c r="A3" s="1">
        <v>4.1666666666666699E-2</v>
      </c>
      <c r="B3">
        <v>12</v>
      </c>
      <c r="C3">
        <v>12</v>
      </c>
      <c r="D3">
        <v>12</v>
      </c>
    </row>
    <row r="4" spans="1:4" x14ac:dyDescent="0.25">
      <c r="A4" s="1">
        <v>8.3333333333333301E-2</v>
      </c>
      <c r="B4">
        <v>12</v>
      </c>
      <c r="C4">
        <v>12</v>
      </c>
      <c r="D4">
        <v>12</v>
      </c>
    </row>
    <row r="5" spans="1:4" x14ac:dyDescent="0.25">
      <c r="A5" s="1">
        <v>0.125</v>
      </c>
      <c r="B5">
        <v>12</v>
      </c>
      <c r="C5">
        <v>12</v>
      </c>
      <c r="D5">
        <v>12</v>
      </c>
    </row>
    <row r="6" spans="1:4" x14ac:dyDescent="0.25">
      <c r="A6" s="1">
        <v>0.16666666666666699</v>
      </c>
      <c r="B6">
        <v>12</v>
      </c>
      <c r="C6">
        <v>12</v>
      </c>
      <c r="D6">
        <v>12</v>
      </c>
    </row>
    <row r="7" spans="1:4" x14ac:dyDescent="0.25">
      <c r="A7" s="1">
        <v>0.20833333333333301</v>
      </c>
      <c r="B7">
        <v>12</v>
      </c>
      <c r="C7">
        <v>12</v>
      </c>
      <c r="D7">
        <v>12</v>
      </c>
    </row>
    <row r="8" spans="1:4" x14ac:dyDescent="0.25">
      <c r="A8" s="1">
        <v>0.25</v>
      </c>
      <c r="B8">
        <v>12</v>
      </c>
      <c r="C8">
        <v>12</v>
      </c>
      <c r="D8">
        <v>12</v>
      </c>
    </row>
    <row r="9" spans="1:4" x14ac:dyDescent="0.25">
      <c r="A9" s="1">
        <v>0.29166666666666702</v>
      </c>
      <c r="B9">
        <v>12</v>
      </c>
      <c r="C9">
        <v>12</v>
      </c>
      <c r="D9">
        <v>12</v>
      </c>
    </row>
    <row r="10" spans="1:4" x14ac:dyDescent="0.25">
      <c r="A10" s="1">
        <v>0.33333333333333298</v>
      </c>
      <c r="B10">
        <v>12</v>
      </c>
      <c r="C10">
        <v>12</v>
      </c>
      <c r="D10">
        <v>12</v>
      </c>
    </row>
    <row r="11" spans="1:4" x14ac:dyDescent="0.25">
      <c r="A11" s="1">
        <v>0.375</v>
      </c>
      <c r="B11">
        <v>12</v>
      </c>
      <c r="C11">
        <v>12</v>
      </c>
      <c r="D11">
        <v>12</v>
      </c>
    </row>
    <row r="12" spans="1:4" x14ac:dyDescent="0.25">
      <c r="A12" s="1">
        <v>0.41666666666666702</v>
      </c>
      <c r="B12">
        <v>12</v>
      </c>
      <c r="C12">
        <v>12</v>
      </c>
      <c r="D12">
        <v>12</v>
      </c>
    </row>
    <row r="13" spans="1:4" x14ac:dyDescent="0.25">
      <c r="A13" s="1">
        <v>0.45833333333333298</v>
      </c>
      <c r="B13">
        <v>12</v>
      </c>
      <c r="C13">
        <v>12</v>
      </c>
      <c r="D13">
        <v>12</v>
      </c>
    </row>
    <row r="14" spans="1:4" x14ac:dyDescent="0.25">
      <c r="A14" s="1">
        <v>0.5</v>
      </c>
      <c r="B14">
        <v>12</v>
      </c>
      <c r="C14">
        <v>12</v>
      </c>
      <c r="D14">
        <v>12</v>
      </c>
    </row>
    <row r="15" spans="1:4" x14ac:dyDescent="0.25">
      <c r="A15" s="1">
        <v>0.54166666666666696</v>
      </c>
      <c r="B15">
        <v>12</v>
      </c>
      <c r="C15">
        <v>12</v>
      </c>
      <c r="D15">
        <v>12</v>
      </c>
    </row>
    <row r="16" spans="1:4" x14ac:dyDescent="0.25">
      <c r="A16" s="1">
        <v>0.58333333333333304</v>
      </c>
      <c r="B16">
        <v>12</v>
      </c>
      <c r="C16">
        <v>12</v>
      </c>
      <c r="D16">
        <v>12</v>
      </c>
    </row>
    <row r="17" spans="1:4" x14ac:dyDescent="0.25">
      <c r="A17" s="1">
        <v>0.625</v>
      </c>
      <c r="B17">
        <v>12</v>
      </c>
      <c r="C17">
        <v>12</v>
      </c>
      <c r="D17">
        <v>12</v>
      </c>
    </row>
    <row r="18" spans="1:4" x14ac:dyDescent="0.25">
      <c r="A18" s="1">
        <v>0.66666666666666696</v>
      </c>
      <c r="B18">
        <v>12</v>
      </c>
      <c r="C18">
        <v>12</v>
      </c>
      <c r="D18">
        <v>12</v>
      </c>
    </row>
    <row r="19" spans="1:4" x14ac:dyDescent="0.25">
      <c r="A19" s="1">
        <v>0.70833333333333304</v>
      </c>
      <c r="B19">
        <v>12</v>
      </c>
      <c r="C19">
        <v>12</v>
      </c>
      <c r="D19">
        <v>12</v>
      </c>
    </row>
    <row r="20" spans="1:4" x14ac:dyDescent="0.25">
      <c r="A20" s="1">
        <v>0.75</v>
      </c>
      <c r="B20">
        <v>12</v>
      </c>
      <c r="C20">
        <v>12</v>
      </c>
      <c r="D20">
        <v>12</v>
      </c>
    </row>
    <row r="21" spans="1:4" x14ac:dyDescent="0.25">
      <c r="A21" s="1">
        <v>0.79166666666666696</v>
      </c>
      <c r="B21">
        <v>12</v>
      </c>
      <c r="C21">
        <v>12</v>
      </c>
      <c r="D21">
        <v>12</v>
      </c>
    </row>
    <row r="22" spans="1:4" x14ac:dyDescent="0.25">
      <c r="A22" s="1">
        <v>0.83333333333333304</v>
      </c>
      <c r="B22">
        <v>12</v>
      </c>
      <c r="C22">
        <v>12</v>
      </c>
      <c r="D22">
        <v>12</v>
      </c>
    </row>
    <row r="23" spans="1:4" x14ac:dyDescent="0.25">
      <c r="A23" s="1">
        <v>0.875</v>
      </c>
      <c r="B23">
        <v>12</v>
      </c>
      <c r="C23">
        <v>12</v>
      </c>
      <c r="D23">
        <v>12</v>
      </c>
    </row>
    <row r="24" spans="1:4" x14ac:dyDescent="0.25">
      <c r="A24" s="1">
        <v>0.91666666666666696</v>
      </c>
      <c r="B24">
        <v>12</v>
      </c>
      <c r="C24">
        <v>12</v>
      </c>
      <c r="D24">
        <v>12</v>
      </c>
    </row>
    <row r="25" spans="1:4" x14ac:dyDescent="0.25">
      <c r="A25" s="1">
        <v>0.95833333333333304</v>
      </c>
      <c r="B25">
        <v>12</v>
      </c>
      <c r="C25">
        <v>12</v>
      </c>
      <c r="D25">
        <v>12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88A93-7501-4F5D-9E8F-38D329CC85EC}">
  <dimension ref="A1:F5"/>
  <sheetViews>
    <sheetView workbookViewId="0">
      <selection activeCell="F23" sqref="F23"/>
    </sheetView>
  </sheetViews>
  <sheetFormatPr defaultRowHeight="15" x14ac:dyDescent="0.25"/>
  <sheetData>
    <row r="1" spans="1:6" x14ac:dyDescent="0.25">
      <c r="A1" t="s">
        <v>33</v>
      </c>
      <c r="B1" t="s">
        <v>39</v>
      </c>
      <c r="C1" t="s">
        <v>0</v>
      </c>
      <c r="D1" t="s">
        <v>44</v>
      </c>
      <c r="E1" t="s">
        <v>89</v>
      </c>
      <c r="F1" t="s">
        <v>98</v>
      </c>
    </row>
    <row r="2" spans="1:6" x14ac:dyDescent="0.25">
      <c r="A2" t="s">
        <v>12</v>
      </c>
      <c r="B2" t="s">
        <v>40</v>
      </c>
      <c r="C2" t="s">
        <v>12</v>
      </c>
      <c r="D2" t="s">
        <v>45</v>
      </c>
      <c r="E2">
        <v>0</v>
      </c>
      <c r="F2" t="s">
        <v>45</v>
      </c>
    </row>
    <row r="3" spans="1:6" x14ac:dyDescent="0.25">
      <c r="A3" t="s">
        <v>41</v>
      </c>
      <c r="B3" t="s">
        <v>38</v>
      </c>
      <c r="C3" t="s">
        <v>8</v>
      </c>
      <c r="D3" t="s">
        <v>46</v>
      </c>
      <c r="E3">
        <v>0</v>
      </c>
      <c r="F3" t="s">
        <v>96</v>
      </c>
    </row>
    <row r="4" spans="1:6" x14ac:dyDescent="0.25">
      <c r="A4" t="s">
        <v>42</v>
      </c>
      <c r="B4" t="s">
        <v>38</v>
      </c>
      <c r="C4" t="s">
        <v>8</v>
      </c>
      <c r="D4" t="s">
        <v>48</v>
      </c>
      <c r="E4">
        <v>0.2</v>
      </c>
      <c r="F4" t="s">
        <v>97</v>
      </c>
    </row>
    <row r="5" spans="1:6" x14ac:dyDescent="0.25">
      <c r="A5" t="s">
        <v>43</v>
      </c>
      <c r="B5" t="s">
        <v>38</v>
      </c>
      <c r="C5" t="s">
        <v>8</v>
      </c>
      <c r="D5" t="s">
        <v>47</v>
      </c>
      <c r="E5">
        <v>0.2</v>
      </c>
      <c r="F5" t="s">
        <v>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nodes</vt:lpstr>
      <vt:lpstr>processes</vt:lpstr>
      <vt:lpstr>efficiencies</vt:lpstr>
      <vt:lpstr>process_topology</vt:lpstr>
      <vt:lpstr>reserve_type</vt:lpstr>
      <vt:lpstr>cf</vt:lpstr>
      <vt:lpstr>inflow</vt:lpstr>
      <vt:lpstr>price</vt:lpstr>
      <vt:lpstr>markets</vt:lpstr>
      <vt:lpstr>market_prices</vt:lpstr>
      <vt:lpstr>scenarios</vt:lpstr>
      <vt:lpstr>fixed_ts</vt:lpstr>
      <vt:lpstr>eff_ts</vt:lpstr>
      <vt:lpstr>cap_ts</vt:lpstr>
      <vt:lpstr>constraints</vt:lpstr>
      <vt:lpstr>gen_constraint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Sundell Dennis</dc:creator>
  <cp:lastModifiedBy>Pursiheimo Esa</cp:lastModifiedBy>
  <dcterms:created xsi:type="dcterms:W3CDTF">2021-10-20T07:57:58Z</dcterms:created>
  <dcterms:modified xsi:type="dcterms:W3CDTF">2022-03-04T12:29:01Z</dcterms:modified>
</cp:coreProperties>
</file>