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0571D60A-8684-462A-BBBA-7356690E0DF9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timeseries" sheetId="2" r:id="rId1"/>
    <sheet name="setup" sheetId="27" r:id="rId2"/>
    <sheet name="nodes" sheetId="3" r:id="rId3"/>
    <sheet name="processes" sheetId="4" r:id="rId4"/>
    <sheet name="groups" sheetId="5" r:id="rId5"/>
    <sheet name="efficiencies" sheetId="6" r:id="rId6"/>
    <sheet name="process_topology" sheetId="7" r:id="rId7"/>
    <sheet name="node_history" sheetId="8" r:id="rId8"/>
    <sheet name="node_diffusion" sheetId="30" r:id="rId9"/>
    <sheet name="reserve_type" sheetId="10" r:id="rId10"/>
    <sheet name="cf" sheetId="11" r:id="rId11"/>
    <sheet name="inflow" sheetId="12" r:id="rId12"/>
    <sheet name="inflow_blocks" sheetId="13" r:id="rId13"/>
    <sheet name="price" sheetId="14" r:id="rId14"/>
    <sheet name="markets" sheetId="15" r:id="rId15"/>
    <sheet name="bid_slots" sheetId="29" r:id="rId16"/>
    <sheet name="reserve_realisation" sheetId="16" r:id="rId17"/>
    <sheet name="market_prices" sheetId="17" r:id="rId18"/>
    <sheet name="balance_prices" sheetId="18" r:id="rId19"/>
    <sheet name="reserve_activation_price" sheetId="28" r:id="rId20"/>
    <sheet name="risk" sheetId="19" r:id="rId21"/>
    <sheet name="scenarios" sheetId="20" r:id="rId22"/>
    <sheet name="fixed_ts" sheetId="21" r:id="rId23"/>
    <sheet name="eff_ts" sheetId="22" r:id="rId24"/>
    <sheet name="cap_ts" sheetId="23" r:id="rId25"/>
    <sheet name="constraints" sheetId="24" r:id="rId26"/>
    <sheet name="gen_constraint" sheetId="25" r:id="rId27"/>
    <sheet name="node_delay" sheetId="26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30" l="1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A37" i="28" l="1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B12" i="18" l="1"/>
  <c r="C12" i="18"/>
  <c r="D12" i="18"/>
  <c r="E12" i="18"/>
  <c r="F12" i="18"/>
  <c r="G12" i="18"/>
  <c r="B13" i="18"/>
  <c r="C13" i="18"/>
  <c r="D13" i="18"/>
  <c r="E13" i="18"/>
  <c r="F13" i="18"/>
  <c r="G13" i="18"/>
  <c r="B14" i="18"/>
  <c r="C14" i="18"/>
  <c r="D14" i="18"/>
  <c r="E14" i="18"/>
  <c r="F14" i="18"/>
  <c r="G14" i="18"/>
  <c r="B15" i="18"/>
  <c r="C15" i="18"/>
  <c r="D15" i="18"/>
  <c r="E15" i="18"/>
  <c r="F15" i="18"/>
  <c r="G15" i="18"/>
  <c r="B16" i="18"/>
  <c r="C16" i="18"/>
  <c r="D16" i="18"/>
  <c r="E16" i="18"/>
  <c r="F16" i="18"/>
  <c r="G16" i="18"/>
  <c r="B17" i="18"/>
  <c r="C17" i="18"/>
  <c r="D17" i="18"/>
  <c r="E17" i="18"/>
  <c r="F17" i="18"/>
  <c r="G17" i="18"/>
  <c r="B18" i="18"/>
  <c r="C18" i="18"/>
  <c r="D18" i="18"/>
  <c r="E18" i="18"/>
  <c r="F18" i="18"/>
  <c r="G18" i="18"/>
  <c r="B19" i="18"/>
  <c r="C19" i="18"/>
  <c r="D19" i="18"/>
  <c r="E19" i="18"/>
  <c r="F19" i="18"/>
  <c r="G19" i="18"/>
  <c r="B20" i="18"/>
  <c r="C20" i="18"/>
  <c r="D20" i="18"/>
  <c r="E20" i="18"/>
  <c r="F20" i="18"/>
  <c r="G20" i="18"/>
  <c r="B21" i="18"/>
  <c r="C21" i="18"/>
  <c r="D21" i="18"/>
  <c r="E21" i="18"/>
  <c r="F21" i="18"/>
  <c r="G21" i="18"/>
  <c r="B22" i="18"/>
  <c r="C22" i="18"/>
  <c r="D22" i="18"/>
  <c r="E22" i="18"/>
  <c r="F22" i="18"/>
  <c r="G22" i="18"/>
  <c r="B23" i="18"/>
  <c r="C23" i="18"/>
  <c r="D23" i="18"/>
  <c r="E23" i="18"/>
  <c r="F23" i="18"/>
  <c r="G23" i="18"/>
  <c r="B24" i="18"/>
  <c r="C24" i="18"/>
  <c r="D24" i="18"/>
  <c r="E24" i="18"/>
  <c r="F24" i="18"/>
  <c r="G24" i="18"/>
  <c r="B25" i="18"/>
  <c r="C25" i="18"/>
  <c r="D25" i="18"/>
  <c r="E25" i="18"/>
  <c r="F25" i="18"/>
  <c r="G25" i="18"/>
  <c r="B26" i="18"/>
  <c r="C26" i="18"/>
  <c r="D26" i="18"/>
  <c r="E26" i="18"/>
  <c r="F26" i="18"/>
  <c r="G26" i="18"/>
  <c r="B27" i="18"/>
  <c r="C27" i="18"/>
  <c r="D27" i="18"/>
  <c r="E27" i="18"/>
  <c r="F27" i="18"/>
  <c r="G27" i="18"/>
  <c r="B28" i="18"/>
  <c r="C28" i="18"/>
  <c r="D28" i="18"/>
  <c r="E28" i="18"/>
  <c r="F28" i="18"/>
  <c r="G28" i="18"/>
  <c r="B29" i="18"/>
  <c r="C29" i="18"/>
  <c r="D29" i="18"/>
  <c r="E29" i="18"/>
  <c r="F29" i="18"/>
  <c r="G29" i="18"/>
  <c r="B30" i="18"/>
  <c r="C30" i="18"/>
  <c r="D30" i="18"/>
  <c r="E30" i="18"/>
  <c r="F30" i="18"/>
  <c r="G30" i="18"/>
  <c r="B31" i="18"/>
  <c r="C31" i="18"/>
  <c r="D31" i="18"/>
  <c r="E31" i="18"/>
  <c r="F31" i="18"/>
  <c r="G31" i="18"/>
  <c r="B32" i="18"/>
  <c r="C32" i="18"/>
  <c r="D32" i="18"/>
  <c r="E32" i="18"/>
  <c r="F32" i="18"/>
  <c r="G32" i="18"/>
  <c r="B33" i="18"/>
  <c r="C33" i="18"/>
  <c r="D33" i="18"/>
  <c r="E33" i="18"/>
  <c r="F33" i="18"/>
  <c r="G33" i="18"/>
  <c r="B34" i="18"/>
  <c r="C34" i="18"/>
  <c r="D34" i="18"/>
  <c r="E34" i="18"/>
  <c r="F34" i="18"/>
  <c r="G34" i="18"/>
  <c r="B35" i="18"/>
  <c r="C35" i="18"/>
  <c r="D35" i="18"/>
  <c r="E35" i="18"/>
  <c r="F35" i="18"/>
  <c r="G35" i="18"/>
  <c r="B36" i="18"/>
  <c r="C36" i="18"/>
  <c r="D36" i="18"/>
  <c r="E36" i="18"/>
  <c r="F36" i="18"/>
  <c r="G36" i="18"/>
  <c r="B37" i="18"/>
  <c r="C37" i="18"/>
  <c r="D37" i="18"/>
  <c r="E37" i="18"/>
  <c r="F37" i="18"/>
  <c r="G37" i="18"/>
  <c r="B3" i="18"/>
  <c r="C3" i="18"/>
  <c r="D3" i="18"/>
  <c r="E3" i="18"/>
  <c r="F3" i="18"/>
  <c r="G3" i="18"/>
  <c r="B4" i="18"/>
  <c r="C4" i="18"/>
  <c r="D4" i="18"/>
  <c r="E4" i="18"/>
  <c r="F4" i="18"/>
  <c r="G4" i="18"/>
  <c r="B5" i="18"/>
  <c r="C5" i="18"/>
  <c r="D5" i="18"/>
  <c r="E5" i="18"/>
  <c r="F5" i="18"/>
  <c r="G5" i="18"/>
  <c r="B6" i="18"/>
  <c r="C6" i="18"/>
  <c r="D6" i="18"/>
  <c r="E6" i="18"/>
  <c r="F6" i="18"/>
  <c r="G6" i="18"/>
  <c r="B7" i="18"/>
  <c r="C7" i="18"/>
  <c r="D7" i="18"/>
  <c r="E7" i="18"/>
  <c r="F7" i="18"/>
  <c r="G7" i="18"/>
  <c r="B8" i="18"/>
  <c r="C8" i="18"/>
  <c r="D8" i="18"/>
  <c r="E8" i="18"/>
  <c r="F8" i="18"/>
  <c r="G8" i="18"/>
  <c r="B9" i="18"/>
  <c r="C9" i="18"/>
  <c r="D9" i="18"/>
  <c r="E9" i="18"/>
  <c r="F9" i="18"/>
  <c r="G9" i="18"/>
  <c r="B10" i="18"/>
  <c r="C10" i="18"/>
  <c r="D10" i="18"/>
  <c r="E10" i="18"/>
  <c r="F10" i="18"/>
  <c r="G10" i="18"/>
  <c r="B11" i="18"/>
  <c r="C11" i="18"/>
  <c r="D11" i="18"/>
  <c r="E11" i="18"/>
  <c r="F11" i="18"/>
  <c r="G11" i="18"/>
  <c r="F2" i="18"/>
  <c r="G2" i="18"/>
  <c r="E2" i="18"/>
  <c r="D2" i="18"/>
  <c r="C2" i="18"/>
  <c r="B2" i="18"/>
  <c r="A37" i="25" l="1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" i="8"/>
  <c r="A4" i="8"/>
  <c r="A5" i="8"/>
  <c r="A6" i="8"/>
  <c r="A7" i="8"/>
  <c r="A8" i="8"/>
  <c r="A9" i="8"/>
  <c r="A10" i="8"/>
  <c r="A11" i="8"/>
  <c r="A2" i="8"/>
  <c r="J6" i="3"/>
  <c r="I6" i="3"/>
</calcChain>
</file>

<file path=xl/sharedStrings.xml><?xml version="1.0" encoding="utf-8"?>
<sst xmlns="http://schemas.openxmlformats.org/spreadsheetml/2006/main" count="193" uniqueCount="137">
  <si>
    <t>t</t>
  </si>
  <si>
    <t>node</t>
  </si>
  <si>
    <t>is_commodity</t>
  </si>
  <si>
    <t>is_state</t>
  </si>
  <si>
    <t>is_res</t>
  </si>
  <si>
    <t>is_market</t>
  </si>
  <si>
    <t>is_inflow</t>
  </si>
  <si>
    <t>state_max</t>
  </si>
  <si>
    <t>state_min</t>
  </si>
  <si>
    <t>in_max</t>
  </si>
  <si>
    <t>out_max</t>
  </si>
  <si>
    <t>initial_state</t>
  </si>
  <si>
    <t>state_loss_proportional</t>
  </si>
  <si>
    <t>is_temp</t>
  </si>
  <si>
    <t>residual_value</t>
  </si>
  <si>
    <t>interiorair</t>
  </si>
  <si>
    <t>buildingenvelope</t>
  </si>
  <si>
    <t>outside</t>
  </si>
  <si>
    <t>electricitygrid</t>
  </si>
  <si>
    <t>process</t>
  </si>
  <si>
    <t>is_cf</t>
  </si>
  <si>
    <t>is_cf_fix</t>
  </si>
  <si>
    <t>is_online</t>
  </si>
  <si>
    <t>conversion</t>
  </si>
  <si>
    <t>eff</t>
  </si>
  <si>
    <t>load_min</t>
  </si>
  <si>
    <t>load_max</t>
  </si>
  <si>
    <t>start_cost</t>
  </si>
  <si>
    <t>min_online</t>
  </si>
  <si>
    <t>min_offline</t>
  </si>
  <si>
    <t>max_online</t>
  </si>
  <si>
    <t>max_offline</t>
  </si>
  <si>
    <t>delay</t>
  </si>
  <si>
    <t>electricheater</t>
  </si>
  <si>
    <t>entity</t>
  </si>
  <si>
    <t>group</t>
  </si>
  <si>
    <t>p1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</si>
  <si>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</si>
  <si>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</si>
  <si>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</si>
  <si>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</si>
  <si>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</si>
  <si>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</si>
  <si>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</si>
  <si>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</si>
  <si>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</si>
  <si>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</si>
  <si>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source_sink</t>
  </si>
  <si>
    <t>conversion_coeff</t>
  </si>
  <si>
    <t>capacity</t>
  </si>
  <si>
    <t>ramp_up</t>
  </si>
  <si>
    <t>ramp_down</t>
  </si>
  <si>
    <t>source</t>
  </si>
  <si>
    <t>sink</t>
  </si>
  <si>
    <t>node1</t>
  </si>
  <si>
    <t>node2</t>
  </si>
  <si>
    <t>ramp_factor</t>
  </si>
  <si>
    <t>outside,s1</t>
  </si>
  <si>
    <t>market</t>
  </si>
  <si>
    <t>processgroup</t>
  </si>
  <si>
    <t>direction</t>
  </si>
  <si>
    <t>realisation</t>
  </si>
  <si>
    <t>reserve_type</t>
  </si>
  <si>
    <t>is_bid</t>
  </si>
  <si>
    <t>is_limited</t>
  </si>
  <si>
    <t>min_bid</t>
  </si>
  <si>
    <t>max_bid</t>
  </si>
  <si>
    <t>fee</t>
  </si>
  <si>
    <t>npe</t>
  </si>
  <si>
    <t>energy</t>
  </si>
  <si>
    <t>none</t>
  </si>
  <si>
    <t>s1</t>
  </si>
  <si>
    <t>npe,s1</t>
  </si>
  <si>
    <t>npe,up,s1</t>
  </si>
  <si>
    <t>npe,dw,s1</t>
  </si>
  <si>
    <t>parameter</t>
  </si>
  <si>
    <t>value</t>
  </si>
  <si>
    <t>alfa</t>
  </si>
  <si>
    <t>beta</t>
  </si>
  <si>
    <t>name</t>
  </si>
  <si>
    <t>propability</t>
  </si>
  <si>
    <t>operator</t>
  </si>
  <si>
    <t>is_setpoint</t>
  </si>
  <si>
    <t>penalty</t>
  </si>
  <si>
    <t>c_interiorair_up</t>
  </si>
  <si>
    <t>st</t>
  </si>
  <si>
    <t>c_interiorair_down</t>
  </si>
  <si>
    <t>gt</t>
  </si>
  <si>
    <t>c_interiorair_up,interiorair,s1</t>
  </si>
  <si>
    <t>c_interiorair_down,interiorair,s1</t>
  </si>
  <si>
    <t>delay_t</t>
  </si>
  <si>
    <t>min_flow</t>
  </si>
  <si>
    <t>max_flow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</si>
  <si>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</si>
  <si>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</si>
  <si>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</si>
  <si>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</si>
  <si>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</si>
  <si>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</si>
  <si>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</si>
  <si>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</si>
  <si>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</si>
  <si>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</si>
  <si>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</si>
  <si>
    <t>s2</t>
  </si>
  <si>
    <t>s3</t>
  </si>
  <si>
    <t>npe,s2</t>
  </si>
  <si>
    <t>npe,s3</t>
  </si>
  <si>
    <t>npe,up,s2</t>
  </si>
  <si>
    <t>npe,dw,s2</t>
  </si>
  <si>
    <t>npe,up,s3</t>
  </si>
  <si>
    <t>npe,dw,s3</t>
  </si>
  <si>
    <t>outside,s2</t>
  </si>
  <si>
    <t>outside,s3</t>
  </si>
  <si>
    <t>c_interiorair_up,interiorair,s2</t>
  </si>
  <si>
    <t>c_interiorair_down,interiorair,s2</t>
  </si>
  <si>
    <t>c_interiorair_up,interiorair,s3</t>
  </si>
  <si>
    <t>c_interiorair_down,interiorair,s3</t>
  </si>
  <si>
    <t>"ALL"</t>
  </si>
  <si>
    <t>dhw</t>
  </si>
  <si>
    <t>dhw_heater</t>
  </si>
  <si>
    <t>dhw,s1</t>
  </si>
  <si>
    <t>dhw,s2</t>
  </si>
  <si>
    <t>dhw,s3</t>
  </si>
  <si>
    <t>node_dummy_variable_cost</t>
  </si>
  <si>
    <t>ramp_dummy_variable_cost</t>
  </si>
  <si>
    <t/>
  </si>
  <si>
    <t>interiorair,buildingenvelope,s1</t>
  </si>
  <si>
    <t>interiorair,buildingenvelope,s2</t>
  </si>
  <si>
    <t>interiorair,buildingenvelope,s3</t>
  </si>
  <si>
    <t>buildingenvelope,outside,s1</t>
  </si>
  <si>
    <t>buildingenvelope,outside,s2</t>
  </si>
  <si>
    <t>buildingenvelope,outside,s3</t>
  </si>
  <si>
    <t>vom_cost</t>
  </si>
  <si>
    <t>t_e_conversion</t>
  </si>
  <si>
    <t>market_type</t>
  </si>
  <si>
    <t>group_type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</si>
</sst>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Thh:mm:ss"/>
    <numFmt numFmtId="165" formatCode="d/m/yy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Change</a:t>
            </a:r>
            <a:r>
              <a:rPr lang="fi-FI" baseline="0"/>
              <a:t> in ambient air temperature,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inflow!$B$2:$B$37</c:f>
              <c:numCache>
                <c:formatCode>General</c:formatCode>
                <c:ptCount val="36"/>
                <c:pt idx="0">
                  <c:v>0.09</c:v>
                </c:pt>
                <c:pt idx="1">
                  <c:v>0.61</c:v>
                </c:pt>
                <c:pt idx="2">
                  <c:v>0.34</c:v>
                </c:pt>
                <c:pt idx="3">
                  <c:v>0.18</c:v>
                </c:pt>
                <c:pt idx="4">
                  <c:v>0.2</c:v>
                </c:pt>
                <c:pt idx="5">
                  <c:v>0.51</c:v>
                </c:pt>
                <c:pt idx="6">
                  <c:v>0.65</c:v>
                </c:pt>
                <c:pt idx="7">
                  <c:v>0.19</c:v>
                </c:pt>
                <c:pt idx="8">
                  <c:v>0.28999999999999998</c:v>
                </c:pt>
                <c:pt idx="9">
                  <c:v>0.45</c:v>
                </c:pt>
                <c:pt idx="10">
                  <c:v>-0.17</c:v>
                </c:pt>
                <c:pt idx="11">
                  <c:v>0.17</c:v>
                </c:pt>
                <c:pt idx="12">
                  <c:v>0.37</c:v>
                </c:pt>
                <c:pt idx="13">
                  <c:v>0.3</c:v>
                </c:pt>
                <c:pt idx="14">
                  <c:v>0.22</c:v>
                </c:pt>
                <c:pt idx="15">
                  <c:v>0.05</c:v>
                </c:pt>
                <c:pt idx="16">
                  <c:v>0.13</c:v>
                </c:pt>
                <c:pt idx="17">
                  <c:v>0.04</c:v>
                </c:pt>
                <c:pt idx="18">
                  <c:v>0.56999999999999995</c:v>
                </c:pt>
                <c:pt idx="19">
                  <c:v>0.11</c:v>
                </c:pt>
                <c:pt idx="20">
                  <c:v>0.31</c:v>
                </c:pt>
                <c:pt idx="21">
                  <c:v>0.4</c:v>
                </c:pt>
                <c:pt idx="22">
                  <c:v>0.73</c:v>
                </c:pt>
                <c:pt idx="23">
                  <c:v>-0.09</c:v>
                </c:pt>
                <c:pt idx="24">
                  <c:v>-0.75</c:v>
                </c:pt>
                <c:pt idx="25">
                  <c:v>-0.6</c:v>
                </c:pt>
                <c:pt idx="26">
                  <c:v>-0.42</c:v>
                </c:pt>
                <c:pt idx="27">
                  <c:v>-0.46</c:v>
                </c:pt>
                <c:pt idx="28">
                  <c:v>0.12</c:v>
                </c:pt>
                <c:pt idx="29">
                  <c:v>-7.0000000000000007E-2</c:v>
                </c:pt>
                <c:pt idx="30">
                  <c:v>-0.09</c:v>
                </c:pt>
                <c:pt idx="31">
                  <c:v>-0.18</c:v>
                </c:pt>
                <c:pt idx="32">
                  <c:v>-0.04</c:v>
                </c:pt>
                <c:pt idx="33">
                  <c:v>-0.55000000000000004</c:v>
                </c:pt>
                <c:pt idx="34">
                  <c:v>-0.56000000000000005</c:v>
                </c:pt>
                <c:pt idx="35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7-4141-8223-FA24332093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inflow!$C$2:$C$37</c:f>
              <c:numCache>
                <c:formatCode>General</c:formatCode>
                <c:ptCount val="36"/>
                <c:pt idx="0">
                  <c:v>-0.15</c:v>
                </c:pt>
                <c:pt idx="1">
                  <c:v>0.22</c:v>
                </c:pt>
                <c:pt idx="2">
                  <c:v>0.71</c:v>
                </c:pt>
                <c:pt idx="3">
                  <c:v>0.33</c:v>
                </c:pt>
                <c:pt idx="4">
                  <c:v>0.66</c:v>
                </c:pt>
                <c:pt idx="5">
                  <c:v>-0.05</c:v>
                </c:pt>
                <c:pt idx="6">
                  <c:v>-0.32</c:v>
                </c:pt>
                <c:pt idx="7">
                  <c:v>-0.16</c:v>
                </c:pt>
                <c:pt idx="8">
                  <c:v>0.1</c:v>
                </c:pt>
                <c:pt idx="9">
                  <c:v>0.68</c:v>
                </c:pt>
                <c:pt idx="10">
                  <c:v>0.46</c:v>
                </c:pt>
                <c:pt idx="11">
                  <c:v>0.12</c:v>
                </c:pt>
                <c:pt idx="12">
                  <c:v>0.09</c:v>
                </c:pt>
                <c:pt idx="13">
                  <c:v>-0.03</c:v>
                </c:pt>
                <c:pt idx="14">
                  <c:v>-0.35</c:v>
                </c:pt>
                <c:pt idx="15">
                  <c:v>0.18</c:v>
                </c:pt>
                <c:pt idx="16">
                  <c:v>0.12</c:v>
                </c:pt>
                <c:pt idx="17">
                  <c:v>0.24</c:v>
                </c:pt>
                <c:pt idx="18">
                  <c:v>0.27</c:v>
                </c:pt>
                <c:pt idx="19">
                  <c:v>0.46</c:v>
                </c:pt>
                <c:pt idx="20">
                  <c:v>0.51</c:v>
                </c:pt>
                <c:pt idx="21">
                  <c:v>0.13</c:v>
                </c:pt>
                <c:pt idx="22">
                  <c:v>0.63</c:v>
                </c:pt>
                <c:pt idx="23">
                  <c:v>0.03</c:v>
                </c:pt>
                <c:pt idx="24">
                  <c:v>0.2</c:v>
                </c:pt>
                <c:pt idx="25">
                  <c:v>0.34</c:v>
                </c:pt>
                <c:pt idx="26">
                  <c:v>-0.03</c:v>
                </c:pt>
                <c:pt idx="27">
                  <c:v>-0.67</c:v>
                </c:pt>
                <c:pt idx="28">
                  <c:v>0.2</c:v>
                </c:pt>
                <c:pt idx="29">
                  <c:v>-0.02</c:v>
                </c:pt>
                <c:pt idx="30">
                  <c:v>-0.35</c:v>
                </c:pt>
                <c:pt idx="31">
                  <c:v>0.17</c:v>
                </c:pt>
                <c:pt idx="32">
                  <c:v>0.34</c:v>
                </c:pt>
                <c:pt idx="33">
                  <c:v>-0.12</c:v>
                </c:pt>
                <c:pt idx="34">
                  <c:v>-0.38</c:v>
                </c:pt>
                <c:pt idx="35">
                  <c:v>-0.05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7-4141-8223-FA24332093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inflow!$D$2:$D$37</c:f>
              <c:numCache>
                <c:formatCode>General</c:formatCode>
                <c:ptCount val="36"/>
                <c:pt idx="0">
                  <c:v>0.67</c:v>
                </c:pt>
                <c:pt idx="1">
                  <c:v>0.69</c:v>
                </c:pt>
                <c:pt idx="2">
                  <c:v>0.38</c:v>
                </c:pt>
                <c:pt idx="3">
                  <c:v>0.72</c:v>
                </c:pt>
                <c:pt idx="4">
                  <c:v>-0.14000000000000001</c:v>
                </c:pt>
                <c:pt idx="5">
                  <c:v>-0.34</c:v>
                </c:pt>
                <c:pt idx="6">
                  <c:v>0.04</c:v>
                </c:pt>
                <c:pt idx="7">
                  <c:v>0.75</c:v>
                </c:pt>
                <c:pt idx="8">
                  <c:v>-0.08</c:v>
                </c:pt>
                <c:pt idx="9">
                  <c:v>7.0000000000000007E-2</c:v>
                </c:pt>
                <c:pt idx="10">
                  <c:v>0.71</c:v>
                </c:pt>
                <c:pt idx="11">
                  <c:v>7.0000000000000007E-2</c:v>
                </c:pt>
                <c:pt idx="12">
                  <c:v>-0.06</c:v>
                </c:pt>
                <c:pt idx="13">
                  <c:v>-0.72</c:v>
                </c:pt>
                <c:pt idx="14">
                  <c:v>-0.25</c:v>
                </c:pt>
                <c:pt idx="15">
                  <c:v>-0.04</c:v>
                </c:pt>
                <c:pt idx="16">
                  <c:v>-0.75</c:v>
                </c:pt>
                <c:pt idx="17">
                  <c:v>-0.15</c:v>
                </c:pt>
                <c:pt idx="18">
                  <c:v>0.21</c:v>
                </c:pt>
                <c:pt idx="19">
                  <c:v>-0.15</c:v>
                </c:pt>
                <c:pt idx="20">
                  <c:v>0.09</c:v>
                </c:pt>
                <c:pt idx="21">
                  <c:v>0.43</c:v>
                </c:pt>
                <c:pt idx="22">
                  <c:v>0.55000000000000004</c:v>
                </c:pt>
                <c:pt idx="23">
                  <c:v>0.47</c:v>
                </c:pt>
                <c:pt idx="24">
                  <c:v>0.17</c:v>
                </c:pt>
                <c:pt idx="25">
                  <c:v>0.23</c:v>
                </c:pt>
                <c:pt idx="26">
                  <c:v>0.4</c:v>
                </c:pt>
                <c:pt idx="27">
                  <c:v>0.53</c:v>
                </c:pt>
                <c:pt idx="28">
                  <c:v>-0.05</c:v>
                </c:pt>
                <c:pt idx="29">
                  <c:v>-0.56000000000000005</c:v>
                </c:pt>
                <c:pt idx="30">
                  <c:v>-0.67</c:v>
                </c:pt>
                <c:pt idx="31">
                  <c:v>-0.59</c:v>
                </c:pt>
                <c:pt idx="32">
                  <c:v>-0.47</c:v>
                </c:pt>
                <c:pt idx="33">
                  <c:v>-7.0000000000000007E-2</c:v>
                </c:pt>
                <c:pt idx="34">
                  <c:v>-0.42</c:v>
                </c:pt>
                <c:pt idx="35">
                  <c:v>-0.55000000000000004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7-4141-8223-FA2433209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850064"/>
        <c:axId val="1757112064"/>
      </c:lineChart>
      <c:catAx>
        <c:axId val="1781850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7112064"/>
        <c:crosses val="autoZero"/>
        <c:auto val="1"/>
        <c:lblAlgn val="ctr"/>
        <c:lblOffset val="100"/>
        <c:noMultiLvlLbl val="0"/>
      </c:catAx>
      <c:valAx>
        <c:axId val="1757112064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8185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DHW energy use, kWh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inflow!$E$2:$E$37</c:f>
              <c:numCache>
                <c:formatCode>0.00</c:formatCode>
                <c:ptCount val="36"/>
                <c:pt idx="0">
                  <c:v>-7.07</c:v>
                </c:pt>
                <c:pt idx="1">
                  <c:v>-0.39</c:v>
                </c:pt>
                <c:pt idx="2">
                  <c:v>-0.22</c:v>
                </c:pt>
                <c:pt idx="3">
                  <c:v>-0.42</c:v>
                </c:pt>
                <c:pt idx="4">
                  <c:v>-0.45</c:v>
                </c:pt>
                <c:pt idx="5">
                  <c:v>-0.17</c:v>
                </c:pt>
                <c:pt idx="6">
                  <c:v>-0.24</c:v>
                </c:pt>
                <c:pt idx="7">
                  <c:v>-0.08</c:v>
                </c:pt>
                <c:pt idx="8">
                  <c:v>-0.33</c:v>
                </c:pt>
                <c:pt idx="9">
                  <c:v>-0.23</c:v>
                </c:pt>
                <c:pt idx="10">
                  <c:v>-0.37</c:v>
                </c:pt>
                <c:pt idx="11">
                  <c:v>-0.2</c:v>
                </c:pt>
                <c:pt idx="12">
                  <c:v>-0.46</c:v>
                </c:pt>
                <c:pt idx="13">
                  <c:v>-0.45</c:v>
                </c:pt>
                <c:pt idx="14">
                  <c:v>-0.02</c:v>
                </c:pt>
                <c:pt idx="15">
                  <c:v>0</c:v>
                </c:pt>
                <c:pt idx="16">
                  <c:v>-0.34</c:v>
                </c:pt>
                <c:pt idx="17">
                  <c:v>-0.13</c:v>
                </c:pt>
                <c:pt idx="18">
                  <c:v>-0.45</c:v>
                </c:pt>
                <c:pt idx="19">
                  <c:v>-0.14000000000000001</c:v>
                </c:pt>
                <c:pt idx="20">
                  <c:v>-0.14000000000000001</c:v>
                </c:pt>
                <c:pt idx="21">
                  <c:v>-0.19</c:v>
                </c:pt>
                <c:pt idx="22">
                  <c:v>-0.28000000000000003</c:v>
                </c:pt>
                <c:pt idx="23">
                  <c:v>-0.5</c:v>
                </c:pt>
                <c:pt idx="24">
                  <c:v>-0.25</c:v>
                </c:pt>
                <c:pt idx="25">
                  <c:v>-0.09</c:v>
                </c:pt>
                <c:pt idx="26">
                  <c:v>-0.43</c:v>
                </c:pt>
                <c:pt idx="27">
                  <c:v>0</c:v>
                </c:pt>
                <c:pt idx="28">
                  <c:v>-0.21</c:v>
                </c:pt>
                <c:pt idx="29">
                  <c:v>-0.37</c:v>
                </c:pt>
                <c:pt idx="30">
                  <c:v>-0.35</c:v>
                </c:pt>
                <c:pt idx="31">
                  <c:v>-0.03</c:v>
                </c:pt>
                <c:pt idx="32">
                  <c:v>-0.01</c:v>
                </c:pt>
                <c:pt idx="33">
                  <c:v>-0.39</c:v>
                </c:pt>
                <c:pt idx="34">
                  <c:v>-0.26</c:v>
                </c:pt>
                <c:pt idx="35">
                  <c:v>-0.22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8-484C-A5E7-B768CC3BF8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inflow!$F$2:$F$37</c:f>
              <c:numCache>
                <c:formatCode>0.00</c:formatCode>
                <c:ptCount val="36"/>
                <c:pt idx="0">
                  <c:v>-0.16</c:v>
                </c:pt>
                <c:pt idx="1">
                  <c:v>-0.05</c:v>
                </c:pt>
                <c:pt idx="2">
                  <c:v>-0.26</c:v>
                </c:pt>
                <c:pt idx="3">
                  <c:v>-0.05</c:v>
                </c:pt>
                <c:pt idx="4">
                  <c:v>-0.03</c:v>
                </c:pt>
                <c:pt idx="5">
                  <c:v>-0.24</c:v>
                </c:pt>
                <c:pt idx="6">
                  <c:v>-0.04</c:v>
                </c:pt>
                <c:pt idx="7">
                  <c:v>-0.46</c:v>
                </c:pt>
                <c:pt idx="8">
                  <c:v>-0.16</c:v>
                </c:pt>
                <c:pt idx="9">
                  <c:v>-0.5</c:v>
                </c:pt>
                <c:pt idx="10">
                  <c:v>-0.2</c:v>
                </c:pt>
                <c:pt idx="11">
                  <c:v>0</c:v>
                </c:pt>
                <c:pt idx="12">
                  <c:v>-0.33</c:v>
                </c:pt>
                <c:pt idx="13">
                  <c:v>-9.17</c:v>
                </c:pt>
                <c:pt idx="14">
                  <c:v>-0.3</c:v>
                </c:pt>
                <c:pt idx="15">
                  <c:v>-0.17</c:v>
                </c:pt>
                <c:pt idx="16">
                  <c:v>-0.09</c:v>
                </c:pt>
                <c:pt idx="17">
                  <c:v>-0.41</c:v>
                </c:pt>
                <c:pt idx="18">
                  <c:v>-0.35</c:v>
                </c:pt>
                <c:pt idx="19">
                  <c:v>-0.13</c:v>
                </c:pt>
                <c:pt idx="20">
                  <c:v>-0.41</c:v>
                </c:pt>
                <c:pt idx="21">
                  <c:v>-0.24</c:v>
                </c:pt>
                <c:pt idx="22">
                  <c:v>-4.07</c:v>
                </c:pt>
                <c:pt idx="23">
                  <c:v>-7.0000000000000007E-2</c:v>
                </c:pt>
                <c:pt idx="24">
                  <c:v>-0.36</c:v>
                </c:pt>
                <c:pt idx="25">
                  <c:v>-0.48</c:v>
                </c:pt>
                <c:pt idx="26">
                  <c:v>-0.47</c:v>
                </c:pt>
                <c:pt idx="27">
                  <c:v>-7.0000000000000007E-2</c:v>
                </c:pt>
                <c:pt idx="28">
                  <c:v>-0.34</c:v>
                </c:pt>
                <c:pt idx="29">
                  <c:v>-0.38</c:v>
                </c:pt>
                <c:pt idx="30">
                  <c:v>-0.2</c:v>
                </c:pt>
                <c:pt idx="31">
                  <c:v>-0.45</c:v>
                </c:pt>
                <c:pt idx="32">
                  <c:v>-0.5</c:v>
                </c:pt>
                <c:pt idx="33">
                  <c:v>-0.17</c:v>
                </c:pt>
                <c:pt idx="34">
                  <c:v>-0.04</c:v>
                </c:pt>
                <c:pt idx="35">
                  <c:v>-0.18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8-484C-A5E7-B768CC3BF8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inflow!$G$2:$G$37</c:f>
              <c:numCache>
                <c:formatCode>0.00</c:formatCode>
                <c:ptCount val="36"/>
                <c:pt idx="0">
                  <c:v>-0.1</c:v>
                </c:pt>
                <c:pt idx="1">
                  <c:v>-0.11</c:v>
                </c:pt>
                <c:pt idx="2">
                  <c:v>-0.16</c:v>
                </c:pt>
                <c:pt idx="3">
                  <c:v>-0.04</c:v>
                </c:pt>
                <c:pt idx="4">
                  <c:v>-0.11</c:v>
                </c:pt>
                <c:pt idx="5">
                  <c:v>-0.37</c:v>
                </c:pt>
                <c:pt idx="6">
                  <c:v>-0.05</c:v>
                </c:pt>
                <c:pt idx="7">
                  <c:v>-0.15</c:v>
                </c:pt>
                <c:pt idx="8">
                  <c:v>-0.31</c:v>
                </c:pt>
                <c:pt idx="9">
                  <c:v>-0.14000000000000001</c:v>
                </c:pt>
                <c:pt idx="10">
                  <c:v>-0.32</c:v>
                </c:pt>
                <c:pt idx="11">
                  <c:v>-0.22</c:v>
                </c:pt>
                <c:pt idx="12">
                  <c:v>-7.94</c:v>
                </c:pt>
                <c:pt idx="13">
                  <c:v>-0.23</c:v>
                </c:pt>
                <c:pt idx="14">
                  <c:v>-0.16</c:v>
                </c:pt>
                <c:pt idx="15">
                  <c:v>-7.0000000000000007E-2</c:v>
                </c:pt>
                <c:pt idx="16">
                  <c:v>-0.43</c:v>
                </c:pt>
                <c:pt idx="17">
                  <c:v>-0.31</c:v>
                </c:pt>
                <c:pt idx="18">
                  <c:v>-0.39</c:v>
                </c:pt>
                <c:pt idx="19">
                  <c:v>-0.45</c:v>
                </c:pt>
                <c:pt idx="20">
                  <c:v>-0.16</c:v>
                </c:pt>
                <c:pt idx="21">
                  <c:v>-4.49</c:v>
                </c:pt>
                <c:pt idx="22">
                  <c:v>-0.47</c:v>
                </c:pt>
                <c:pt idx="23">
                  <c:v>-0.21</c:v>
                </c:pt>
                <c:pt idx="24">
                  <c:v>-0.43</c:v>
                </c:pt>
                <c:pt idx="25">
                  <c:v>-0.4</c:v>
                </c:pt>
                <c:pt idx="26">
                  <c:v>-0.49</c:v>
                </c:pt>
                <c:pt idx="27">
                  <c:v>-0.22</c:v>
                </c:pt>
                <c:pt idx="28">
                  <c:v>-0.16</c:v>
                </c:pt>
                <c:pt idx="29">
                  <c:v>-0.38</c:v>
                </c:pt>
                <c:pt idx="30">
                  <c:v>-0.43</c:v>
                </c:pt>
                <c:pt idx="31">
                  <c:v>-0.27</c:v>
                </c:pt>
                <c:pt idx="32">
                  <c:v>-0.46</c:v>
                </c:pt>
                <c:pt idx="33">
                  <c:v>-0.09</c:v>
                </c:pt>
                <c:pt idx="34">
                  <c:v>-0.06</c:v>
                </c:pt>
                <c:pt idx="35">
                  <c:v>-0.33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8-484C-A5E7-B768CC3BF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850064"/>
        <c:axId val="1757112064"/>
      </c:lineChart>
      <c:catAx>
        <c:axId val="1781850064"/>
        <c:scaling>
          <c:orientation val="minMax"/>
        </c:scaling>
        <c:delete val="0"/>
        <c:axPos val="t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57112064"/>
        <c:crosses val="autoZero"/>
        <c:auto val="1"/>
        <c:lblAlgn val="ctr"/>
        <c:lblOffset val="100"/>
        <c:noMultiLvlLbl val="0"/>
      </c:catAx>
      <c:valAx>
        <c:axId val="17571120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8185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market_prices!$B$2:$B$37</c:f>
              <c:numCache>
                <c:formatCode>0.00</c:formatCode>
                <c:ptCount val="36"/>
                <c:pt idx="0">
                  <c:v>25.1</c:v>
                </c:pt>
                <c:pt idx="1">
                  <c:v>28.6</c:v>
                </c:pt>
                <c:pt idx="2">
                  <c:v>31.2</c:v>
                </c:pt>
                <c:pt idx="3">
                  <c:v>42.1</c:v>
                </c:pt>
                <c:pt idx="4">
                  <c:v>42</c:v>
                </c:pt>
                <c:pt idx="5">
                  <c:v>34.799999999999997</c:v>
                </c:pt>
                <c:pt idx="6">
                  <c:v>25.8</c:v>
                </c:pt>
                <c:pt idx="7">
                  <c:v>26.1</c:v>
                </c:pt>
                <c:pt idx="8">
                  <c:v>29.4</c:v>
                </c:pt>
                <c:pt idx="9">
                  <c:v>37.1</c:v>
                </c:pt>
                <c:pt idx="10">
                  <c:v>39.9</c:v>
                </c:pt>
                <c:pt idx="11">
                  <c:v>44.5</c:v>
                </c:pt>
                <c:pt idx="12">
                  <c:v>52.9</c:v>
                </c:pt>
                <c:pt idx="13">
                  <c:v>56</c:v>
                </c:pt>
                <c:pt idx="14">
                  <c:v>54.9</c:v>
                </c:pt>
                <c:pt idx="15">
                  <c:v>48.3</c:v>
                </c:pt>
                <c:pt idx="16">
                  <c:v>34.200000000000003</c:v>
                </c:pt>
                <c:pt idx="17">
                  <c:v>34.4</c:v>
                </c:pt>
                <c:pt idx="18">
                  <c:v>35.799999999999997</c:v>
                </c:pt>
                <c:pt idx="19">
                  <c:v>49.7</c:v>
                </c:pt>
                <c:pt idx="20">
                  <c:v>48.8</c:v>
                </c:pt>
                <c:pt idx="21">
                  <c:v>33.799999999999997</c:v>
                </c:pt>
                <c:pt idx="22">
                  <c:v>33</c:v>
                </c:pt>
                <c:pt idx="23">
                  <c:v>32.6</c:v>
                </c:pt>
                <c:pt idx="24">
                  <c:v>24.9</c:v>
                </c:pt>
                <c:pt idx="25">
                  <c:v>20.9</c:v>
                </c:pt>
                <c:pt idx="26">
                  <c:v>7.3</c:v>
                </c:pt>
                <c:pt idx="27">
                  <c:v>0.9</c:v>
                </c:pt>
                <c:pt idx="28">
                  <c:v>-5</c:v>
                </c:pt>
                <c:pt idx="29">
                  <c:v>-3.3</c:v>
                </c:pt>
                <c:pt idx="30">
                  <c:v>5.5</c:v>
                </c:pt>
                <c:pt idx="31">
                  <c:v>10.6</c:v>
                </c:pt>
                <c:pt idx="32">
                  <c:v>9.1999999999999993</c:v>
                </c:pt>
                <c:pt idx="33">
                  <c:v>13.8</c:v>
                </c:pt>
                <c:pt idx="34">
                  <c:v>24.6</c:v>
                </c:pt>
                <c:pt idx="35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E-4FE1-BACA-CA190E7BBC84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market_prices!$C$2:$C$37</c:f>
              <c:numCache>
                <c:formatCode>0.00</c:formatCode>
                <c:ptCount val="36"/>
                <c:pt idx="0">
                  <c:v>17.100000000000001</c:v>
                </c:pt>
                <c:pt idx="1">
                  <c:v>30.8</c:v>
                </c:pt>
                <c:pt idx="2">
                  <c:v>44.6</c:v>
                </c:pt>
                <c:pt idx="3">
                  <c:v>56.9</c:v>
                </c:pt>
                <c:pt idx="4">
                  <c:v>65.5</c:v>
                </c:pt>
                <c:pt idx="5">
                  <c:v>73.7</c:v>
                </c:pt>
                <c:pt idx="6">
                  <c:v>82.6</c:v>
                </c:pt>
                <c:pt idx="7">
                  <c:v>81.5</c:v>
                </c:pt>
                <c:pt idx="8">
                  <c:v>80.599999999999994</c:v>
                </c:pt>
                <c:pt idx="9">
                  <c:v>77.400000000000006</c:v>
                </c:pt>
                <c:pt idx="10">
                  <c:v>77.099999999999994</c:v>
                </c:pt>
                <c:pt idx="11">
                  <c:v>70</c:v>
                </c:pt>
                <c:pt idx="12">
                  <c:v>65.3</c:v>
                </c:pt>
                <c:pt idx="13">
                  <c:v>63.1</c:v>
                </c:pt>
                <c:pt idx="14">
                  <c:v>54.5</c:v>
                </c:pt>
                <c:pt idx="15">
                  <c:v>48.4</c:v>
                </c:pt>
                <c:pt idx="16">
                  <c:v>52</c:v>
                </c:pt>
                <c:pt idx="17">
                  <c:v>65.5</c:v>
                </c:pt>
                <c:pt idx="18">
                  <c:v>78.7</c:v>
                </c:pt>
                <c:pt idx="19">
                  <c:v>74.400000000000006</c:v>
                </c:pt>
                <c:pt idx="20">
                  <c:v>76.3</c:v>
                </c:pt>
                <c:pt idx="21">
                  <c:v>78.900000000000006</c:v>
                </c:pt>
                <c:pt idx="22">
                  <c:v>89.7</c:v>
                </c:pt>
                <c:pt idx="23">
                  <c:v>99</c:v>
                </c:pt>
                <c:pt idx="24">
                  <c:v>112.8</c:v>
                </c:pt>
                <c:pt idx="25">
                  <c:v>123.4</c:v>
                </c:pt>
                <c:pt idx="26">
                  <c:v>134.6</c:v>
                </c:pt>
                <c:pt idx="27">
                  <c:v>147.5</c:v>
                </c:pt>
                <c:pt idx="28">
                  <c:v>156</c:v>
                </c:pt>
                <c:pt idx="29">
                  <c:v>157.1</c:v>
                </c:pt>
                <c:pt idx="30">
                  <c:v>156.4</c:v>
                </c:pt>
                <c:pt idx="31">
                  <c:v>145.4</c:v>
                </c:pt>
                <c:pt idx="32">
                  <c:v>137.9</c:v>
                </c:pt>
                <c:pt idx="33">
                  <c:v>130.9</c:v>
                </c:pt>
                <c:pt idx="34">
                  <c:v>132.4</c:v>
                </c:pt>
                <c:pt idx="35">
                  <c:v>146.1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E-4FE1-BACA-CA190E7BBC84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market_prices!$D$2:$D$37</c:f>
              <c:numCache>
                <c:formatCode>0.00</c:formatCode>
                <c:ptCount val="36"/>
                <c:pt idx="0">
                  <c:v>26.3</c:v>
                </c:pt>
                <c:pt idx="1">
                  <c:v>23.6</c:v>
                </c:pt>
                <c:pt idx="2">
                  <c:v>8.9</c:v>
                </c:pt>
                <c:pt idx="3">
                  <c:v>-3.2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-3</c:v>
                </c:pt>
                <c:pt idx="8">
                  <c:v>3.9</c:v>
                </c:pt>
                <c:pt idx="9">
                  <c:v>12.3</c:v>
                </c:pt>
                <c:pt idx="10">
                  <c:v>15.8</c:v>
                </c:pt>
                <c:pt idx="11">
                  <c:v>27.1</c:v>
                </c:pt>
                <c:pt idx="12">
                  <c:v>37.799999999999997</c:v>
                </c:pt>
                <c:pt idx="13">
                  <c:v>48</c:v>
                </c:pt>
                <c:pt idx="14">
                  <c:v>47.3</c:v>
                </c:pt>
                <c:pt idx="15">
                  <c:v>34.1</c:v>
                </c:pt>
                <c:pt idx="16">
                  <c:v>23.5</c:v>
                </c:pt>
                <c:pt idx="17">
                  <c:v>14.2</c:v>
                </c:pt>
                <c:pt idx="18">
                  <c:v>0.4</c:v>
                </c:pt>
                <c:pt idx="19">
                  <c:v>-5</c:v>
                </c:pt>
                <c:pt idx="20">
                  <c:v>-1.6</c:v>
                </c:pt>
                <c:pt idx="21">
                  <c:v>3.1</c:v>
                </c:pt>
                <c:pt idx="22">
                  <c:v>5.7</c:v>
                </c:pt>
                <c:pt idx="23">
                  <c:v>9.1999999999999993</c:v>
                </c:pt>
                <c:pt idx="24">
                  <c:v>7.2</c:v>
                </c:pt>
                <c:pt idx="25">
                  <c:v>6.5</c:v>
                </c:pt>
                <c:pt idx="26">
                  <c:v>3.5</c:v>
                </c:pt>
                <c:pt idx="27">
                  <c:v>6</c:v>
                </c:pt>
                <c:pt idx="28">
                  <c:v>5.6</c:v>
                </c:pt>
                <c:pt idx="29">
                  <c:v>10.3</c:v>
                </c:pt>
                <c:pt idx="30">
                  <c:v>12.5</c:v>
                </c:pt>
                <c:pt idx="31">
                  <c:v>17.3</c:v>
                </c:pt>
                <c:pt idx="32">
                  <c:v>21.2</c:v>
                </c:pt>
                <c:pt idx="33">
                  <c:v>33.9</c:v>
                </c:pt>
                <c:pt idx="34">
                  <c:v>32.799999999999997</c:v>
                </c:pt>
                <c:pt idx="35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9E-4FE1-BACA-CA190E7BB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17808"/>
        <c:axId val="758501072"/>
      </c:lineChart>
      <c:catAx>
        <c:axId val="4859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58501072"/>
        <c:crosses val="autoZero"/>
        <c:auto val="1"/>
        <c:lblAlgn val="ctr"/>
        <c:lblOffset val="100"/>
        <c:noMultiLvlLbl val="0"/>
      </c:catAx>
      <c:valAx>
        <c:axId val="7585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859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360045</xdr:colOff>
      <xdr:row>0</xdr:row>
      <xdr:rowOff>107631</xdr:rowOff>
    </xdr:from>
    <xdr:to>
      <xdr:col>24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79D7D0-D984-8101-2E9A-DAA52441F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464820</xdr:colOff>
      <xdr:row>19</xdr:row>
      <xdr:rowOff>72390</xdr:rowOff>
    </xdr:from>
    <xdr:to>
      <xdr:col>20</xdr:col>
      <xdr:colOff>285750</xdr:colOff>
      <xdr:row>36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0CC52-943A-4B90-9B89-4CE38406D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312420</xdr:colOff>
      <xdr:row>0</xdr:row>
      <xdr:rowOff>100965</xdr:rowOff>
    </xdr:from>
    <xdr:to>
      <xdr:col>21</xdr:col>
      <xdr:colOff>140970</xdr:colOff>
      <xdr:row>22</xdr:row>
      <xdr:rowOff>131444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925006-D56F-A70D-4F82-0EFA8AD8E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7"/>
  <sheetViews>
    <sheetView workbookViewId="0">
      <selection activeCell="C3" sqref="C3"/>
    </sheetView>
  </sheetViews>
  <sheetFormatPr defaultRowHeight="15" x14ac:dyDescent="0.25"/>
  <cols>
    <col min="1" max="1" width="18.85546875" style="1" bestFit="1" customWidth="1"/>
  </cols>
  <sheetData>
    <row r="1" spans="1:1" x14ac:dyDescent="0.25">
      <c r="A1" s="1" t="s">
        <v>0</v>
      </c>
    </row>
    <row r="2" spans="1:1" x14ac:dyDescent="0.25">
      <c r="A2" s="1">
        <v>44566.333333333336</v>
      </c>
    </row>
    <row r="3" spans="1:1" x14ac:dyDescent="0.25">
      <c r="A3" s="1">
        <v>44566.34375</v>
      </c>
    </row>
    <row r="4" spans="1:1" x14ac:dyDescent="0.25">
      <c r="A4" s="1">
        <v>44566.354166666664</v>
      </c>
    </row>
    <row r="5" spans="1:1" x14ac:dyDescent="0.25">
      <c r="A5" s="1">
        <v>44566.364583333336</v>
      </c>
    </row>
    <row r="6" spans="1:1" x14ac:dyDescent="0.25">
      <c r="A6" s="1">
        <v>44566.375</v>
      </c>
    </row>
    <row r="7" spans="1:1" x14ac:dyDescent="0.25">
      <c r="A7" s="1">
        <v>44566.385416666664</v>
      </c>
    </row>
    <row r="8" spans="1:1" x14ac:dyDescent="0.25">
      <c r="A8" s="1">
        <v>44566.395833333336</v>
      </c>
    </row>
    <row r="9" spans="1:1" x14ac:dyDescent="0.25">
      <c r="A9" s="1">
        <v>44566.40625</v>
      </c>
    </row>
    <row r="10" spans="1:1" x14ac:dyDescent="0.25">
      <c r="A10" s="1">
        <v>44566.416666666664</v>
      </c>
    </row>
    <row r="11" spans="1:1" x14ac:dyDescent="0.25">
      <c r="A11" s="1">
        <v>44566.427083333336</v>
      </c>
    </row>
    <row r="12" spans="1:1" x14ac:dyDescent="0.25">
      <c r="A12" s="1">
        <v>44566.4375</v>
      </c>
    </row>
    <row r="13" spans="1:1" x14ac:dyDescent="0.25">
      <c r="A13" s="1">
        <v>44566.447916666664</v>
      </c>
    </row>
    <row r="14" spans="1:1" x14ac:dyDescent="0.25">
      <c r="A14" s="1">
        <v>44566.458333333336</v>
      </c>
    </row>
    <row r="15" spans="1:1" x14ac:dyDescent="0.25">
      <c r="A15" s="1">
        <v>44566.46875</v>
      </c>
    </row>
    <row r="16" spans="1:1" x14ac:dyDescent="0.25">
      <c r="A16" s="1">
        <v>44566.479166666664</v>
      </c>
    </row>
    <row r="17" spans="1:1" x14ac:dyDescent="0.25">
      <c r="A17" s="1">
        <v>44566.489583333336</v>
      </c>
    </row>
    <row r="18" spans="1:1" x14ac:dyDescent="0.25">
      <c r="A18" s="1">
        <v>44566.5</v>
      </c>
    </row>
    <row r="19" spans="1:1" x14ac:dyDescent="0.25">
      <c r="A19" s="1">
        <v>44566.510416666664</v>
      </c>
    </row>
    <row r="20" spans="1:1" x14ac:dyDescent="0.25">
      <c r="A20" s="1">
        <v>44566.520833333336</v>
      </c>
    </row>
    <row r="21" spans="1:1" x14ac:dyDescent="0.25">
      <c r="A21" s="1">
        <v>44566.53125</v>
      </c>
    </row>
    <row r="22" spans="1:1" x14ac:dyDescent="0.25">
      <c r="A22" s="1">
        <v>44566.541666666664</v>
      </c>
    </row>
    <row r="23" spans="1:1" x14ac:dyDescent="0.25">
      <c r="A23" s="1">
        <v>44566.552083333336</v>
      </c>
    </row>
    <row r="24" spans="1:1" x14ac:dyDescent="0.25">
      <c r="A24" s="1">
        <v>44566.5625</v>
      </c>
    </row>
    <row r="25" spans="1:1" x14ac:dyDescent="0.25">
      <c r="A25" s="1">
        <v>44566.572916666664</v>
      </c>
    </row>
    <row r="26" spans="1:1" x14ac:dyDescent="0.25">
      <c r="A26" s="1">
        <v>44566.583333333336</v>
      </c>
    </row>
    <row r="27" spans="1:1" x14ac:dyDescent="0.25">
      <c r="A27" s="1">
        <v>44566.59375</v>
      </c>
    </row>
    <row r="28" spans="1:1" x14ac:dyDescent="0.25">
      <c r="A28" s="1">
        <v>44566.604166666664</v>
      </c>
    </row>
    <row r="29" spans="1:1" x14ac:dyDescent="0.25">
      <c r="A29" s="1">
        <v>44566.614583333336</v>
      </c>
    </row>
    <row r="30" spans="1:1" x14ac:dyDescent="0.25">
      <c r="A30" s="1">
        <v>44566.625</v>
      </c>
    </row>
    <row r="31" spans="1:1" x14ac:dyDescent="0.25">
      <c r="A31" s="1">
        <v>44566.635416666664</v>
      </c>
    </row>
    <row r="32" spans="1:1" x14ac:dyDescent="0.25">
      <c r="A32" s="1">
        <v>44566.645833333336</v>
      </c>
    </row>
    <row r="33" spans="1:1" x14ac:dyDescent="0.25">
      <c r="A33" s="1">
        <v>44566.65625</v>
      </c>
    </row>
    <row r="34" spans="1:1" x14ac:dyDescent="0.25">
      <c r="A34" s="1">
        <v>44566.666666666664</v>
      </c>
    </row>
    <row r="35" spans="1:1" x14ac:dyDescent="0.25">
      <c r="A35" s="1">
        <v>44566.677083333336</v>
      </c>
    </row>
    <row r="36" spans="1:1" x14ac:dyDescent="0.25">
      <c r="A36" s="1">
        <v>44566.6875</v>
      </c>
    </row>
    <row r="37" spans="1:1" x14ac:dyDescent="0.25">
      <c r="A37" s="1">
        <v>44566.697916666664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62</v>
      </c>
      <c r="B1" t="s">
        <v>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41"/>
  <sheetViews>
    <sheetView workbookViewId="0"/>
  </sheetViews>
  <sheetFormatPr defaultRowHeight="15" x14ac:dyDescent="0.25"/>
  <cols>
    <col min="1" max="1" width="18.7109375" bestFit="1" customWidth="1"/>
  </cols>
  <sheetData>
    <row r="1" spans="1:15" x14ac:dyDescent="0.25">
      <c r="A1" t="s">
        <v>0</v>
      </c>
      <c r="B1" t="s">
        <v>57</v>
      </c>
      <c r="C1" t="s">
        <v>112</v>
      </c>
      <c r="D1" t="s">
        <v>113</v>
      </c>
      <c r="E1" t="s">
        <v>121</v>
      </c>
      <c r="F1" t="s">
        <v>122</v>
      </c>
      <c r="G1" t="s">
        <v>123</v>
      </c>
    </row>
    <row r="2" spans="1:15" x14ac:dyDescent="0.25">
      <c r="A2" s="1">
        <f>timeseries!A2</f>
        <v>44566.333333333336</v>
      </c>
      <c r="B2">
        <v>0.09</v>
      </c>
      <c r="C2">
        <v>-0.15</v>
      </c>
      <c r="D2">
        <v>0.67</v>
      </c>
      <c r="E2" s="2">
        <v>-7.07</v>
      </c>
      <c r="F2" s="2">
        <v>-0.16</v>
      </c>
      <c r="G2" s="2">
        <v>-0.1</v>
      </c>
    </row>
    <row r="3" spans="1:15" x14ac:dyDescent="0.25">
      <c r="A3" s="1">
        <f>timeseries!A3</f>
        <v>44566.34375</v>
      </c>
      <c r="B3">
        <v>0.61</v>
      </c>
      <c r="C3">
        <v>0.22</v>
      </c>
      <c r="D3">
        <v>0.69</v>
      </c>
      <c r="E3" s="2">
        <v>-0.39</v>
      </c>
      <c r="F3" s="2">
        <v>-0.05</v>
      </c>
      <c r="G3" s="2">
        <v>-0.11</v>
      </c>
      <c r="M3" s="2"/>
      <c r="N3" s="2"/>
    </row>
    <row r="4" spans="1:15" x14ac:dyDescent="0.25">
      <c r="A4" s="1">
        <f>timeseries!A4</f>
        <v>44566.354166666664</v>
      </c>
      <c r="B4">
        <v>0.34</v>
      </c>
      <c r="C4">
        <v>0.71</v>
      </c>
      <c r="D4">
        <v>0.38</v>
      </c>
      <c r="E4" s="2">
        <v>-0.22</v>
      </c>
      <c r="F4" s="2">
        <v>-0.26</v>
      </c>
      <c r="G4" s="2">
        <v>-0.16</v>
      </c>
      <c r="M4" s="2"/>
      <c r="N4" s="2"/>
      <c r="O4" s="2"/>
    </row>
    <row r="5" spans="1:15" x14ac:dyDescent="0.25">
      <c r="A5" s="1">
        <f>timeseries!A5</f>
        <v>44566.364583333336</v>
      </c>
      <c r="B5">
        <v>0.18</v>
      </c>
      <c r="C5">
        <v>0.33</v>
      </c>
      <c r="D5">
        <v>0.72</v>
      </c>
      <c r="E5" s="2">
        <v>-0.42</v>
      </c>
      <c r="F5" s="2">
        <v>-0.05</v>
      </c>
      <c r="G5" s="2">
        <v>-0.04</v>
      </c>
      <c r="M5" s="2"/>
      <c r="N5" s="2"/>
    </row>
    <row r="6" spans="1:15" x14ac:dyDescent="0.25">
      <c r="A6" s="1">
        <f>timeseries!A6</f>
        <v>44566.375</v>
      </c>
      <c r="B6">
        <v>0.2</v>
      </c>
      <c r="C6">
        <v>0.66</v>
      </c>
      <c r="D6">
        <v>-0.14000000000000001</v>
      </c>
      <c r="E6" s="2">
        <v>-0.45</v>
      </c>
      <c r="F6" s="2">
        <v>-0.03</v>
      </c>
      <c r="G6" s="2">
        <v>-0.11</v>
      </c>
      <c r="M6" s="2"/>
      <c r="N6" s="2"/>
    </row>
    <row r="7" spans="1:15" x14ac:dyDescent="0.25">
      <c r="A7" s="1">
        <f>timeseries!A7</f>
        <v>44566.385416666664</v>
      </c>
      <c r="B7">
        <v>0.51</v>
      </c>
      <c r="C7">
        <v>-0.05</v>
      </c>
      <c r="D7">
        <v>-0.34</v>
      </c>
      <c r="E7" s="2">
        <v>-0.17</v>
      </c>
      <c r="F7" s="2">
        <v>-0.24</v>
      </c>
      <c r="G7" s="2">
        <v>-0.37</v>
      </c>
      <c r="M7" s="2"/>
      <c r="N7" s="2"/>
    </row>
    <row r="8" spans="1:15" x14ac:dyDescent="0.25">
      <c r="A8" s="1">
        <f>timeseries!A8</f>
        <v>44566.395833333336</v>
      </c>
      <c r="B8">
        <v>0.65</v>
      </c>
      <c r="C8">
        <v>-0.32</v>
      </c>
      <c r="D8">
        <v>0.04</v>
      </c>
      <c r="E8" s="2">
        <v>-0.24</v>
      </c>
      <c r="F8" s="2">
        <v>-0.04</v>
      </c>
      <c r="G8" s="2">
        <v>-0.05</v>
      </c>
      <c r="M8" s="2"/>
      <c r="N8" s="2"/>
    </row>
    <row r="9" spans="1:15" x14ac:dyDescent="0.25">
      <c r="A9" s="1">
        <f>timeseries!A9</f>
        <v>44566.40625</v>
      </c>
      <c r="B9">
        <v>0.19</v>
      </c>
      <c r="C9">
        <v>-0.16</v>
      </c>
      <c r="D9">
        <v>0.75</v>
      </c>
      <c r="E9" s="2">
        <v>-0.08</v>
      </c>
      <c r="F9" s="2">
        <v>-0.46</v>
      </c>
      <c r="G9" s="2">
        <v>-0.15</v>
      </c>
      <c r="M9" s="2"/>
      <c r="N9" s="2"/>
    </row>
    <row r="10" spans="1:15" x14ac:dyDescent="0.25">
      <c r="A10" s="1">
        <f>timeseries!A10</f>
        <v>44566.416666666664</v>
      </c>
      <c r="B10">
        <v>0.28999999999999998</v>
      </c>
      <c r="C10">
        <v>0.1</v>
      </c>
      <c r="D10">
        <v>-0.08</v>
      </c>
      <c r="E10" s="2">
        <v>-0.33</v>
      </c>
      <c r="F10" s="2">
        <v>-0.16</v>
      </c>
      <c r="G10" s="2">
        <v>-0.31</v>
      </c>
      <c r="M10" s="2"/>
      <c r="N10" s="2"/>
    </row>
    <row r="11" spans="1:15" x14ac:dyDescent="0.25">
      <c r="A11" s="1">
        <f>timeseries!A11</f>
        <v>44566.427083333336</v>
      </c>
      <c r="B11">
        <v>0.45</v>
      </c>
      <c r="C11">
        <v>0.68</v>
      </c>
      <c r="D11">
        <v>7.0000000000000007E-2</v>
      </c>
      <c r="E11" s="2">
        <v>-0.23</v>
      </c>
      <c r="F11" s="2">
        <v>-0.5</v>
      </c>
      <c r="G11" s="2">
        <v>-0.14000000000000001</v>
      </c>
      <c r="M11" s="2"/>
      <c r="N11" s="2"/>
    </row>
    <row r="12" spans="1:15" x14ac:dyDescent="0.25">
      <c r="A12" s="1">
        <f>timeseries!A12</f>
        <v>44566.4375</v>
      </c>
      <c r="B12">
        <v>-0.17</v>
      </c>
      <c r="C12">
        <v>0.46</v>
      </c>
      <c r="D12">
        <v>0.71</v>
      </c>
      <c r="E12" s="2">
        <v>-0.37</v>
      </c>
      <c r="F12" s="2">
        <v>-0.2</v>
      </c>
      <c r="G12" s="2">
        <v>-0.32</v>
      </c>
    </row>
    <row r="13" spans="1:15" x14ac:dyDescent="0.25">
      <c r="A13" s="1">
        <f>timeseries!A13</f>
        <v>44566.447916666664</v>
      </c>
      <c r="B13">
        <v>0.17</v>
      </c>
      <c r="C13">
        <v>0.12</v>
      </c>
      <c r="D13">
        <v>7.0000000000000007E-2</v>
      </c>
      <c r="E13" s="2">
        <v>-0.2</v>
      </c>
      <c r="F13" s="2">
        <v>0</v>
      </c>
      <c r="G13" s="2">
        <v>-0.22</v>
      </c>
      <c r="M13" s="2"/>
    </row>
    <row r="14" spans="1:15" x14ac:dyDescent="0.25">
      <c r="A14" s="1">
        <f>timeseries!A14</f>
        <v>44566.458333333336</v>
      </c>
      <c r="B14">
        <v>0.37</v>
      </c>
      <c r="C14">
        <v>0.09</v>
      </c>
      <c r="D14">
        <v>-0.06</v>
      </c>
      <c r="E14" s="2">
        <v>-0.46</v>
      </c>
      <c r="F14" s="2">
        <v>-0.33</v>
      </c>
      <c r="G14" s="2">
        <v>-7.94</v>
      </c>
    </row>
    <row r="15" spans="1:15" x14ac:dyDescent="0.25">
      <c r="A15" s="1">
        <f>timeseries!A15</f>
        <v>44566.46875</v>
      </c>
      <c r="B15">
        <v>0.3</v>
      </c>
      <c r="C15">
        <v>-0.03</v>
      </c>
      <c r="D15">
        <v>-0.72</v>
      </c>
      <c r="E15" s="2">
        <v>-0.45</v>
      </c>
      <c r="F15" s="2">
        <v>-9.17</v>
      </c>
      <c r="G15" s="2">
        <v>-0.23</v>
      </c>
    </row>
    <row r="16" spans="1:15" x14ac:dyDescent="0.25">
      <c r="A16" s="1">
        <f>timeseries!A16</f>
        <v>44566.479166666664</v>
      </c>
      <c r="B16">
        <v>0.22</v>
      </c>
      <c r="C16">
        <v>-0.35</v>
      </c>
      <c r="D16">
        <v>-0.25</v>
      </c>
      <c r="E16" s="2">
        <v>-0.02</v>
      </c>
      <c r="F16" s="2">
        <v>-0.3</v>
      </c>
      <c r="G16" s="2">
        <v>-0.16</v>
      </c>
    </row>
    <row r="17" spans="1:7" x14ac:dyDescent="0.25">
      <c r="A17" s="1">
        <f>timeseries!A17</f>
        <v>44566.489583333336</v>
      </c>
      <c r="B17">
        <v>0.05</v>
      </c>
      <c r="C17">
        <v>0.18</v>
      </c>
      <c r="D17">
        <v>-0.04</v>
      </c>
      <c r="E17" s="2">
        <v>0</v>
      </c>
      <c r="F17" s="2">
        <v>-0.17</v>
      </c>
      <c r="G17" s="2">
        <v>-7.0000000000000007E-2</v>
      </c>
    </row>
    <row r="18" spans="1:7" x14ac:dyDescent="0.25">
      <c r="A18" s="1">
        <f>timeseries!A18</f>
        <v>44566.5</v>
      </c>
      <c r="B18">
        <v>0.13</v>
      </c>
      <c r="C18">
        <v>0.12</v>
      </c>
      <c r="D18">
        <v>-0.75</v>
      </c>
      <c r="E18" s="2">
        <v>-0.34</v>
      </c>
      <c r="F18" s="2">
        <v>-0.09</v>
      </c>
      <c r="G18" s="2">
        <v>-0.43</v>
      </c>
    </row>
    <row r="19" spans="1:7" x14ac:dyDescent="0.25">
      <c r="A19" s="1">
        <f>timeseries!A19</f>
        <v>44566.510416666664</v>
      </c>
      <c r="B19">
        <v>0.04</v>
      </c>
      <c r="C19">
        <v>0.24</v>
      </c>
      <c r="D19">
        <v>-0.15</v>
      </c>
      <c r="E19" s="2">
        <v>-0.13</v>
      </c>
      <c r="F19" s="2">
        <v>-0.41</v>
      </c>
      <c r="G19" s="2">
        <v>-0.31</v>
      </c>
    </row>
    <row r="20" spans="1:7" x14ac:dyDescent="0.25">
      <c r="A20" s="1">
        <f>timeseries!A20</f>
        <v>44566.520833333336</v>
      </c>
      <c r="B20">
        <v>0.56999999999999995</v>
      </c>
      <c r="C20">
        <v>0.27</v>
      </c>
      <c r="D20">
        <v>0.21</v>
      </c>
      <c r="E20" s="2">
        <v>-0.45</v>
      </c>
      <c r="F20" s="2">
        <v>-0.35</v>
      </c>
      <c r="G20" s="2">
        <v>-0.39</v>
      </c>
    </row>
    <row r="21" spans="1:7" x14ac:dyDescent="0.25">
      <c r="A21" s="1">
        <f>timeseries!A21</f>
        <v>44566.53125</v>
      </c>
      <c r="B21">
        <v>0.11</v>
      </c>
      <c r="C21">
        <v>0.46</v>
      </c>
      <c r="D21">
        <v>-0.15</v>
      </c>
      <c r="E21" s="2">
        <v>-0.14000000000000001</v>
      </c>
      <c r="F21" s="2">
        <v>-0.13</v>
      </c>
      <c r="G21" s="2">
        <v>-0.45</v>
      </c>
    </row>
    <row r="22" spans="1:7" x14ac:dyDescent="0.25">
      <c r="A22" s="1">
        <f>timeseries!A22</f>
        <v>44566.541666666664</v>
      </c>
      <c r="B22">
        <v>0.31</v>
      </c>
      <c r="C22">
        <v>0.51</v>
      </c>
      <c r="D22">
        <v>0.09</v>
      </c>
      <c r="E22" s="2">
        <v>-0.14000000000000001</v>
      </c>
      <c r="F22" s="2">
        <v>-0.41</v>
      </c>
      <c r="G22" s="2">
        <v>-0.16</v>
      </c>
    </row>
    <row r="23" spans="1:7" x14ac:dyDescent="0.25">
      <c r="A23" s="1">
        <f>timeseries!A23</f>
        <v>44566.552083333336</v>
      </c>
      <c r="B23">
        <v>0.4</v>
      </c>
      <c r="C23">
        <v>0.13</v>
      </c>
      <c r="D23">
        <v>0.43</v>
      </c>
      <c r="E23" s="2">
        <v>-0.19</v>
      </c>
      <c r="F23" s="2">
        <v>-0.24</v>
      </c>
      <c r="G23" s="2">
        <v>-4.49</v>
      </c>
    </row>
    <row r="24" spans="1:7" x14ac:dyDescent="0.25">
      <c r="A24" s="1">
        <f>timeseries!A24</f>
        <v>44566.5625</v>
      </c>
      <c r="B24">
        <v>0.73</v>
      </c>
      <c r="C24">
        <v>0.63</v>
      </c>
      <c r="D24">
        <v>0.55000000000000004</v>
      </c>
      <c r="E24" s="2">
        <v>-0.28000000000000003</v>
      </c>
      <c r="F24" s="2">
        <v>-4.07</v>
      </c>
      <c r="G24" s="2">
        <v>-0.47</v>
      </c>
    </row>
    <row r="25" spans="1:7" x14ac:dyDescent="0.25">
      <c r="A25" s="1">
        <f>timeseries!A25</f>
        <v>44566.572916666664</v>
      </c>
      <c r="B25">
        <v>-0.09</v>
      </c>
      <c r="C25">
        <v>0.03</v>
      </c>
      <c r="D25">
        <v>0.47</v>
      </c>
      <c r="E25" s="2">
        <v>-0.5</v>
      </c>
      <c r="F25" s="2">
        <v>-7.0000000000000007E-2</v>
      </c>
      <c r="G25" s="2">
        <v>-0.21</v>
      </c>
    </row>
    <row r="26" spans="1:7" x14ac:dyDescent="0.25">
      <c r="A26" s="1">
        <f>timeseries!A26</f>
        <v>44566.583333333336</v>
      </c>
      <c r="B26">
        <v>-0.75</v>
      </c>
      <c r="C26">
        <v>0.2</v>
      </c>
      <c r="D26">
        <v>0.17</v>
      </c>
      <c r="E26" s="2">
        <v>-0.25</v>
      </c>
      <c r="F26" s="2">
        <v>-0.36</v>
      </c>
      <c r="G26" s="2">
        <v>-0.43</v>
      </c>
    </row>
    <row r="27" spans="1:7" x14ac:dyDescent="0.25">
      <c r="A27" s="1">
        <f>timeseries!A27</f>
        <v>44566.59375</v>
      </c>
      <c r="B27">
        <v>-0.6</v>
      </c>
      <c r="C27">
        <v>0.34</v>
      </c>
      <c r="D27">
        <v>0.23</v>
      </c>
      <c r="E27" s="2">
        <v>-0.09</v>
      </c>
      <c r="F27" s="2">
        <v>-0.48</v>
      </c>
      <c r="G27" s="2">
        <v>-0.4</v>
      </c>
    </row>
    <row r="28" spans="1:7" x14ac:dyDescent="0.25">
      <c r="A28" s="1">
        <f>timeseries!A28</f>
        <v>44566.604166666664</v>
      </c>
      <c r="B28">
        <v>-0.42</v>
      </c>
      <c r="C28">
        <v>-0.03</v>
      </c>
      <c r="D28">
        <v>0.4</v>
      </c>
      <c r="E28" s="2">
        <v>-0.43</v>
      </c>
      <c r="F28" s="2">
        <v>-0.47</v>
      </c>
      <c r="G28" s="2">
        <v>-0.49</v>
      </c>
    </row>
    <row r="29" spans="1:7" x14ac:dyDescent="0.25">
      <c r="A29" s="1">
        <f>timeseries!A29</f>
        <v>44566.614583333336</v>
      </c>
      <c r="B29">
        <v>-0.46</v>
      </c>
      <c r="C29">
        <v>-0.67</v>
      </c>
      <c r="D29">
        <v>0.53</v>
      </c>
      <c r="E29" s="2">
        <v>0</v>
      </c>
      <c r="F29" s="2">
        <v>-7.0000000000000007E-2</v>
      </c>
      <c r="G29" s="2">
        <v>-0.22</v>
      </c>
    </row>
    <row r="30" spans="1:7" x14ac:dyDescent="0.25">
      <c r="A30" s="1">
        <f>timeseries!A30</f>
        <v>44566.625</v>
      </c>
      <c r="B30">
        <v>0.12</v>
      </c>
      <c r="C30">
        <v>0.2</v>
      </c>
      <c r="D30">
        <v>-0.05</v>
      </c>
      <c r="E30" s="2">
        <v>-0.21</v>
      </c>
      <c r="F30" s="2">
        <v>-0.34</v>
      </c>
      <c r="G30" s="2">
        <v>-0.16</v>
      </c>
    </row>
    <row r="31" spans="1:7" x14ac:dyDescent="0.25">
      <c r="A31" s="1">
        <f>timeseries!A31</f>
        <v>44566.635416666664</v>
      </c>
      <c r="B31">
        <v>-7.0000000000000007E-2</v>
      </c>
      <c r="C31">
        <v>-0.02</v>
      </c>
      <c r="D31">
        <v>-0.56000000000000005</v>
      </c>
      <c r="E31" s="2">
        <v>-0.37</v>
      </c>
      <c r="F31" s="2">
        <v>-0.38</v>
      </c>
      <c r="G31" s="2">
        <v>-0.38</v>
      </c>
    </row>
    <row r="32" spans="1:7" x14ac:dyDescent="0.25">
      <c r="A32" s="1">
        <f>timeseries!A32</f>
        <v>44566.645833333336</v>
      </c>
      <c r="B32">
        <v>-0.09</v>
      </c>
      <c r="C32">
        <v>-0.35</v>
      </c>
      <c r="D32">
        <v>-0.67</v>
      </c>
      <c r="E32" s="2">
        <v>-0.35</v>
      </c>
      <c r="F32" s="2">
        <v>-0.2</v>
      </c>
      <c r="G32" s="2">
        <v>-0.43</v>
      </c>
    </row>
    <row r="33" spans="1:7" x14ac:dyDescent="0.25">
      <c r="A33" s="1">
        <f>timeseries!A33</f>
        <v>44566.65625</v>
      </c>
      <c r="B33">
        <v>-0.18</v>
      </c>
      <c r="C33">
        <v>0.17</v>
      </c>
      <c r="D33">
        <v>-0.59</v>
      </c>
      <c r="E33" s="2">
        <v>-0.03</v>
      </c>
      <c r="F33" s="2">
        <v>-0.45</v>
      </c>
      <c r="G33" s="2">
        <v>-0.27</v>
      </c>
    </row>
    <row r="34" spans="1:7" x14ac:dyDescent="0.25">
      <c r="A34" s="1">
        <f>timeseries!A34</f>
        <v>44566.666666666664</v>
      </c>
      <c r="B34">
        <v>-0.04</v>
      </c>
      <c r="C34">
        <v>0.34</v>
      </c>
      <c r="D34">
        <v>-0.47</v>
      </c>
      <c r="E34" s="2">
        <v>-0.01</v>
      </c>
      <c r="F34" s="2">
        <v>-0.5</v>
      </c>
      <c r="G34" s="2">
        <v>-0.46</v>
      </c>
    </row>
    <row r="35" spans="1:7" x14ac:dyDescent="0.25">
      <c r="A35" s="1">
        <f>timeseries!A35</f>
        <v>44566.677083333336</v>
      </c>
      <c r="B35">
        <v>-0.55000000000000004</v>
      </c>
      <c r="C35">
        <v>-0.12</v>
      </c>
      <c r="D35">
        <v>-7.0000000000000007E-2</v>
      </c>
      <c r="E35" s="2">
        <v>-0.39</v>
      </c>
      <c r="F35" s="2">
        <v>-0.17</v>
      </c>
      <c r="G35" s="2">
        <v>-0.09</v>
      </c>
    </row>
    <row r="36" spans="1:7" x14ac:dyDescent="0.25">
      <c r="A36" s="1">
        <f>timeseries!A36</f>
        <v>44566.6875</v>
      </c>
      <c r="B36">
        <v>-0.56000000000000005</v>
      </c>
      <c r="C36">
        <v>-0.38</v>
      </c>
      <c r="D36">
        <v>-0.42</v>
      </c>
      <c r="E36" s="2">
        <v>-0.26</v>
      </c>
      <c r="F36" s="2">
        <v>-0.04</v>
      </c>
      <c r="G36" s="2">
        <v>-0.06</v>
      </c>
    </row>
    <row r="37" spans="1:7" x14ac:dyDescent="0.25">
      <c r="A37" s="1">
        <f>timeseries!A37</f>
        <v>44566.697916666664</v>
      </c>
      <c r="B37">
        <v>-0.2</v>
      </c>
      <c r="C37">
        <v>-0.05</v>
      </c>
      <c r="D37">
        <v>-0.55000000000000004</v>
      </c>
      <c r="E37" s="2">
        <v>-0.22</v>
      </c>
      <c r="F37" s="2">
        <v>-0.18</v>
      </c>
      <c r="G37" s="2">
        <v>-0.33</v>
      </c>
    </row>
    <row r="38" spans="1:7" x14ac:dyDescent="0.25">
      <c r="A38" s="1"/>
      <c r="E38" s="2"/>
      <c r="F38" s="2"/>
      <c r="G38" s="2"/>
    </row>
    <row r="39" spans="1:7" x14ac:dyDescent="0.25">
      <c r="A39" s="1"/>
    </row>
    <row r="40" spans="1:7" x14ac:dyDescent="0.25">
      <c r="A40" s="1"/>
    </row>
    <row r="41" spans="1:7" x14ac:dyDescent="0.25">
      <c r="A41" s="1"/>
    </row>
  </sheetData>
  <phoneticPr fontId="2" type="noConversion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1"/>
  <sheetViews>
    <sheetView workbookViewId="0">
      <selection activeCell="E14" sqref="A14:E2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"/>
  <sheetViews>
    <sheetView workbookViewId="0">
      <selection activeCell="B2" sqref="B2"/>
    </sheetView>
  </sheetViews>
  <sheetFormatPr defaultRowHeight="15" x14ac:dyDescent="0.25"/>
  <sheetData>
    <row r="1" spans="1:12" x14ac:dyDescent="0.25">
      <c r="A1" t="s">
        <v>58</v>
      </c>
      <c r="B1" t="s">
        <v>135</v>
      </c>
      <c r="C1" t="s">
        <v>1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</row>
    <row r="2" spans="1:12" x14ac:dyDescent="0.25">
      <c r="A2" t="s">
        <v>68</v>
      </c>
      <c r="B2" t="s">
        <v>69</v>
      </c>
      <c r="C2" t="s">
        <v>18</v>
      </c>
      <c r="D2" t="s">
        <v>36</v>
      </c>
      <c r="E2" t="s">
        <v>70</v>
      </c>
      <c r="F2">
        <v>0</v>
      </c>
      <c r="G2" t="s">
        <v>70</v>
      </c>
      <c r="H2">
        <v>1</v>
      </c>
      <c r="I2">
        <v>0</v>
      </c>
      <c r="J2">
        <v>0</v>
      </c>
      <c r="K2">
        <v>0</v>
      </c>
      <c r="L2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BD1D0-0D6A-4566-B94D-DCAB0DDD30BE}">
  <dimension ref="A1:A41"/>
  <sheetViews>
    <sheetView workbookViewId="0">
      <selection activeCell="E22" sqref="E22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25"/>
  <sheetViews>
    <sheetView workbookViewId="0">
      <selection activeCell="C11" sqref="C11"/>
    </sheetView>
  </sheetViews>
  <sheetFormatPr defaultRowHeight="15" x14ac:dyDescent="0.25"/>
  <cols>
    <col min="1" max="1" width="19.28515625" style="6" customWidth="1"/>
  </cols>
  <sheetData>
    <row r="1" spans="1:1" x14ac:dyDescent="0.25">
      <c r="A1" s="3" t="s">
        <v>0</v>
      </c>
    </row>
    <row r="2" spans="1:1" x14ac:dyDescent="0.25">
      <c r="A2" s="6">
        <v>44671</v>
      </c>
    </row>
    <row r="3" spans="1:1" x14ac:dyDescent="0.25">
      <c r="A3" s="6">
        <v>44671.041666666664</v>
      </c>
    </row>
    <row r="4" spans="1:1" x14ac:dyDescent="0.25">
      <c r="A4" s="6">
        <v>44671.08333321759</v>
      </c>
    </row>
    <row r="5" spans="1:1" x14ac:dyDescent="0.25">
      <c r="A5" s="6">
        <v>44671.124999826388</v>
      </c>
    </row>
    <row r="6" spans="1:1" x14ac:dyDescent="0.25">
      <c r="A6" s="6">
        <v>44671.166666435187</v>
      </c>
    </row>
    <row r="7" spans="1:1" x14ac:dyDescent="0.25">
      <c r="A7" s="6">
        <v>44671.208333043978</v>
      </c>
    </row>
    <row r="8" spans="1:1" x14ac:dyDescent="0.25">
      <c r="A8" s="6">
        <v>44671.249999537038</v>
      </c>
    </row>
    <row r="9" spans="1:1" x14ac:dyDescent="0.25">
      <c r="A9" s="6">
        <v>44671.291666087964</v>
      </c>
    </row>
    <row r="10" spans="1:1" x14ac:dyDescent="0.25">
      <c r="A10" s="6">
        <v>44671.333332638889</v>
      </c>
    </row>
    <row r="11" spans="1:1" x14ac:dyDescent="0.25">
      <c r="A11" s="6">
        <v>44671.374999189815</v>
      </c>
    </row>
    <row r="12" spans="1:1" x14ac:dyDescent="0.25">
      <c r="A12" s="6" t="s">
        <v>126</v>
      </c>
    </row>
    <row r="13" spans="1:1" x14ac:dyDescent="0.25">
      <c r="A13" s="6" t="s">
        <v>126</v>
      </c>
    </row>
    <row r="14" spans="1:1" x14ac:dyDescent="0.25">
      <c r="A14" s="6" t="s">
        <v>126</v>
      </c>
    </row>
    <row r="15" spans="1:1" x14ac:dyDescent="0.25">
      <c r="A15" s="6" t="s">
        <v>126</v>
      </c>
    </row>
    <row r="16" spans="1:1" x14ac:dyDescent="0.25">
      <c r="A16" s="6" t="s">
        <v>126</v>
      </c>
    </row>
    <row r="17" spans="1:1" x14ac:dyDescent="0.25">
      <c r="A17" s="6" t="s">
        <v>126</v>
      </c>
    </row>
    <row r="18" spans="1:1" x14ac:dyDescent="0.25">
      <c r="A18" s="6" t="s">
        <v>126</v>
      </c>
    </row>
    <row r="19" spans="1:1" x14ac:dyDescent="0.25">
      <c r="A19" s="6" t="s">
        <v>126</v>
      </c>
    </row>
    <row r="20" spans="1:1" x14ac:dyDescent="0.25">
      <c r="A20" s="6" t="s">
        <v>126</v>
      </c>
    </row>
    <row r="21" spans="1:1" x14ac:dyDescent="0.25">
      <c r="A21" s="6" t="s">
        <v>126</v>
      </c>
    </row>
    <row r="22" spans="1:1" x14ac:dyDescent="0.25">
      <c r="A22" s="6" t="s">
        <v>126</v>
      </c>
    </row>
    <row r="23" spans="1:1" x14ac:dyDescent="0.25">
      <c r="A23" s="6" t="s">
        <v>126</v>
      </c>
    </row>
    <row r="24" spans="1:1" x14ac:dyDescent="0.25">
      <c r="A24" s="6" t="s">
        <v>126</v>
      </c>
    </row>
    <row r="25" spans="1:1" x14ac:dyDescent="0.25">
      <c r="A25" s="6" t="s">
        <v>126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7" x14ac:dyDescent="0.25">
      <c r="A1" t="s">
        <v>0</v>
      </c>
      <c r="B1" t="s">
        <v>72</v>
      </c>
      <c r="C1" t="s">
        <v>106</v>
      </c>
      <c r="D1" t="s">
        <v>107</v>
      </c>
    </row>
    <row r="2" spans="1:7" x14ac:dyDescent="0.25">
      <c r="A2" s="1">
        <f>timeseries!A2</f>
        <v>44566.333333333336</v>
      </c>
      <c r="B2" s="2">
        <v>25.1</v>
      </c>
      <c r="C2" s="2">
        <v>17.100000000000001</v>
      </c>
      <c r="D2" s="2">
        <v>26.3</v>
      </c>
    </row>
    <row r="3" spans="1:7" x14ac:dyDescent="0.25">
      <c r="A3" s="1">
        <f>timeseries!A3</f>
        <v>44566.34375</v>
      </c>
      <c r="B3" s="2">
        <v>28.6</v>
      </c>
      <c r="C3" s="2">
        <v>30.8</v>
      </c>
      <c r="D3" s="2">
        <v>23.6</v>
      </c>
      <c r="E3" s="2"/>
      <c r="F3" s="2"/>
      <c r="G3" s="2"/>
    </row>
    <row r="4" spans="1:7" x14ac:dyDescent="0.25">
      <c r="A4" s="1">
        <f>timeseries!A4</f>
        <v>44566.354166666664</v>
      </c>
      <c r="B4" s="2">
        <v>31.2</v>
      </c>
      <c r="C4" s="2">
        <v>44.6</v>
      </c>
      <c r="D4" s="2">
        <v>8.9</v>
      </c>
      <c r="E4" s="2"/>
      <c r="F4" s="2"/>
      <c r="G4" s="2"/>
    </row>
    <row r="5" spans="1:7" x14ac:dyDescent="0.25">
      <c r="A5" s="1">
        <f>timeseries!A5</f>
        <v>44566.364583333336</v>
      </c>
      <c r="B5" s="2">
        <v>42.1</v>
      </c>
      <c r="C5" s="2">
        <v>56.9</v>
      </c>
      <c r="D5" s="2">
        <v>-3.2</v>
      </c>
      <c r="E5" s="2"/>
      <c r="F5" s="2"/>
      <c r="G5" s="2"/>
    </row>
    <row r="6" spans="1:7" x14ac:dyDescent="0.25">
      <c r="A6" s="1">
        <f>timeseries!A6</f>
        <v>44566.375</v>
      </c>
      <c r="B6" s="2">
        <v>42</v>
      </c>
      <c r="C6" s="2">
        <v>65.5</v>
      </c>
      <c r="D6" s="2">
        <v>-5</v>
      </c>
      <c r="E6" s="2"/>
      <c r="F6" s="2"/>
      <c r="G6" s="2"/>
    </row>
    <row r="7" spans="1:7" x14ac:dyDescent="0.25">
      <c r="A7" s="1">
        <f>timeseries!A7</f>
        <v>44566.385416666664</v>
      </c>
      <c r="B7" s="2">
        <v>34.799999999999997</v>
      </c>
      <c r="C7" s="2">
        <v>73.7</v>
      </c>
      <c r="D7" s="2">
        <v>-5</v>
      </c>
      <c r="E7" s="2"/>
      <c r="F7" s="2"/>
      <c r="G7" s="2"/>
    </row>
    <row r="8" spans="1:7" x14ac:dyDescent="0.25">
      <c r="A8" s="1">
        <f>timeseries!A8</f>
        <v>44566.395833333336</v>
      </c>
      <c r="B8" s="2">
        <v>25.8</v>
      </c>
      <c r="C8" s="2">
        <v>82.6</v>
      </c>
      <c r="D8" s="2">
        <v>-5</v>
      </c>
      <c r="E8" s="2"/>
      <c r="F8" s="2"/>
      <c r="G8" s="2"/>
    </row>
    <row r="9" spans="1:7" x14ac:dyDescent="0.25">
      <c r="A9" s="1">
        <f>timeseries!A9</f>
        <v>44566.40625</v>
      </c>
      <c r="B9" s="2">
        <v>26.1</v>
      </c>
      <c r="C9" s="2">
        <v>81.5</v>
      </c>
      <c r="D9" s="2">
        <v>-3</v>
      </c>
      <c r="E9" s="2"/>
      <c r="F9" s="2"/>
      <c r="G9" s="2"/>
    </row>
    <row r="10" spans="1:7" x14ac:dyDescent="0.25">
      <c r="A10" s="1">
        <f>timeseries!A10</f>
        <v>44566.416666666664</v>
      </c>
      <c r="B10" s="2">
        <v>29.4</v>
      </c>
      <c r="C10" s="2">
        <v>80.599999999999994</v>
      </c>
      <c r="D10" s="2">
        <v>3.9</v>
      </c>
      <c r="E10" s="2"/>
      <c r="F10" s="2"/>
      <c r="G10" s="2"/>
    </row>
    <row r="11" spans="1:7" x14ac:dyDescent="0.25">
      <c r="A11" s="1">
        <f>timeseries!A11</f>
        <v>44566.427083333336</v>
      </c>
      <c r="B11" s="2">
        <v>37.1</v>
      </c>
      <c r="C11" s="2">
        <v>77.400000000000006</v>
      </c>
      <c r="D11" s="2">
        <v>12.3</v>
      </c>
      <c r="E11" s="2"/>
      <c r="F11" s="2"/>
      <c r="G11" s="2"/>
    </row>
    <row r="12" spans="1:7" x14ac:dyDescent="0.25">
      <c r="A12" s="1">
        <f>timeseries!A12</f>
        <v>44566.4375</v>
      </c>
      <c r="B12" s="2">
        <v>39.9</v>
      </c>
      <c r="C12" s="2">
        <v>77.099999999999994</v>
      </c>
      <c r="D12" s="2">
        <v>15.8</v>
      </c>
      <c r="E12" s="2"/>
      <c r="F12" s="2"/>
      <c r="G12" s="2"/>
    </row>
    <row r="13" spans="1:7" x14ac:dyDescent="0.25">
      <c r="A13" s="1">
        <f>timeseries!A13</f>
        <v>44566.447916666664</v>
      </c>
      <c r="B13" s="2">
        <v>44.5</v>
      </c>
      <c r="C13" s="2">
        <v>70</v>
      </c>
      <c r="D13" s="2">
        <v>27.1</v>
      </c>
      <c r="E13" s="2"/>
      <c r="F13" s="2"/>
      <c r="G13" s="2"/>
    </row>
    <row r="14" spans="1:7" x14ac:dyDescent="0.25">
      <c r="A14" s="1">
        <f>timeseries!A14</f>
        <v>44566.458333333336</v>
      </c>
      <c r="B14" s="2">
        <v>52.9</v>
      </c>
      <c r="C14" s="2">
        <v>65.3</v>
      </c>
      <c r="D14" s="2">
        <v>37.799999999999997</v>
      </c>
      <c r="E14" s="2"/>
      <c r="F14" s="2"/>
      <c r="G14" s="2"/>
    </row>
    <row r="15" spans="1:7" x14ac:dyDescent="0.25">
      <c r="A15" s="1">
        <f>timeseries!A15</f>
        <v>44566.46875</v>
      </c>
      <c r="B15" s="2">
        <v>56</v>
      </c>
      <c r="C15" s="2">
        <v>63.1</v>
      </c>
      <c r="D15" s="2">
        <v>48</v>
      </c>
      <c r="E15" s="2"/>
      <c r="F15" s="2"/>
      <c r="G15" s="2"/>
    </row>
    <row r="16" spans="1:7" x14ac:dyDescent="0.25">
      <c r="A16" s="1">
        <f>timeseries!A16</f>
        <v>44566.479166666664</v>
      </c>
      <c r="B16" s="2">
        <v>54.9</v>
      </c>
      <c r="C16" s="2">
        <v>54.5</v>
      </c>
      <c r="D16" s="2">
        <v>47.3</v>
      </c>
      <c r="E16" s="2"/>
      <c r="F16" s="2"/>
      <c r="G16" s="2"/>
    </row>
    <row r="17" spans="1:7" x14ac:dyDescent="0.25">
      <c r="A17" s="1">
        <f>timeseries!A17</f>
        <v>44566.489583333336</v>
      </c>
      <c r="B17" s="2">
        <v>48.3</v>
      </c>
      <c r="C17" s="2">
        <v>48.4</v>
      </c>
      <c r="D17" s="2">
        <v>34.1</v>
      </c>
      <c r="E17" s="2"/>
      <c r="F17" s="2"/>
      <c r="G17" s="2"/>
    </row>
    <row r="18" spans="1:7" x14ac:dyDescent="0.25">
      <c r="A18" s="1">
        <f>timeseries!A18</f>
        <v>44566.5</v>
      </c>
      <c r="B18" s="2">
        <v>34.200000000000003</v>
      </c>
      <c r="C18" s="2">
        <v>52</v>
      </c>
      <c r="D18" s="2">
        <v>23.5</v>
      </c>
      <c r="E18" s="2"/>
      <c r="F18" s="2"/>
      <c r="G18" s="2"/>
    </row>
    <row r="19" spans="1:7" x14ac:dyDescent="0.25">
      <c r="A19" s="1">
        <f>timeseries!A19</f>
        <v>44566.510416666664</v>
      </c>
      <c r="B19" s="2">
        <v>34.4</v>
      </c>
      <c r="C19" s="2">
        <v>65.5</v>
      </c>
      <c r="D19" s="2">
        <v>14.2</v>
      </c>
      <c r="E19" s="2"/>
      <c r="F19" s="2"/>
      <c r="G19" s="2"/>
    </row>
    <row r="20" spans="1:7" x14ac:dyDescent="0.25">
      <c r="A20" s="1">
        <f>timeseries!A20</f>
        <v>44566.520833333336</v>
      </c>
      <c r="B20" s="2">
        <v>35.799999999999997</v>
      </c>
      <c r="C20" s="2">
        <v>78.7</v>
      </c>
      <c r="D20" s="2">
        <v>0.4</v>
      </c>
      <c r="E20" s="2"/>
      <c r="F20" s="2"/>
      <c r="G20" s="2"/>
    </row>
    <row r="21" spans="1:7" x14ac:dyDescent="0.25">
      <c r="A21" s="1">
        <f>timeseries!A21</f>
        <v>44566.53125</v>
      </c>
      <c r="B21" s="2">
        <v>49.7</v>
      </c>
      <c r="C21" s="2">
        <v>74.400000000000006</v>
      </c>
      <c r="D21" s="2">
        <v>-5</v>
      </c>
      <c r="E21" s="2"/>
      <c r="F21" s="2"/>
      <c r="G21" s="2"/>
    </row>
    <row r="22" spans="1:7" x14ac:dyDescent="0.25">
      <c r="A22" s="1">
        <f>timeseries!A22</f>
        <v>44566.541666666664</v>
      </c>
      <c r="B22" s="2">
        <v>48.8</v>
      </c>
      <c r="C22" s="2">
        <v>76.3</v>
      </c>
      <c r="D22" s="2">
        <v>-1.6</v>
      </c>
      <c r="E22" s="2"/>
      <c r="F22" s="2"/>
      <c r="G22" s="2"/>
    </row>
    <row r="23" spans="1:7" x14ac:dyDescent="0.25">
      <c r="A23" s="1">
        <f>timeseries!A23</f>
        <v>44566.552083333336</v>
      </c>
      <c r="B23" s="2">
        <v>33.799999999999997</v>
      </c>
      <c r="C23" s="2">
        <v>78.900000000000006</v>
      </c>
      <c r="D23" s="2">
        <v>3.1</v>
      </c>
      <c r="E23" s="2"/>
      <c r="F23" s="2"/>
      <c r="G23" s="2"/>
    </row>
    <row r="24" spans="1:7" x14ac:dyDescent="0.25">
      <c r="A24" s="1">
        <f>timeseries!A24</f>
        <v>44566.5625</v>
      </c>
      <c r="B24" s="2">
        <v>33</v>
      </c>
      <c r="C24" s="2">
        <v>89.7</v>
      </c>
      <c r="D24" s="2">
        <v>5.7</v>
      </c>
      <c r="E24" s="2"/>
      <c r="F24" s="2"/>
      <c r="G24" s="2"/>
    </row>
    <row r="25" spans="1:7" x14ac:dyDescent="0.25">
      <c r="A25" s="1">
        <f>timeseries!A25</f>
        <v>44566.572916666664</v>
      </c>
      <c r="B25" s="2">
        <v>32.6</v>
      </c>
      <c r="C25" s="2">
        <v>99</v>
      </c>
      <c r="D25" s="2">
        <v>9.1999999999999993</v>
      </c>
      <c r="E25" s="2"/>
      <c r="F25" s="2"/>
      <c r="G25" s="2"/>
    </row>
    <row r="26" spans="1:7" x14ac:dyDescent="0.25">
      <c r="A26" s="1">
        <f>timeseries!A26</f>
        <v>44566.583333333336</v>
      </c>
      <c r="B26" s="2">
        <v>24.9</v>
      </c>
      <c r="C26" s="2">
        <v>112.8</v>
      </c>
      <c r="D26" s="2">
        <v>7.2</v>
      </c>
      <c r="E26" s="2"/>
      <c r="F26" s="2"/>
      <c r="G26" s="2"/>
    </row>
    <row r="27" spans="1:7" x14ac:dyDescent="0.25">
      <c r="A27" s="1">
        <f>timeseries!A27</f>
        <v>44566.59375</v>
      </c>
      <c r="B27" s="2">
        <v>20.9</v>
      </c>
      <c r="C27" s="2">
        <v>123.4</v>
      </c>
      <c r="D27" s="2">
        <v>6.5</v>
      </c>
      <c r="E27" s="2"/>
      <c r="F27" s="2"/>
      <c r="G27" s="2"/>
    </row>
    <row r="28" spans="1:7" x14ac:dyDescent="0.25">
      <c r="A28" s="1">
        <f>timeseries!A28</f>
        <v>44566.604166666664</v>
      </c>
      <c r="B28" s="2">
        <v>7.3</v>
      </c>
      <c r="C28" s="2">
        <v>134.6</v>
      </c>
      <c r="D28" s="2">
        <v>3.5</v>
      </c>
      <c r="E28" s="2"/>
      <c r="F28" s="2"/>
      <c r="G28" s="2"/>
    </row>
    <row r="29" spans="1:7" x14ac:dyDescent="0.25">
      <c r="A29" s="1">
        <f>timeseries!A29</f>
        <v>44566.614583333336</v>
      </c>
      <c r="B29" s="2">
        <v>0.9</v>
      </c>
      <c r="C29" s="2">
        <v>147.5</v>
      </c>
      <c r="D29" s="2">
        <v>6</v>
      </c>
      <c r="E29" s="2"/>
      <c r="F29" s="2"/>
      <c r="G29" s="2"/>
    </row>
    <row r="30" spans="1:7" x14ac:dyDescent="0.25">
      <c r="A30" s="1">
        <f>timeseries!A30</f>
        <v>44566.625</v>
      </c>
      <c r="B30" s="2">
        <v>-5</v>
      </c>
      <c r="C30" s="2">
        <v>156</v>
      </c>
      <c r="D30" s="2">
        <v>5.6</v>
      </c>
      <c r="E30" s="2"/>
      <c r="F30" s="2"/>
      <c r="G30" s="2"/>
    </row>
    <row r="31" spans="1:7" x14ac:dyDescent="0.25">
      <c r="A31" s="1">
        <f>timeseries!A31</f>
        <v>44566.635416666664</v>
      </c>
      <c r="B31" s="2">
        <v>-3.3</v>
      </c>
      <c r="C31" s="2">
        <v>157.1</v>
      </c>
      <c r="D31" s="2">
        <v>10.3</v>
      </c>
      <c r="E31" s="2"/>
      <c r="F31" s="2"/>
      <c r="G31" s="2"/>
    </row>
    <row r="32" spans="1:7" x14ac:dyDescent="0.25">
      <c r="A32" s="1">
        <f>timeseries!A32</f>
        <v>44566.645833333336</v>
      </c>
      <c r="B32" s="2">
        <v>5.5</v>
      </c>
      <c r="C32" s="2">
        <v>156.4</v>
      </c>
      <c r="D32" s="2">
        <v>12.5</v>
      </c>
      <c r="E32" s="2"/>
      <c r="F32" s="2"/>
      <c r="G32" s="2"/>
    </row>
    <row r="33" spans="1:7" x14ac:dyDescent="0.25">
      <c r="A33" s="1">
        <f>timeseries!A33</f>
        <v>44566.65625</v>
      </c>
      <c r="B33" s="2">
        <v>10.6</v>
      </c>
      <c r="C33" s="2">
        <v>145.4</v>
      </c>
      <c r="D33" s="2">
        <v>17.3</v>
      </c>
      <c r="E33" s="2"/>
      <c r="F33" s="2"/>
      <c r="G33" s="2"/>
    </row>
    <row r="34" spans="1:7" x14ac:dyDescent="0.25">
      <c r="A34" s="1">
        <f>timeseries!A34</f>
        <v>44566.666666666664</v>
      </c>
      <c r="B34" s="2">
        <v>9.1999999999999993</v>
      </c>
      <c r="C34" s="2">
        <v>137.9</v>
      </c>
      <c r="D34" s="2">
        <v>21.2</v>
      </c>
      <c r="E34" s="2"/>
      <c r="F34" s="2"/>
      <c r="G34" s="2"/>
    </row>
    <row r="35" spans="1:7" x14ac:dyDescent="0.25">
      <c r="A35" s="1">
        <f>timeseries!A35</f>
        <v>44566.677083333336</v>
      </c>
      <c r="B35" s="2">
        <v>13.8</v>
      </c>
      <c r="C35" s="2">
        <v>130.9</v>
      </c>
      <c r="D35" s="2">
        <v>33.9</v>
      </c>
      <c r="E35" s="2"/>
      <c r="F35" s="2"/>
      <c r="G35" s="2"/>
    </row>
    <row r="36" spans="1:7" x14ac:dyDescent="0.25">
      <c r="A36" s="1">
        <f>timeseries!A36</f>
        <v>44566.6875</v>
      </c>
      <c r="B36" s="2">
        <v>24.6</v>
      </c>
      <c r="C36" s="2">
        <v>132.4</v>
      </c>
      <c r="D36" s="2">
        <v>32.799999999999997</v>
      </c>
      <c r="E36" s="2"/>
      <c r="F36" s="2"/>
      <c r="G36" s="2"/>
    </row>
    <row r="37" spans="1:7" x14ac:dyDescent="0.25">
      <c r="A37" s="1">
        <f>timeseries!A37</f>
        <v>44566.697916666664</v>
      </c>
      <c r="B37" s="2">
        <v>25.7</v>
      </c>
      <c r="C37" s="2">
        <v>146.1</v>
      </c>
      <c r="D37" s="2">
        <v>18.8</v>
      </c>
      <c r="E37" s="2"/>
      <c r="F37" s="2"/>
      <c r="G37" s="2"/>
    </row>
    <row r="38" spans="1:7" x14ac:dyDescent="0.25">
      <c r="A38" s="1"/>
    </row>
    <row r="39" spans="1:7" x14ac:dyDescent="0.25">
      <c r="A39" s="1"/>
      <c r="B39" s="2"/>
    </row>
    <row r="40" spans="1:7" x14ac:dyDescent="0.25">
      <c r="A40" s="1"/>
    </row>
    <row r="41" spans="1:7" x14ac:dyDescent="0.25">
      <c r="A41" s="1"/>
    </row>
  </sheetData>
  <phoneticPr fontId="2" type="noConversion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1"/>
  <sheetViews>
    <sheetView workbookViewId="0">
      <selection activeCell="B2" sqref="B2"/>
    </sheetView>
  </sheetViews>
  <sheetFormatPr defaultRowHeight="15" x14ac:dyDescent="0.25"/>
  <cols>
    <col min="1" max="1" width="18.7109375" bestFit="1" customWidth="1"/>
  </cols>
  <sheetData>
    <row r="1" spans="1:7" x14ac:dyDescent="0.25">
      <c r="A1" t="s">
        <v>0</v>
      </c>
      <c r="B1" t="s">
        <v>73</v>
      </c>
      <c r="C1" t="s">
        <v>108</v>
      </c>
      <c r="D1" t="s">
        <v>110</v>
      </c>
      <c r="E1" t="s">
        <v>74</v>
      </c>
      <c r="F1" t="s">
        <v>109</v>
      </c>
      <c r="G1" t="s">
        <v>111</v>
      </c>
    </row>
    <row r="2" spans="1:7" x14ac:dyDescent="0.25">
      <c r="A2" s="1">
        <f>timeseries!A2</f>
        <v>44566.333333333336</v>
      </c>
      <c r="B2" s="2">
        <f>market_prices!B2+0.01</f>
        <v>25.110000000000003</v>
      </c>
      <c r="C2" s="2">
        <f>market_prices!C2+0.01</f>
        <v>17.110000000000003</v>
      </c>
      <c r="D2" s="2">
        <f>market_prices!D2+0.01</f>
        <v>26.310000000000002</v>
      </c>
      <c r="E2" s="2">
        <f>market_prices!B2-0.01</f>
        <v>25.09</v>
      </c>
      <c r="F2" s="2">
        <f>market_prices!C2-0.01</f>
        <v>17.09</v>
      </c>
      <c r="G2" s="2">
        <f>market_prices!D2-0.01</f>
        <v>26.29</v>
      </c>
    </row>
    <row r="3" spans="1:7" x14ac:dyDescent="0.25">
      <c r="A3" s="1">
        <f>timeseries!A3</f>
        <v>44566.34375</v>
      </c>
      <c r="B3" s="2">
        <f>market_prices!B3+0.01</f>
        <v>28.610000000000003</v>
      </c>
      <c r="C3" s="2">
        <f>market_prices!C3+0.01</f>
        <v>30.810000000000002</v>
      </c>
      <c r="D3" s="2">
        <f>market_prices!D3+0.01</f>
        <v>23.610000000000003</v>
      </c>
      <c r="E3" s="2">
        <f>market_prices!B3-0.01</f>
        <v>28.59</v>
      </c>
      <c r="F3" s="2">
        <f>market_prices!C3-0.01</f>
        <v>30.79</v>
      </c>
      <c r="G3" s="2">
        <f>market_prices!D3-0.01</f>
        <v>23.59</v>
      </c>
    </row>
    <row r="4" spans="1:7" x14ac:dyDescent="0.25">
      <c r="A4" s="1">
        <f>timeseries!A4</f>
        <v>44566.354166666664</v>
      </c>
      <c r="B4" s="2">
        <f>market_prices!B4+0.01</f>
        <v>31.21</v>
      </c>
      <c r="C4" s="2">
        <f>market_prices!C4+0.01</f>
        <v>44.61</v>
      </c>
      <c r="D4" s="2">
        <f>market_prices!D4+0.01</f>
        <v>8.91</v>
      </c>
      <c r="E4" s="2">
        <f>market_prices!B4-0.01</f>
        <v>31.189999999999998</v>
      </c>
      <c r="F4" s="2">
        <f>market_prices!C4-0.01</f>
        <v>44.59</v>
      </c>
      <c r="G4" s="2">
        <f>market_prices!D4-0.01</f>
        <v>8.89</v>
      </c>
    </row>
    <row r="5" spans="1:7" x14ac:dyDescent="0.25">
      <c r="A5" s="1">
        <f>timeseries!A5</f>
        <v>44566.364583333336</v>
      </c>
      <c r="B5" s="2">
        <f>market_prices!B5+0.01</f>
        <v>42.11</v>
      </c>
      <c r="C5" s="2">
        <f>market_prices!C5+0.01</f>
        <v>56.91</v>
      </c>
      <c r="D5" s="2">
        <f>market_prices!D5+0.01</f>
        <v>-3.1900000000000004</v>
      </c>
      <c r="E5" s="2">
        <f>market_prices!B5-0.01</f>
        <v>42.09</v>
      </c>
      <c r="F5" s="2">
        <f>market_prices!C5-0.01</f>
        <v>56.89</v>
      </c>
      <c r="G5" s="2">
        <f>market_prices!D5-0.01</f>
        <v>-3.21</v>
      </c>
    </row>
    <row r="6" spans="1:7" x14ac:dyDescent="0.25">
      <c r="A6" s="1">
        <f>timeseries!A6</f>
        <v>44566.375</v>
      </c>
      <c r="B6" s="2">
        <f>market_prices!B6+0.01</f>
        <v>42.01</v>
      </c>
      <c r="C6" s="2">
        <f>market_prices!C6+0.01</f>
        <v>65.510000000000005</v>
      </c>
      <c r="D6" s="2">
        <f>market_prices!D6+0.01</f>
        <v>-4.99</v>
      </c>
      <c r="E6" s="2">
        <f>market_prices!B6-0.01</f>
        <v>41.99</v>
      </c>
      <c r="F6" s="2">
        <f>market_prices!C6-0.01</f>
        <v>65.489999999999995</v>
      </c>
      <c r="G6" s="2">
        <f>market_prices!D6-0.01</f>
        <v>-5.01</v>
      </c>
    </row>
    <row r="7" spans="1:7" x14ac:dyDescent="0.25">
      <c r="A7" s="1">
        <f>timeseries!A7</f>
        <v>44566.385416666664</v>
      </c>
      <c r="B7" s="2">
        <f>market_prices!B7+0.01</f>
        <v>34.809999999999995</v>
      </c>
      <c r="C7" s="2">
        <f>market_prices!C7+0.01</f>
        <v>73.710000000000008</v>
      </c>
      <c r="D7" s="2">
        <f>market_prices!D7+0.01</f>
        <v>-4.99</v>
      </c>
      <c r="E7" s="2">
        <f>market_prices!B7-0.01</f>
        <v>34.79</v>
      </c>
      <c r="F7" s="2">
        <f>market_prices!C7-0.01</f>
        <v>73.69</v>
      </c>
      <c r="G7" s="2">
        <f>market_prices!D7-0.01</f>
        <v>-5.01</v>
      </c>
    </row>
    <row r="8" spans="1:7" x14ac:dyDescent="0.25">
      <c r="A8" s="1">
        <f>timeseries!A8</f>
        <v>44566.395833333336</v>
      </c>
      <c r="B8" s="2">
        <f>market_prices!B8+0.01</f>
        <v>25.810000000000002</v>
      </c>
      <c r="C8" s="2">
        <f>market_prices!C8+0.01</f>
        <v>82.61</v>
      </c>
      <c r="D8" s="2">
        <f>market_prices!D8+0.01</f>
        <v>-4.99</v>
      </c>
      <c r="E8" s="2">
        <f>market_prices!B8-0.01</f>
        <v>25.79</v>
      </c>
      <c r="F8" s="2">
        <f>market_prices!C8-0.01</f>
        <v>82.589999999999989</v>
      </c>
      <c r="G8" s="2">
        <f>market_prices!D8-0.01</f>
        <v>-5.01</v>
      </c>
    </row>
    <row r="9" spans="1:7" x14ac:dyDescent="0.25">
      <c r="A9" s="1">
        <f>timeseries!A9</f>
        <v>44566.40625</v>
      </c>
      <c r="B9" s="2">
        <f>market_prices!B9+0.01</f>
        <v>26.110000000000003</v>
      </c>
      <c r="C9" s="2">
        <f>market_prices!C9+0.01</f>
        <v>81.510000000000005</v>
      </c>
      <c r="D9" s="2">
        <f>market_prices!D9+0.01</f>
        <v>-2.99</v>
      </c>
      <c r="E9" s="2">
        <f>market_prices!B9-0.01</f>
        <v>26.09</v>
      </c>
      <c r="F9" s="2">
        <f>market_prices!C9-0.01</f>
        <v>81.489999999999995</v>
      </c>
      <c r="G9" s="2">
        <f>market_prices!D9-0.01</f>
        <v>-3.01</v>
      </c>
    </row>
    <row r="10" spans="1:7" x14ac:dyDescent="0.25">
      <c r="A10" s="1">
        <f>timeseries!A10</f>
        <v>44566.416666666664</v>
      </c>
      <c r="B10" s="2">
        <f>market_prices!B10+0.01</f>
        <v>29.41</v>
      </c>
      <c r="C10" s="2">
        <f>market_prices!C10+0.01</f>
        <v>80.61</v>
      </c>
      <c r="D10" s="2">
        <f>market_prices!D10+0.01</f>
        <v>3.9099999999999997</v>
      </c>
      <c r="E10" s="2">
        <f>market_prices!B10-0.01</f>
        <v>29.389999999999997</v>
      </c>
      <c r="F10" s="2">
        <f>market_prices!C10-0.01</f>
        <v>80.589999999999989</v>
      </c>
      <c r="G10" s="2">
        <f>market_prices!D10-0.01</f>
        <v>3.89</v>
      </c>
    </row>
    <row r="11" spans="1:7" x14ac:dyDescent="0.25">
      <c r="A11" s="1">
        <f>timeseries!A11</f>
        <v>44566.427083333336</v>
      </c>
      <c r="B11" s="2">
        <f>market_prices!B11+0.01</f>
        <v>37.11</v>
      </c>
      <c r="C11" s="2">
        <f>market_prices!C11+0.01</f>
        <v>77.410000000000011</v>
      </c>
      <c r="D11" s="2">
        <f>market_prices!D11+0.01</f>
        <v>12.31</v>
      </c>
      <c r="E11" s="2">
        <f>market_prices!B11-0.01</f>
        <v>37.090000000000003</v>
      </c>
      <c r="F11" s="2">
        <f>market_prices!C11-0.01</f>
        <v>77.39</v>
      </c>
      <c r="G11" s="2">
        <f>market_prices!D11-0.01</f>
        <v>12.290000000000001</v>
      </c>
    </row>
    <row r="12" spans="1:7" x14ac:dyDescent="0.25">
      <c r="A12" s="1">
        <f>timeseries!A12</f>
        <v>44566.4375</v>
      </c>
      <c r="B12" s="2">
        <f>market_prices!B12+0.01</f>
        <v>39.909999999999997</v>
      </c>
      <c r="C12" s="2">
        <f>market_prices!C12+0.01</f>
        <v>77.11</v>
      </c>
      <c r="D12" s="2">
        <f>market_prices!D12+0.01</f>
        <v>15.81</v>
      </c>
      <c r="E12" s="2">
        <f>market_prices!B12-0.01</f>
        <v>39.89</v>
      </c>
      <c r="F12" s="2">
        <f>market_prices!C12-0.01</f>
        <v>77.089999999999989</v>
      </c>
      <c r="G12" s="2">
        <f>market_prices!D12-0.01</f>
        <v>15.790000000000001</v>
      </c>
    </row>
    <row r="13" spans="1:7" x14ac:dyDescent="0.25">
      <c r="A13" s="1">
        <f>timeseries!A13</f>
        <v>44566.447916666664</v>
      </c>
      <c r="B13" s="2">
        <f>market_prices!B13+0.01</f>
        <v>44.51</v>
      </c>
      <c r="C13" s="2">
        <f>market_prices!C13+0.01</f>
        <v>70.010000000000005</v>
      </c>
      <c r="D13" s="2">
        <f>market_prices!D13+0.01</f>
        <v>27.110000000000003</v>
      </c>
      <c r="E13" s="2">
        <f>market_prices!B13-0.01</f>
        <v>44.49</v>
      </c>
      <c r="F13" s="2">
        <f>market_prices!C13-0.01</f>
        <v>69.989999999999995</v>
      </c>
      <c r="G13" s="2">
        <f>market_prices!D13-0.01</f>
        <v>27.09</v>
      </c>
    </row>
    <row r="14" spans="1:7" x14ac:dyDescent="0.25">
      <c r="A14" s="1">
        <f>timeseries!A14</f>
        <v>44566.458333333336</v>
      </c>
      <c r="B14" s="2">
        <f>market_prices!B14+0.01</f>
        <v>52.91</v>
      </c>
      <c r="C14" s="2">
        <f>market_prices!C14+0.01</f>
        <v>65.31</v>
      </c>
      <c r="D14" s="2">
        <f>market_prices!D14+0.01</f>
        <v>37.809999999999995</v>
      </c>
      <c r="E14" s="2">
        <f>market_prices!B14-0.01</f>
        <v>52.89</v>
      </c>
      <c r="F14" s="2">
        <f>market_prices!C14-0.01</f>
        <v>65.289999999999992</v>
      </c>
      <c r="G14" s="2">
        <f>market_prices!D14-0.01</f>
        <v>37.79</v>
      </c>
    </row>
    <row r="15" spans="1:7" x14ac:dyDescent="0.25">
      <c r="A15" s="1">
        <f>timeseries!A15</f>
        <v>44566.46875</v>
      </c>
      <c r="B15" s="2">
        <f>market_prices!B15+0.01</f>
        <v>56.01</v>
      </c>
      <c r="C15" s="2">
        <f>market_prices!C15+0.01</f>
        <v>63.11</v>
      </c>
      <c r="D15" s="2">
        <f>market_prices!D15+0.01</f>
        <v>48.01</v>
      </c>
      <c r="E15" s="2">
        <f>market_prices!B15-0.01</f>
        <v>55.99</v>
      </c>
      <c r="F15" s="2">
        <f>market_prices!C15-0.01</f>
        <v>63.09</v>
      </c>
      <c r="G15" s="2">
        <f>market_prices!D15-0.01</f>
        <v>47.99</v>
      </c>
    </row>
    <row r="16" spans="1:7" x14ac:dyDescent="0.25">
      <c r="A16" s="1">
        <f>timeseries!A16</f>
        <v>44566.479166666664</v>
      </c>
      <c r="B16" s="2">
        <f>market_prices!B16+0.01</f>
        <v>54.91</v>
      </c>
      <c r="C16" s="2">
        <f>market_prices!C16+0.01</f>
        <v>54.51</v>
      </c>
      <c r="D16" s="2">
        <f>market_prices!D16+0.01</f>
        <v>47.309999999999995</v>
      </c>
      <c r="E16" s="2">
        <f>market_prices!B16-0.01</f>
        <v>54.89</v>
      </c>
      <c r="F16" s="2">
        <f>market_prices!C16-0.01</f>
        <v>54.49</v>
      </c>
      <c r="G16" s="2">
        <f>market_prices!D16-0.01</f>
        <v>47.29</v>
      </c>
    </row>
    <row r="17" spans="1:7" x14ac:dyDescent="0.25">
      <c r="A17" s="1">
        <f>timeseries!A17</f>
        <v>44566.489583333336</v>
      </c>
      <c r="B17" s="2">
        <f>market_prices!B17+0.01</f>
        <v>48.309999999999995</v>
      </c>
      <c r="C17" s="2">
        <f>market_prices!C17+0.01</f>
        <v>48.41</v>
      </c>
      <c r="D17" s="2">
        <f>market_prices!D17+0.01</f>
        <v>34.11</v>
      </c>
      <c r="E17" s="2">
        <f>market_prices!B17-0.01</f>
        <v>48.29</v>
      </c>
      <c r="F17" s="2">
        <f>market_prices!C17-0.01</f>
        <v>48.39</v>
      </c>
      <c r="G17" s="2">
        <f>market_prices!D17-0.01</f>
        <v>34.090000000000003</v>
      </c>
    </row>
    <row r="18" spans="1:7" x14ac:dyDescent="0.25">
      <c r="A18" s="1">
        <f>timeseries!A18</f>
        <v>44566.5</v>
      </c>
      <c r="B18" s="2">
        <f>market_prices!B18+0.01</f>
        <v>34.21</v>
      </c>
      <c r="C18" s="2">
        <f>market_prices!C18+0.01</f>
        <v>52.01</v>
      </c>
      <c r="D18" s="2">
        <f>market_prices!D18+0.01</f>
        <v>23.51</v>
      </c>
      <c r="E18" s="2">
        <f>market_prices!B18-0.01</f>
        <v>34.190000000000005</v>
      </c>
      <c r="F18" s="2">
        <f>market_prices!C18-0.01</f>
        <v>51.99</v>
      </c>
      <c r="G18" s="2">
        <f>market_prices!D18-0.01</f>
        <v>23.49</v>
      </c>
    </row>
    <row r="19" spans="1:7" x14ac:dyDescent="0.25">
      <c r="A19" s="1">
        <f>timeseries!A19</f>
        <v>44566.510416666664</v>
      </c>
      <c r="B19" s="2">
        <f>market_prices!B19+0.01</f>
        <v>34.409999999999997</v>
      </c>
      <c r="C19" s="2">
        <f>market_prices!C19+0.01</f>
        <v>65.510000000000005</v>
      </c>
      <c r="D19" s="2">
        <f>market_prices!D19+0.01</f>
        <v>14.209999999999999</v>
      </c>
      <c r="E19" s="2">
        <f>market_prices!B19-0.01</f>
        <v>34.39</v>
      </c>
      <c r="F19" s="2">
        <f>market_prices!C19-0.01</f>
        <v>65.489999999999995</v>
      </c>
      <c r="G19" s="2">
        <f>market_prices!D19-0.01</f>
        <v>14.19</v>
      </c>
    </row>
    <row r="20" spans="1:7" x14ac:dyDescent="0.25">
      <c r="A20" s="1">
        <f>timeseries!A20</f>
        <v>44566.520833333336</v>
      </c>
      <c r="B20" s="2">
        <f>market_prices!B20+0.01</f>
        <v>35.809999999999995</v>
      </c>
      <c r="C20" s="2">
        <f>market_prices!C20+0.01</f>
        <v>78.710000000000008</v>
      </c>
      <c r="D20" s="2">
        <f>market_prices!D20+0.01</f>
        <v>0.41000000000000003</v>
      </c>
      <c r="E20" s="2">
        <f>market_prices!B20-0.01</f>
        <v>35.79</v>
      </c>
      <c r="F20" s="2">
        <f>market_prices!C20-0.01</f>
        <v>78.69</v>
      </c>
      <c r="G20" s="2">
        <f>market_prices!D20-0.01</f>
        <v>0.39</v>
      </c>
    </row>
    <row r="21" spans="1:7" x14ac:dyDescent="0.25">
      <c r="A21" s="1">
        <f>timeseries!A21</f>
        <v>44566.53125</v>
      </c>
      <c r="B21" s="2">
        <f>market_prices!B21+0.01</f>
        <v>49.71</v>
      </c>
      <c r="C21" s="2">
        <f>market_prices!C21+0.01</f>
        <v>74.410000000000011</v>
      </c>
      <c r="D21" s="2">
        <f>market_prices!D21+0.01</f>
        <v>-4.99</v>
      </c>
      <c r="E21" s="2">
        <f>market_prices!B21-0.01</f>
        <v>49.690000000000005</v>
      </c>
      <c r="F21" s="2">
        <f>market_prices!C21-0.01</f>
        <v>74.39</v>
      </c>
      <c r="G21" s="2">
        <f>market_prices!D21-0.01</f>
        <v>-5.01</v>
      </c>
    </row>
    <row r="22" spans="1:7" x14ac:dyDescent="0.25">
      <c r="A22" s="1">
        <f>timeseries!A22</f>
        <v>44566.541666666664</v>
      </c>
      <c r="B22" s="2">
        <f>market_prices!B22+0.01</f>
        <v>48.809999999999995</v>
      </c>
      <c r="C22" s="2">
        <f>market_prices!C22+0.01</f>
        <v>76.31</v>
      </c>
      <c r="D22" s="2">
        <f>market_prices!D22+0.01</f>
        <v>-1.59</v>
      </c>
      <c r="E22" s="2">
        <f>market_prices!B22-0.01</f>
        <v>48.79</v>
      </c>
      <c r="F22" s="2">
        <f>market_prices!C22-0.01</f>
        <v>76.289999999999992</v>
      </c>
      <c r="G22" s="2">
        <f>market_prices!D22-0.01</f>
        <v>-1.61</v>
      </c>
    </row>
    <row r="23" spans="1:7" x14ac:dyDescent="0.25">
      <c r="A23" s="1">
        <f>timeseries!A23</f>
        <v>44566.552083333336</v>
      </c>
      <c r="B23" s="2">
        <f>market_prices!B23+0.01</f>
        <v>33.809999999999995</v>
      </c>
      <c r="C23" s="2">
        <f>market_prices!C23+0.01</f>
        <v>78.910000000000011</v>
      </c>
      <c r="D23" s="2">
        <f>market_prices!D23+0.01</f>
        <v>3.11</v>
      </c>
      <c r="E23" s="2">
        <f>market_prices!B23-0.01</f>
        <v>33.79</v>
      </c>
      <c r="F23" s="2">
        <f>market_prices!C23-0.01</f>
        <v>78.89</v>
      </c>
      <c r="G23" s="2">
        <f>market_prices!D23-0.01</f>
        <v>3.0900000000000003</v>
      </c>
    </row>
    <row r="24" spans="1:7" x14ac:dyDescent="0.25">
      <c r="A24" s="1">
        <f>timeseries!A24</f>
        <v>44566.5625</v>
      </c>
      <c r="B24" s="2">
        <f>market_prices!B24+0.01</f>
        <v>33.01</v>
      </c>
      <c r="C24" s="2">
        <f>market_prices!C24+0.01</f>
        <v>89.710000000000008</v>
      </c>
      <c r="D24" s="2">
        <f>market_prices!D24+0.01</f>
        <v>5.71</v>
      </c>
      <c r="E24" s="2">
        <f>market_prices!B24-0.01</f>
        <v>32.99</v>
      </c>
      <c r="F24" s="2">
        <f>market_prices!C24-0.01</f>
        <v>89.69</v>
      </c>
      <c r="G24" s="2">
        <f>market_prices!D24-0.01</f>
        <v>5.69</v>
      </c>
    </row>
    <row r="25" spans="1:7" x14ac:dyDescent="0.25">
      <c r="A25" s="1">
        <f>timeseries!A25</f>
        <v>44566.572916666664</v>
      </c>
      <c r="B25" s="2">
        <f>market_prices!B25+0.01</f>
        <v>32.61</v>
      </c>
      <c r="C25" s="2">
        <f>market_prices!C25+0.01</f>
        <v>99.01</v>
      </c>
      <c r="D25" s="2">
        <f>market_prices!D25+0.01</f>
        <v>9.2099999999999991</v>
      </c>
      <c r="E25" s="2">
        <f>market_prices!B25-0.01</f>
        <v>32.590000000000003</v>
      </c>
      <c r="F25" s="2">
        <f>market_prices!C25-0.01</f>
        <v>98.99</v>
      </c>
      <c r="G25" s="2">
        <f>market_prices!D25-0.01</f>
        <v>9.19</v>
      </c>
    </row>
    <row r="26" spans="1:7" x14ac:dyDescent="0.25">
      <c r="A26" s="1">
        <f>timeseries!A26</f>
        <v>44566.583333333336</v>
      </c>
      <c r="B26" s="2">
        <f>market_prices!B26+0.01</f>
        <v>24.91</v>
      </c>
      <c r="C26" s="2">
        <f>market_prices!C26+0.01</f>
        <v>112.81</v>
      </c>
      <c r="D26" s="2">
        <f>market_prices!D26+0.01</f>
        <v>7.21</v>
      </c>
      <c r="E26" s="2">
        <f>market_prices!B26-0.01</f>
        <v>24.889999999999997</v>
      </c>
      <c r="F26" s="2">
        <f>market_prices!C26-0.01</f>
        <v>112.78999999999999</v>
      </c>
      <c r="G26" s="2">
        <f>market_prices!D26-0.01</f>
        <v>7.19</v>
      </c>
    </row>
    <row r="27" spans="1:7" x14ac:dyDescent="0.25">
      <c r="A27" s="1">
        <f>timeseries!A27</f>
        <v>44566.59375</v>
      </c>
      <c r="B27" s="2">
        <f>market_prices!B27+0.01</f>
        <v>20.91</v>
      </c>
      <c r="C27" s="2">
        <f>market_prices!C27+0.01</f>
        <v>123.41000000000001</v>
      </c>
      <c r="D27" s="2">
        <f>market_prices!D27+0.01</f>
        <v>6.51</v>
      </c>
      <c r="E27" s="2">
        <f>market_prices!B27-0.01</f>
        <v>20.889999999999997</v>
      </c>
      <c r="F27" s="2">
        <f>market_prices!C27-0.01</f>
        <v>123.39</v>
      </c>
      <c r="G27" s="2">
        <f>market_prices!D27-0.01</f>
        <v>6.49</v>
      </c>
    </row>
    <row r="28" spans="1:7" x14ac:dyDescent="0.25">
      <c r="A28" s="1">
        <f>timeseries!A28</f>
        <v>44566.604166666664</v>
      </c>
      <c r="B28" s="2">
        <f>market_prices!B28+0.01</f>
        <v>7.31</v>
      </c>
      <c r="C28" s="2">
        <f>market_prices!C28+0.01</f>
        <v>134.60999999999999</v>
      </c>
      <c r="D28" s="2">
        <f>market_prices!D28+0.01</f>
        <v>3.51</v>
      </c>
      <c r="E28" s="2">
        <f>market_prices!B28-0.01</f>
        <v>7.29</v>
      </c>
      <c r="F28" s="2">
        <f>market_prices!C28-0.01</f>
        <v>134.59</v>
      </c>
      <c r="G28" s="2">
        <f>market_prices!D28-0.01</f>
        <v>3.49</v>
      </c>
    </row>
    <row r="29" spans="1:7" x14ac:dyDescent="0.25">
      <c r="A29" s="1">
        <f>timeseries!A29</f>
        <v>44566.614583333336</v>
      </c>
      <c r="B29" s="2">
        <f>market_prices!B29+0.01</f>
        <v>0.91</v>
      </c>
      <c r="C29" s="2">
        <f>market_prices!C29+0.01</f>
        <v>147.51</v>
      </c>
      <c r="D29" s="2">
        <f>market_prices!D29+0.01</f>
        <v>6.01</v>
      </c>
      <c r="E29" s="2">
        <f>market_prices!B29-0.01</f>
        <v>0.89</v>
      </c>
      <c r="F29" s="2">
        <f>market_prices!C29-0.01</f>
        <v>147.49</v>
      </c>
      <c r="G29" s="2">
        <f>market_prices!D29-0.01</f>
        <v>5.99</v>
      </c>
    </row>
    <row r="30" spans="1:7" x14ac:dyDescent="0.25">
      <c r="A30" s="1">
        <f>timeseries!A30</f>
        <v>44566.625</v>
      </c>
      <c r="B30" s="2">
        <f>market_prices!B30+0.01</f>
        <v>-4.99</v>
      </c>
      <c r="C30" s="2">
        <f>market_prices!C30+0.01</f>
        <v>156.01</v>
      </c>
      <c r="D30" s="2">
        <f>market_prices!D30+0.01</f>
        <v>5.6099999999999994</v>
      </c>
      <c r="E30" s="2">
        <f>market_prices!B30-0.01</f>
        <v>-5.01</v>
      </c>
      <c r="F30" s="2">
        <f>market_prices!C30-0.01</f>
        <v>155.99</v>
      </c>
      <c r="G30" s="2">
        <f>market_prices!D30-0.01</f>
        <v>5.59</v>
      </c>
    </row>
    <row r="31" spans="1:7" x14ac:dyDescent="0.25">
      <c r="A31" s="1">
        <f>timeseries!A31</f>
        <v>44566.635416666664</v>
      </c>
      <c r="B31" s="2">
        <f>market_prices!B31+0.01</f>
        <v>-3.29</v>
      </c>
      <c r="C31" s="2">
        <f>market_prices!C31+0.01</f>
        <v>157.10999999999999</v>
      </c>
      <c r="D31" s="2">
        <f>market_prices!D31+0.01</f>
        <v>10.31</v>
      </c>
      <c r="E31" s="2">
        <f>market_prices!B31-0.01</f>
        <v>-3.3099999999999996</v>
      </c>
      <c r="F31" s="2">
        <f>market_prices!C31-0.01</f>
        <v>157.09</v>
      </c>
      <c r="G31" s="2">
        <f>market_prices!D31-0.01</f>
        <v>10.290000000000001</v>
      </c>
    </row>
    <row r="32" spans="1:7" x14ac:dyDescent="0.25">
      <c r="A32" s="1">
        <f>timeseries!A32</f>
        <v>44566.645833333336</v>
      </c>
      <c r="B32" s="2">
        <f>market_prices!B32+0.01</f>
        <v>5.51</v>
      </c>
      <c r="C32" s="2">
        <f>market_prices!C32+0.01</f>
        <v>156.41</v>
      </c>
      <c r="D32" s="2">
        <f>market_prices!D32+0.01</f>
        <v>12.51</v>
      </c>
      <c r="E32" s="2">
        <f>market_prices!B32-0.01</f>
        <v>5.49</v>
      </c>
      <c r="F32" s="2">
        <f>market_prices!C32-0.01</f>
        <v>156.39000000000001</v>
      </c>
      <c r="G32" s="2">
        <f>market_prices!D32-0.01</f>
        <v>12.49</v>
      </c>
    </row>
    <row r="33" spans="1:7" x14ac:dyDescent="0.25">
      <c r="A33" s="1">
        <f>timeseries!A33</f>
        <v>44566.65625</v>
      </c>
      <c r="B33" s="2">
        <f>market_prices!B33+0.01</f>
        <v>10.61</v>
      </c>
      <c r="C33" s="2">
        <f>market_prices!C33+0.01</f>
        <v>145.41</v>
      </c>
      <c r="D33" s="2">
        <f>market_prices!D33+0.01</f>
        <v>17.310000000000002</v>
      </c>
      <c r="E33" s="2">
        <f>market_prices!B33-0.01</f>
        <v>10.59</v>
      </c>
      <c r="F33" s="2">
        <f>market_prices!C33-0.01</f>
        <v>145.39000000000001</v>
      </c>
      <c r="G33" s="2">
        <f>market_prices!D33-0.01</f>
        <v>17.29</v>
      </c>
    </row>
    <row r="34" spans="1:7" x14ac:dyDescent="0.25">
      <c r="A34" s="1">
        <f>timeseries!A34</f>
        <v>44566.666666666664</v>
      </c>
      <c r="B34" s="2">
        <f>market_prices!B34+0.01</f>
        <v>9.2099999999999991</v>
      </c>
      <c r="C34" s="2">
        <f>market_prices!C34+0.01</f>
        <v>137.91</v>
      </c>
      <c r="D34" s="2">
        <f>market_prices!D34+0.01</f>
        <v>21.21</v>
      </c>
      <c r="E34" s="2">
        <f>market_prices!B34-0.01</f>
        <v>9.19</v>
      </c>
      <c r="F34" s="2">
        <f>market_prices!C34-0.01</f>
        <v>137.89000000000001</v>
      </c>
      <c r="G34" s="2">
        <f>market_prices!D34-0.01</f>
        <v>21.189999999999998</v>
      </c>
    </row>
    <row r="35" spans="1:7" x14ac:dyDescent="0.25">
      <c r="A35" s="1">
        <f>timeseries!A35</f>
        <v>44566.677083333336</v>
      </c>
      <c r="B35" s="2">
        <f>market_prices!B35+0.01</f>
        <v>13.81</v>
      </c>
      <c r="C35" s="2">
        <f>market_prices!C35+0.01</f>
        <v>130.91</v>
      </c>
      <c r="D35" s="2">
        <f>market_prices!D35+0.01</f>
        <v>33.909999999999997</v>
      </c>
      <c r="E35" s="2">
        <f>market_prices!B35-0.01</f>
        <v>13.790000000000001</v>
      </c>
      <c r="F35" s="2">
        <f>market_prices!C35-0.01</f>
        <v>130.89000000000001</v>
      </c>
      <c r="G35" s="2">
        <f>market_prices!D35-0.01</f>
        <v>33.89</v>
      </c>
    </row>
    <row r="36" spans="1:7" x14ac:dyDescent="0.25">
      <c r="A36" s="1">
        <f>timeseries!A36</f>
        <v>44566.6875</v>
      </c>
      <c r="B36" s="2">
        <f>market_prices!B36+0.01</f>
        <v>24.610000000000003</v>
      </c>
      <c r="C36" s="2">
        <f>market_prices!C36+0.01</f>
        <v>132.41</v>
      </c>
      <c r="D36" s="2">
        <f>market_prices!D36+0.01</f>
        <v>32.809999999999995</v>
      </c>
      <c r="E36" s="2">
        <f>market_prices!B36-0.01</f>
        <v>24.59</v>
      </c>
      <c r="F36" s="2">
        <f>market_prices!C36-0.01</f>
        <v>132.39000000000001</v>
      </c>
      <c r="G36" s="2">
        <f>market_prices!D36-0.01</f>
        <v>32.79</v>
      </c>
    </row>
    <row r="37" spans="1:7" x14ac:dyDescent="0.25">
      <c r="A37" s="1">
        <f>timeseries!A37</f>
        <v>44566.697916666664</v>
      </c>
      <c r="B37" s="2">
        <f>market_prices!B37+0.01</f>
        <v>25.71</v>
      </c>
      <c r="C37" s="2">
        <f>market_prices!C37+0.01</f>
        <v>146.10999999999999</v>
      </c>
      <c r="D37" s="2">
        <f>market_prices!D37+0.01</f>
        <v>18.810000000000002</v>
      </c>
      <c r="E37" s="2">
        <f>market_prices!B37-0.01</f>
        <v>25.689999999999998</v>
      </c>
      <c r="F37" s="2">
        <f>market_prices!C37-0.01</f>
        <v>146.09</v>
      </c>
      <c r="G37" s="2">
        <f>market_prices!D37-0.01</f>
        <v>18.79</v>
      </c>
    </row>
    <row r="38" spans="1:7" x14ac:dyDescent="0.25">
      <c r="A38" s="1"/>
    </row>
    <row r="39" spans="1:7" x14ac:dyDescent="0.25">
      <c r="A39" s="1"/>
    </row>
    <row r="40" spans="1:7" x14ac:dyDescent="0.25">
      <c r="A40" s="1"/>
    </row>
    <row r="41" spans="1:7" x14ac:dyDescent="0.25">
      <c r="A41" s="1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1B63-5DFF-45B5-8C73-71378082DB03}">
  <dimension ref="A1:B10"/>
  <sheetViews>
    <sheetView workbookViewId="0">
      <selection activeCell="E15" sqref="E15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75</v>
      </c>
      <c r="B1" s="3" t="s">
        <v>76</v>
      </c>
    </row>
    <row r="2" spans="1:2" x14ac:dyDescent="0.25">
      <c r="A2" t="s">
        <v>93</v>
      </c>
      <c r="B2">
        <v>1</v>
      </c>
    </row>
    <row r="3" spans="1:2" x14ac:dyDescent="0.25">
      <c r="A3" t="s">
        <v>94</v>
      </c>
      <c r="B3">
        <v>1</v>
      </c>
    </row>
    <row r="4" spans="1:2" x14ac:dyDescent="0.25">
      <c r="A4" t="s">
        <v>95</v>
      </c>
      <c r="B4">
        <v>1</v>
      </c>
    </row>
    <row r="5" spans="1:2" x14ac:dyDescent="0.25">
      <c r="A5" t="s">
        <v>96</v>
      </c>
      <c r="B5">
        <v>1</v>
      </c>
    </row>
    <row r="6" spans="1:2" x14ac:dyDescent="0.25">
      <c r="A6" t="s">
        <v>97</v>
      </c>
      <c r="B6">
        <v>1</v>
      </c>
    </row>
    <row r="7" spans="1:2" x14ac:dyDescent="0.25">
      <c r="A7" t="s">
        <v>124</v>
      </c>
      <c r="B7">
        <v>10000</v>
      </c>
    </row>
    <row r="8" spans="1:2" x14ac:dyDescent="0.25">
      <c r="A8" t="s">
        <v>125</v>
      </c>
      <c r="B8">
        <v>10000</v>
      </c>
    </row>
    <row r="9" spans="1:2" x14ac:dyDescent="0.25">
      <c r="A9" t="s">
        <v>98</v>
      </c>
      <c r="B9">
        <v>0</v>
      </c>
    </row>
    <row r="10" spans="1:2" x14ac:dyDescent="0.25">
      <c r="A10" t="s">
        <v>99</v>
      </c>
      <c r="B10" t="s">
        <v>118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2082-9720-4483-BF3C-CABDB947625E}">
  <dimension ref="A1:B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53" s="3" customFormat="1" x14ac:dyDescent="0.25">
      <c r="A1" t="s">
        <v>0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1">
        <f>timeseries!A2</f>
        <v>44566.333333333336</v>
      </c>
    </row>
    <row r="3" spans="1:53" x14ac:dyDescent="0.25">
      <c r="A3" s="1">
        <f>timeseries!A3</f>
        <v>44566.34375</v>
      </c>
    </row>
    <row r="4" spans="1:53" x14ac:dyDescent="0.25">
      <c r="A4" s="1">
        <f>timeseries!A4</f>
        <v>44566.354166666664</v>
      </c>
    </row>
    <row r="5" spans="1:53" x14ac:dyDescent="0.25">
      <c r="A5" s="1">
        <f>timeseries!A5</f>
        <v>44566.364583333336</v>
      </c>
    </row>
    <row r="6" spans="1:53" x14ac:dyDescent="0.25">
      <c r="A6" s="1">
        <f>timeseries!A6</f>
        <v>44566.375</v>
      </c>
    </row>
    <row r="7" spans="1:53" x14ac:dyDescent="0.25">
      <c r="A7" s="1">
        <f>timeseries!A7</f>
        <v>44566.385416666664</v>
      </c>
    </row>
    <row r="8" spans="1:53" x14ac:dyDescent="0.25">
      <c r="A8" s="1">
        <f>timeseries!A8</f>
        <v>44566.395833333336</v>
      </c>
    </row>
    <row r="9" spans="1:53" x14ac:dyDescent="0.25">
      <c r="A9" s="1">
        <f>timeseries!A9</f>
        <v>44566.40625</v>
      </c>
    </row>
    <row r="10" spans="1:53" x14ac:dyDescent="0.25">
      <c r="A10" s="1">
        <f>timeseries!A10</f>
        <v>44566.416666666664</v>
      </c>
    </row>
    <row r="11" spans="1:53" x14ac:dyDescent="0.25">
      <c r="A11" s="1">
        <f>timeseries!A11</f>
        <v>44566.427083333336</v>
      </c>
    </row>
    <row r="12" spans="1:53" x14ac:dyDescent="0.25">
      <c r="A12" s="1">
        <f>timeseries!A12</f>
        <v>44566.4375</v>
      </c>
    </row>
    <row r="13" spans="1:53" x14ac:dyDescent="0.25">
      <c r="A13" s="1">
        <f>timeseries!A13</f>
        <v>44566.447916666664</v>
      </c>
    </row>
    <row r="14" spans="1:53" x14ac:dyDescent="0.25">
      <c r="A14" s="1">
        <f>timeseries!A14</f>
        <v>44566.458333333336</v>
      </c>
    </row>
    <row r="15" spans="1:53" x14ac:dyDescent="0.25">
      <c r="A15" s="1">
        <f>timeseries!A15</f>
        <v>44566.46875</v>
      </c>
    </row>
    <row r="16" spans="1:53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3"/>
  <sheetViews>
    <sheetView workbookViewId="0"/>
  </sheetViews>
  <sheetFormatPr defaultRowHeight="15" x14ac:dyDescent="0.25"/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>
        <v>0.1</v>
      </c>
    </row>
    <row r="3" spans="1:2" x14ac:dyDescent="0.25">
      <c r="A3" t="s">
        <v>78</v>
      </c>
      <c r="B3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4"/>
  <sheetViews>
    <sheetView workbookViewId="0">
      <selection activeCell="I13" sqref="I13"/>
    </sheetView>
  </sheetViews>
  <sheetFormatPr defaultRowHeight="15" x14ac:dyDescent="0.25"/>
  <sheetData>
    <row r="1" spans="1:2" x14ac:dyDescent="0.25">
      <c r="A1" t="s">
        <v>79</v>
      </c>
      <c r="B1" t="s">
        <v>80</v>
      </c>
    </row>
    <row r="2" spans="1:2" x14ac:dyDescent="0.25">
      <c r="A2" t="s">
        <v>71</v>
      </c>
      <c r="B2">
        <v>0.4</v>
      </c>
    </row>
    <row r="3" spans="1:2" x14ac:dyDescent="0.25">
      <c r="A3" t="s">
        <v>104</v>
      </c>
      <c r="B3">
        <v>0.3</v>
      </c>
    </row>
    <row r="4" spans="1:2" x14ac:dyDescent="0.25">
      <c r="A4" t="s">
        <v>105</v>
      </c>
      <c r="B4">
        <v>0.3</v>
      </c>
    </row>
  </sheetData>
  <phoneticPr fontId="2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3"/>
  <sheetViews>
    <sheetView workbookViewId="0">
      <selection sqref="A1:D3"/>
    </sheetView>
  </sheetViews>
  <sheetFormatPr defaultRowHeight="15" x14ac:dyDescent="0.25"/>
  <cols>
    <col min="1" max="1" width="17.7109375" bestFit="1" customWidth="1"/>
  </cols>
  <sheetData>
    <row r="1" spans="1:4" x14ac:dyDescent="0.25">
      <c r="A1" t="s">
        <v>79</v>
      </c>
      <c r="B1" t="s">
        <v>81</v>
      </c>
      <c r="C1" t="s">
        <v>82</v>
      </c>
      <c r="D1" t="s">
        <v>83</v>
      </c>
    </row>
    <row r="2" spans="1:4" x14ac:dyDescent="0.25">
      <c r="A2" t="s">
        <v>84</v>
      </c>
      <c r="B2" t="s">
        <v>85</v>
      </c>
      <c r="C2">
        <v>1</v>
      </c>
      <c r="D2">
        <v>15</v>
      </c>
    </row>
    <row r="3" spans="1:4" x14ac:dyDescent="0.25">
      <c r="A3" t="s">
        <v>86</v>
      </c>
      <c r="B3" t="s">
        <v>87</v>
      </c>
      <c r="C3">
        <v>1</v>
      </c>
      <c r="D3">
        <v>15</v>
      </c>
    </row>
  </sheetData>
  <pageMargins left="0.75" right="0.75" top="1" bottom="1" header="0.5" footer="0.5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41"/>
  <sheetViews>
    <sheetView topLeftCell="C1" workbookViewId="0">
      <selection sqref="A1:G3"/>
    </sheetView>
  </sheetViews>
  <sheetFormatPr defaultRowHeight="15" x14ac:dyDescent="0.25"/>
  <cols>
    <col min="1" max="1" width="18.7109375" bestFit="1" customWidth="1"/>
    <col min="2" max="2" width="26.85546875" bestFit="1" customWidth="1"/>
    <col min="3" max="3" width="29.7109375" bestFit="1" customWidth="1"/>
    <col min="4" max="4" width="26.85546875" bestFit="1" customWidth="1"/>
    <col min="5" max="5" width="29.7109375" bestFit="1" customWidth="1"/>
    <col min="6" max="6" width="26.85546875" bestFit="1" customWidth="1"/>
    <col min="7" max="7" width="29.7109375" bestFit="1" customWidth="1"/>
  </cols>
  <sheetData>
    <row r="1" spans="1:7" x14ac:dyDescent="0.25">
      <c r="A1" t="s">
        <v>0</v>
      </c>
      <c r="B1" t="s">
        <v>88</v>
      </c>
      <c r="C1" t="s">
        <v>89</v>
      </c>
      <c r="D1" t="s">
        <v>114</v>
      </c>
      <c r="E1" t="s">
        <v>115</v>
      </c>
      <c r="F1" t="s">
        <v>116</v>
      </c>
      <c r="G1" t="s">
        <v>117</v>
      </c>
    </row>
    <row r="2" spans="1:7" x14ac:dyDescent="0.25">
      <c r="A2" s="1">
        <f>timeseries!A2</f>
        <v>44566.333333333336</v>
      </c>
      <c r="B2" s="2">
        <v>298.14999999999998</v>
      </c>
      <c r="C2" s="2">
        <v>292.14999999999998</v>
      </c>
      <c r="D2" s="2">
        <v>298.14999999999998</v>
      </c>
      <c r="E2" s="2">
        <v>292.14999999999998</v>
      </c>
      <c r="F2" s="2">
        <v>298.14999999999998</v>
      </c>
      <c r="G2" s="2">
        <v>292.14999999999998</v>
      </c>
    </row>
    <row r="3" spans="1:7" x14ac:dyDescent="0.25">
      <c r="A3" s="1">
        <f>timeseries!A3</f>
        <v>44566.34375</v>
      </c>
      <c r="B3" s="2">
        <v>298.14999999999998</v>
      </c>
      <c r="C3" s="2">
        <v>292.14999999999998</v>
      </c>
      <c r="D3" s="2">
        <v>298.14999999999998</v>
      </c>
      <c r="E3" s="2">
        <v>292.14999999999998</v>
      </c>
      <c r="F3" s="2">
        <v>298.14999999999998</v>
      </c>
      <c r="G3" s="2">
        <v>292.14999999999998</v>
      </c>
    </row>
    <row r="4" spans="1:7" x14ac:dyDescent="0.25">
      <c r="A4" s="1">
        <f>timeseries!A4</f>
        <v>44566.354166666664</v>
      </c>
      <c r="B4" s="2">
        <v>298.14999999999998</v>
      </c>
      <c r="C4" s="2">
        <v>292.14999999999998</v>
      </c>
      <c r="D4" s="2">
        <v>298.14999999999998</v>
      </c>
      <c r="E4" s="2">
        <v>292.14999999999998</v>
      </c>
      <c r="F4" s="2">
        <v>298.14999999999998</v>
      </c>
      <c r="G4" s="2">
        <v>292.14999999999998</v>
      </c>
    </row>
    <row r="5" spans="1:7" x14ac:dyDescent="0.25">
      <c r="A5" s="1">
        <f>timeseries!A5</f>
        <v>44566.364583333336</v>
      </c>
      <c r="B5" s="2">
        <v>298.14999999999998</v>
      </c>
      <c r="C5" s="2">
        <v>292.14999999999998</v>
      </c>
      <c r="D5" s="2">
        <v>298.14999999999998</v>
      </c>
      <c r="E5" s="2">
        <v>292.14999999999998</v>
      </c>
      <c r="F5" s="2">
        <v>298.14999999999998</v>
      </c>
      <c r="G5" s="2">
        <v>292.14999999999998</v>
      </c>
    </row>
    <row r="6" spans="1:7" x14ac:dyDescent="0.25">
      <c r="A6" s="1">
        <f>timeseries!A6</f>
        <v>44566.375</v>
      </c>
      <c r="B6" s="2">
        <v>298.14999999999998</v>
      </c>
      <c r="C6" s="2">
        <v>292.14999999999998</v>
      </c>
      <c r="D6" s="2">
        <v>298.14999999999998</v>
      </c>
      <c r="E6" s="2">
        <v>292.14999999999998</v>
      </c>
      <c r="F6" s="2">
        <v>298.14999999999998</v>
      </c>
      <c r="G6" s="2">
        <v>292.14999999999998</v>
      </c>
    </row>
    <row r="7" spans="1:7" x14ac:dyDescent="0.25">
      <c r="A7" s="1">
        <f>timeseries!A7</f>
        <v>44566.385416666664</v>
      </c>
      <c r="B7" s="2">
        <v>298.14999999999998</v>
      </c>
      <c r="C7" s="2">
        <v>292.14999999999998</v>
      </c>
      <c r="D7" s="2">
        <v>298.14999999999998</v>
      </c>
      <c r="E7" s="2">
        <v>292.14999999999998</v>
      </c>
      <c r="F7" s="2">
        <v>298.14999999999998</v>
      </c>
      <c r="G7" s="2">
        <v>292.14999999999998</v>
      </c>
    </row>
    <row r="8" spans="1:7" x14ac:dyDescent="0.25">
      <c r="A8" s="1">
        <f>timeseries!A8</f>
        <v>44566.395833333336</v>
      </c>
      <c r="B8" s="2">
        <v>298.14999999999998</v>
      </c>
      <c r="C8" s="2">
        <v>292.14999999999998</v>
      </c>
      <c r="D8" s="2">
        <v>298.14999999999998</v>
      </c>
      <c r="E8" s="2">
        <v>292.14999999999998</v>
      </c>
      <c r="F8" s="2">
        <v>298.14999999999998</v>
      </c>
      <c r="G8" s="2">
        <v>292.14999999999998</v>
      </c>
    </row>
    <row r="9" spans="1:7" x14ac:dyDescent="0.25">
      <c r="A9" s="1">
        <f>timeseries!A9</f>
        <v>44566.40625</v>
      </c>
      <c r="B9" s="2">
        <v>298.14999999999998</v>
      </c>
      <c r="C9" s="2">
        <v>292.14999999999998</v>
      </c>
      <c r="D9" s="2">
        <v>298.14999999999998</v>
      </c>
      <c r="E9" s="2">
        <v>292.14999999999998</v>
      </c>
      <c r="F9" s="2">
        <v>298.14999999999998</v>
      </c>
      <c r="G9" s="2">
        <v>292.14999999999998</v>
      </c>
    </row>
    <row r="10" spans="1:7" x14ac:dyDescent="0.25">
      <c r="A10" s="1">
        <f>timeseries!A10</f>
        <v>44566.416666666664</v>
      </c>
      <c r="B10" s="2">
        <v>298.14999999999998</v>
      </c>
      <c r="C10" s="2">
        <v>292.14999999999998</v>
      </c>
      <c r="D10" s="2">
        <v>298.14999999999998</v>
      </c>
      <c r="E10" s="2">
        <v>292.14999999999998</v>
      </c>
      <c r="F10" s="2">
        <v>298.14999999999998</v>
      </c>
      <c r="G10" s="2">
        <v>292.14999999999998</v>
      </c>
    </row>
    <row r="11" spans="1:7" x14ac:dyDescent="0.25">
      <c r="A11" s="1">
        <f>timeseries!A11</f>
        <v>44566.427083333336</v>
      </c>
      <c r="B11" s="2">
        <v>298.14999999999998</v>
      </c>
      <c r="C11" s="2">
        <v>292.14999999999998</v>
      </c>
      <c r="D11" s="2">
        <v>298.14999999999998</v>
      </c>
      <c r="E11" s="2">
        <v>292.14999999999998</v>
      </c>
      <c r="F11" s="2">
        <v>298.14999999999998</v>
      </c>
      <c r="G11" s="2">
        <v>292.14999999999998</v>
      </c>
    </row>
    <row r="12" spans="1:7" x14ac:dyDescent="0.25">
      <c r="A12" s="1">
        <f>timeseries!A12</f>
        <v>44566.4375</v>
      </c>
      <c r="B12" s="2">
        <v>298.14999999999998</v>
      </c>
      <c r="C12" s="2">
        <v>292.14999999999998</v>
      </c>
      <c r="D12" s="2">
        <v>298.14999999999998</v>
      </c>
      <c r="E12" s="2">
        <v>292.14999999999998</v>
      </c>
      <c r="F12" s="2">
        <v>298.14999999999998</v>
      </c>
      <c r="G12" s="2">
        <v>292.14999999999998</v>
      </c>
    </row>
    <row r="13" spans="1:7" x14ac:dyDescent="0.25">
      <c r="A13" s="1">
        <f>timeseries!A13</f>
        <v>44566.447916666664</v>
      </c>
      <c r="B13" s="2">
        <v>298.14999999999998</v>
      </c>
      <c r="C13" s="2">
        <v>292.14999999999998</v>
      </c>
      <c r="D13" s="2">
        <v>298.14999999999998</v>
      </c>
      <c r="E13" s="2">
        <v>292.14999999999998</v>
      </c>
      <c r="F13" s="2">
        <v>298.14999999999998</v>
      </c>
      <c r="G13" s="2">
        <v>292.14999999999998</v>
      </c>
    </row>
    <row r="14" spans="1:7" x14ac:dyDescent="0.25">
      <c r="A14" s="1">
        <f>timeseries!A14</f>
        <v>44566.458333333336</v>
      </c>
      <c r="B14" s="2">
        <v>298.14999999999998</v>
      </c>
      <c r="C14" s="2">
        <v>292.14999999999998</v>
      </c>
      <c r="D14" s="2">
        <v>298.14999999999998</v>
      </c>
      <c r="E14" s="2">
        <v>292.14999999999998</v>
      </c>
      <c r="F14" s="2">
        <v>298.14999999999998</v>
      </c>
      <c r="G14" s="2">
        <v>292.14999999999998</v>
      </c>
    </row>
    <row r="15" spans="1:7" x14ac:dyDescent="0.25">
      <c r="A15" s="1">
        <f>timeseries!A15</f>
        <v>44566.46875</v>
      </c>
      <c r="B15" s="2">
        <v>298.14999999999998</v>
      </c>
      <c r="C15" s="2">
        <v>292.14999999999998</v>
      </c>
      <c r="D15" s="2">
        <v>298.14999999999998</v>
      </c>
      <c r="E15" s="2">
        <v>292.14999999999998</v>
      </c>
      <c r="F15" s="2">
        <v>298.14999999999998</v>
      </c>
      <c r="G15" s="2">
        <v>292.14999999999998</v>
      </c>
    </row>
    <row r="16" spans="1:7" x14ac:dyDescent="0.25">
      <c r="A16" s="1">
        <f>timeseries!A16</f>
        <v>44566.479166666664</v>
      </c>
      <c r="B16" s="2">
        <v>298.14999999999998</v>
      </c>
      <c r="C16" s="2">
        <v>292.14999999999998</v>
      </c>
      <c r="D16" s="2">
        <v>298.14999999999998</v>
      </c>
      <c r="E16" s="2">
        <v>292.14999999999998</v>
      </c>
      <c r="F16" s="2">
        <v>298.14999999999998</v>
      </c>
      <c r="G16" s="2">
        <v>292.14999999999998</v>
      </c>
    </row>
    <row r="17" spans="1:7" x14ac:dyDescent="0.25">
      <c r="A17" s="1">
        <f>timeseries!A17</f>
        <v>44566.489583333336</v>
      </c>
      <c r="B17" s="2">
        <v>298.14999999999998</v>
      </c>
      <c r="C17" s="2">
        <v>292.14999999999998</v>
      </c>
      <c r="D17" s="2">
        <v>298.14999999999998</v>
      </c>
      <c r="E17" s="2">
        <v>292.14999999999998</v>
      </c>
      <c r="F17" s="2">
        <v>298.14999999999998</v>
      </c>
      <c r="G17" s="2">
        <v>292.14999999999998</v>
      </c>
    </row>
    <row r="18" spans="1:7" x14ac:dyDescent="0.25">
      <c r="A18" s="1">
        <f>timeseries!A18</f>
        <v>44566.5</v>
      </c>
      <c r="B18" s="2">
        <v>298.14999999999998</v>
      </c>
      <c r="C18" s="2">
        <v>292.14999999999998</v>
      </c>
      <c r="D18" s="2">
        <v>298.14999999999998</v>
      </c>
      <c r="E18" s="2">
        <v>292.14999999999998</v>
      </c>
      <c r="F18" s="2">
        <v>298.14999999999998</v>
      </c>
      <c r="G18" s="2">
        <v>292.14999999999998</v>
      </c>
    </row>
    <row r="19" spans="1:7" x14ac:dyDescent="0.25">
      <c r="A19" s="1">
        <f>timeseries!A19</f>
        <v>44566.510416666664</v>
      </c>
      <c r="B19" s="2">
        <v>298.14999999999998</v>
      </c>
      <c r="C19" s="2">
        <v>292.14999999999998</v>
      </c>
      <c r="D19" s="2">
        <v>298.14999999999998</v>
      </c>
      <c r="E19" s="2">
        <v>292.14999999999998</v>
      </c>
      <c r="F19" s="2">
        <v>298.14999999999998</v>
      </c>
      <c r="G19" s="2">
        <v>292.14999999999998</v>
      </c>
    </row>
    <row r="20" spans="1:7" x14ac:dyDescent="0.25">
      <c r="A20" s="1">
        <f>timeseries!A20</f>
        <v>44566.520833333336</v>
      </c>
      <c r="B20" s="2">
        <v>298.14999999999998</v>
      </c>
      <c r="C20" s="2">
        <v>292.14999999999998</v>
      </c>
      <c r="D20" s="2">
        <v>298.14999999999998</v>
      </c>
      <c r="E20" s="2">
        <v>292.14999999999998</v>
      </c>
      <c r="F20" s="2">
        <v>298.14999999999998</v>
      </c>
      <c r="G20" s="2">
        <v>292.14999999999998</v>
      </c>
    </row>
    <row r="21" spans="1:7" x14ac:dyDescent="0.25">
      <c r="A21" s="1">
        <f>timeseries!A21</f>
        <v>44566.53125</v>
      </c>
      <c r="B21" s="2">
        <v>298.14999999999998</v>
      </c>
      <c r="C21" s="2">
        <v>292.14999999999998</v>
      </c>
      <c r="D21" s="2">
        <v>298.14999999999998</v>
      </c>
      <c r="E21" s="2">
        <v>292.14999999999998</v>
      </c>
      <c r="F21" s="2">
        <v>298.14999999999998</v>
      </c>
      <c r="G21" s="2">
        <v>292.14999999999998</v>
      </c>
    </row>
    <row r="22" spans="1:7" x14ac:dyDescent="0.25">
      <c r="A22" s="1">
        <f>timeseries!A22</f>
        <v>44566.541666666664</v>
      </c>
      <c r="B22" s="2">
        <v>298.14999999999998</v>
      </c>
      <c r="C22" s="2">
        <v>292.14999999999998</v>
      </c>
      <c r="D22" s="2">
        <v>298.14999999999998</v>
      </c>
      <c r="E22" s="2">
        <v>292.14999999999998</v>
      </c>
      <c r="F22" s="2">
        <v>298.14999999999998</v>
      </c>
      <c r="G22" s="2">
        <v>292.14999999999998</v>
      </c>
    </row>
    <row r="23" spans="1:7" x14ac:dyDescent="0.25">
      <c r="A23" s="1">
        <f>timeseries!A23</f>
        <v>44566.552083333336</v>
      </c>
      <c r="B23" s="2">
        <v>298.14999999999998</v>
      </c>
      <c r="C23" s="2">
        <v>292.14999999999998</v>
      </c>
      <c r="D23" s="2">
        <v>298.14999999999998</v>
      </c>
      <c r="E23" s="2">
        <v>292.14999999999998</v>
      </c>
      <c r="F23" s="2">
        <v>298.14999999999998</v>
      </c>
      <c r="G23" s="2">
        <v>292.14999999999998</v>
      </c>
    </row>
    <row r="24" spans="1:7" x14ac:dyDescent="0.25">
      <c r="A24" s="1">
        <f>timeseries!A24</f>
        <v>44566.5625</v>
      </c>
      <c r="B24" s="2">
        <v>298.14999999999998</v>
      </c>
      <c r="C24" s="2">
        <v>292.14999999999998</v>
      </c>
      <c r="D24" s="2">
        <v>298.14999999999998</v>
      </c>
      <c r="E24" s="2">
        <v>292.14999999999998</v>
      </c>
      <c r="F24" s="2">
        <v>298.14999999999998</v>
      </c>
      <c r="G24" s="2">
        <v>292.14999999999998</v>
      </c>
    </row>
    <row r="25" spans="1:7" x14ac:dyDescent="0.25">
      <c r="A25" s="1">
        <f>timeseries!A25</f>
        <v>44566.572916666664</v>
      </c>
      <c r="B25" s="2">
        <v>298.14999999999998</v>
      </c>
      <c r="C25" s="2">
        <v>292.14999999999998</v>
      </c>
      <c r="D25" s="2">
        <v>298.14999999999998</v>
      </c>
      <c r="E25" s="2">
        <v>292.14999999999998</v>
      </c>
      <c r="F25" s="2">
        <v>298.14999999999998</v>
      </c>
      <c r="G25" s="2">
        <v>292.14999999999998</v>
      </c>
    </row>
    <row r="26" spans="1:7" x14ac:dyDescent="0.25">
      <c r="A26" s="1">
        <f>timeseries!A26</f>
        <v>44566.583333333336</v>
      </c>
      <c r="B26" s="2">
        <v>298.14999999999998</v>
      </c>
      <c r="C26" s="2">
        <v>292.14999999999998</v>
      </c>
      <c r="D26" s="2">
        <v>298.14999999999998</v>
      </c>
      <c r="E26" s="2">
        <v>292.14999999999998</v>
      </c>
      <c r="F26" s="2">
        <v>298.14999999999998</v>
      </c>
      <c r="G26" s="2">
        <v>292.14999999999998</v>
      </c>
    </row>
    <row r="27" spans="1:7" x14ac:dyDescent="0.25">
      <c r="A27" s="1">
        <f>timeseries!A27</f>
        <v>44566.59375</v>
      </c>
      <c r="B27" s="2">
        <v>298.14999999999998</v>
      </c>
      <c r="C27" s="2">
        <v>292.14999999999998</v>
      </c>
      <c r="D27" s="2">
        <v>298.14999999999998</v>
      </c>
      <c r="E27" s="2">
        <v>292.14999999999998</v>
      </c>
      <c r="F27" s="2">
        <v>298.14999999999998</v>
      </c>
      <c r="G27" s="2">
        <v>292.14999999999998</v>
      </c>
    </row>
    <row r="28" spans="1:7" x14ac:dyDescent="0.25">
      <c r="A28" s="1">
        <f>timeseries!A28</f>
        <v>44566.604166666664</v>
      </c>
      <c r="B28" s="2">
        <v>298.14999999999998</v>
      </c>
      <c r="C28" s="2">
        <v>292.14999999999998</v>
      </c>
      <c r="D28" s="2">
        <v>298.14999999999998</v>
      </c>
      <c r="E28" s="2">
        <v>292.14999999999998</v>
      </c>
      <c r="F28" s="2">
        <v>298.14999999999998</v>
      </c>
      <c r="G28" s="2">
        <v>292.14999999999998</v>
      </c>
    </row>
    <row r="29" spans="1:7" x14ac:dyDescent="0.25">
      <c r="A29" s="1">
        <f>timeseries!A29</f>
        <v>44566.614583333336</v>
      </c>
      <c r="B29" s="2">
        <v>298.14999999999998</v>
      </c>
      <c r="C29" s="2">
        <v>292.14999999999998</v>
      </c>
      <c r="D29" s="2">
        <v>298.14999999999998</v>
      </c>
      <c r="E29" s="2">
        <v>292.14999999999998</v>
      </c>
      <c r="F29" s="2">
        <v>298.14999999999998</v>
      </c>
      <c r="G29" s="2">
        <v>292.14999999999998</v>
      </c>
    </row>
    <row r="30" spans="1:7" x14ac:dyDescent="0.25">
      <c r="A30" s="1">
        <f>timeseries!A30</f>
        <v>44566.625</v>
      </c>
      <c r="B30" s="2">
        <v>298.14999999999998</v>
      </c>
      <c r="C30" s="2">
        <v>292.14999999999998</v>
      </c>
      <c r="D30" s="2">
        <v>298.14999999999998</v>
      </c>
      <c r="E30" s="2">
        <v>292.14999999999998</v>
      </c>
      <c r="F30" s="2">
        <v>298.14999999999998</v>
      </c>
      <c r="G30" s="2">
        <v>292.14999999999998</v>
      </c>
    </row>
    <row r="31" spans="1:7" x14ac:dyDescent="0.25">
      <c r="A31" s="1">
        <f>timeseries!A31</f>
        <v>44566.635416666664</v>
      </c>
      <c r="B31" s="2">
        <v>298.14999999999998</v>
      </c>
      <c r="C31" s="2">
        <v>292.14999999999998</v>
      </c>
      <c r="D31" s="2">
        <v>298.14999999999998</v>
      </c>
      <c r="E31" s="2">
        <v>292.14999999999998</v>
      </c>
      <c r="F31" s="2">
        <v>298.14999999999998</v>
      </c>
      <c r="G31" s="2">
        <v>292.14999999999998</v>
      </c>
    </row>
    <row r="32" spans="1:7" x14ac:dyDescent="0.25">
      <c r="A32" s="1">
        <f>timeseries!A32</f>
        <v>44566.645833333336</v>
      </c>
      <c r="B32" s="2">
        <v>298.14999999999998</v>
      </c>
      <c r="C32" s="2">
        <v>292.14999999999998</v>
      </c>
      <c r="D32" s="2">
        <v>298.14999999999998</v>
      </c>
      <c r="E32" s="2">
        <v>292.14999999999998</v>
      </c>
      <c r="F32" s="2">
        <v>298.14999999999998</v>
      </c>
      <c r="G32" s="2">
        <v>292.14999999999998</v>
      </c>
    </row>
    <row r="33" spans="1:7" x14ac:dyDescent="0.25">
      <c r="A33" s="1">
        <f>timeseries!A33</f>
        <v>44566.65625</v>
      </c>
      <c r="B33" s="2">
        <v>298.14999999999998</v>
      </c>
      <c r="C33" s="2">
        <v>292.14999999999998</v>
      </c>
      <c r="D33" s="2">
        <v>298.14999999999998</v>
      </c>
      <c r="E33" s="2">
        <v>292.14999999999998</v>
      </c>
      <c r="F33" s="2">
        <v>298.14999999999998</v>
      </c>
      <c r="G33" s="2">
        <v>292.14999999999998</v>
      </c>
    </row>
    <row r="34" spans="1:7" x14ac:dyDescent="0.25">
      <c r="A34" s="1">
        <f>timeseries!A34</f>
        <v>44566.666666666664</v>
      </c>
      <c r="B34" s="2">
        <v>298.14999999999998</v>
      </c>
      <c r="C34" s="2">
        <v>292.14999999999998</v>
      </c>
      <c r="D34" s="2">
        <v>298.14999999999998</v>
      </c>
      <c r="E34" s="2">
        <v>292.14999999999998</v>
      </c>
      <c r="F34" s="2">
        <v>298.14999999999998</v>
      </c>
      <c r="G34" s="2">
        <v>292.14999999999998</v>
      </c>
    </row>
    <row r="35" spans="1:7" x14ac:dyDescent="0.25">
      <c r="A35" s="1">
        <f>timeseries!A35</f>
        <v>44566.677083333336</v>
      </c>
      <c r="B35" s="2">
        <v>298.14999999999998</v>
      </c>
      <c r="C35" s="2">
        <v>292.14999999999998</v>
      </c>
      <c r="D35" s="2">
        <v>298.14999999999998</v>
      </c>
      <c r="E35" s="2">
        <v>292.14999999999998</v>
      </c>
      <c r="F35" s="2">
        <v>298.14999999999998</v>
      </c>
      <c r="G35" s="2">
        <v>292.14999999999998</v>
      </c>
    </row>
    <row r="36" spans="1:7" x14ac:dyDescent="0.25">
      <c r="A36" s="1">
        <f>timeseries!A36</f>
        <v>44566.6875</v>
      </c>
      <c r="B36" s="2">
        <v>298.14999999999998</v>
      </c>
      <c r="C36" s="2">
        <v>292.14999999999998</v>
      </c>
      <c r="D36" s="2">
        <v>298.14999999999998</v>
      </c>
      <c r="E36" s="2">
        <v>292.14999999999998</v>
      </c>
      <c r="F36" s="2">
        <v>298.14999999999998</v>
      </c>
      <c r="G36" s="2">
        <v>292.14999999999998</v>
      </c>
    </row>
    <row r="37" spans="1:7" x14ac:dyDescent="0.25">
      <c r="A37" s="1">
        <f>timeseries!A37</f>
        <v>44566.697916666664</v>
      </c>
      <c r="B37" s="2">
        <v>298.14999999999998</v>
      </c>
      <c r="C37" s="2">
        <v>292.14999999999998</v>
      </c>
      <c r="D37" s="2">
        <v>298.14999999999998</v>
      </c>
      <c r="E37" s="2">
        <v>292.14999999999998</v>
      </c>
      <c r="F37" s="2">
        <v>298.14999999999998</v>
      </c>
      <c r="G37" s="2">
        <v>292.14999999999998</v>
      </c>
    </row>
    <row r="38" spans="1:7" x14ac:dyDescent="0.25">
      <c r="A38" s="1"/>
    </row>
    <row r="39" spans="1:7" x14ac:dyDescent="0.25">
      <c r="A39" s="1"/>
    </row>
    <row r="40" spans="1:7" x14ac:dyDescent="0.25">
      <c r="A40" s="1"/>
    </row>
    <row r="41" spans="1:7" x14ac:dyDescent="0.25">
      <c r="A41" s="1"/>
    </row>
  </sheetData>
  <phoneticPr fontId="2" type="noConversion"/>
  <pageMargins left="0.75" right="0.75" top="1" bottom="1" header="0.5" footer="0.5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"/>
  <sheetViews>
    <sheetView workbookViewId="0"/>
  </sheetViews>
  <sheetFormatPr defaultRowHeight="15" x14ac:dyDescent="0.25"/>
  <sheetData>
    <row r="1" spans="1:5" x14ac:dyDescent="0.25">
      <c r="A1" t="s">
        <v>54</v>
      </c>
      <c r="B1" t="s">
        <v>55</v>
      </c>
      <c r="C1" t="s">
        <v>90</v>
      </c>
      <c r="D1" t="s">
        <v>91</v>
      </c>
      <c r="E1" t="s">
        <v>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tabSelected="1" workbookViewId="0">
      <selection activeCell="K15" activeCellId="1" sqref="O4 K15"/>
    </sheetView>
  </sheetViews>
  <sheetFormatPr defaultRowHeight="15" x14ac:dyDescent="0.25"/>
  <cols>
    <col min="9" max="9" width="7" customWidth="1"/>
    <col min="10" max="10" width="8.5703125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100</v>
      </c>
      <c r="N1" t="s">
        <v>13</v>
      </c>
      <c r="O1" t="s">
        <v>134</v>
      </c>
      <c r="P1" t="s">
        <v>14</v>
      </c>
    </row>
    <row r="2" spans="1:16" x14ac:dyDescent="0.25">
      <c r="A2" t="s">
        <v>15</v>
      </c>
      <c r="B2">
        <v>0</v>
      </c>
      <c r="C2">
        <v>1</v>
      </c>
      <c r="D2">
        <v>0</v>
      </c>
      <c r="E2">
        <v>0</v>
      </c>
      <c r="F2">
        <v>0</v>
      </c>
      <c r="G2">
        <v>308.14999999999998</v>
      </c>
      <c r="H2">
        <v>273.14999999999998</v>
      </c>
      <c r="I2">
        <v>10000000000</v>
      </c>
      <c r="J2">
        <v>10000000000</v>
      </c>
      <c r="K2">
        <v>292.14999999999998</v>
      </c>
      <c r="L2">
        <v>0</v>
      </c>
      <c r="M2">
        <v>0</v>
      </c>
      <c r="N2">
        <v>1</v>
      </c>
      <c r="O2">
        <v>0.5</v>
      </c>
      <c r="P2">
        <v>0</v>
      </c>
    </row>
    <row r="3" spans="1:16" x14ac:dyDescent="0.25">
      <c r="A3" t="s">
        <v>16</v>
      </c>
      <c r="B3">
        <v>0</v>
      </c>
      <c r="C3">
        <v>1</v>
      </c>
      <c r="D3">
        <v>0</v>
      </c>
      <c r="E3">
        <v>0</v>
      </c>
      <c r="F3">
        <v>0</v>
      </c>
      <c r="G3">
        <v>308.14999999999998</v>
      </c>
      <c r="H3">
        <v>238.15</v>
      </c>
      <c r="I3">
        <v>10000000000</v>
      </c>
      <c r="J3">
        <v>10000000000</v>
      </c>
      <c r="K3">
        <v>282</v>
      </c>
      <c r="L3">
        <v>0</v>
      </c>
      <c r="M3">
        <v>0</v>
      </c>
      <c r="N3">
        <v>1</v>
      </c>
      <c r="O3">
        <v>1</v>
      </c>
      <c r="P3">
        <v>0</v>
      </c>
    </row>
    <row r="4" spans="1:16" x14ac:dyDescent="0.25">
      <c r="A4" t="s">
        <v>17</v>
      </c>
      <c r="B4">
        <v>0</v>
      </c>
      <c r="C4">
        <v>1</v>
      </c>
      <c r="D4">
        <v>0</v>
      </c>
      <c r="E4">
        <v>0</v>
      </c>
      <c r="F4">
        <v>1</v>
      </c>
      <c r="G4">
        <v>308.14999999999998</v>
      </c>
      <c r="H4">
        <v>238.15</v>
      </c>
      <c r="I4">
        <v>10000000000</v>
      </c>
      <c r="J4">
        <v>10000000000</v>
      </c>
      <c r="K4">
        <v>269.5</v>
      </c>
      <c r="L4">
        <v>0</v>
      </c>
      <c r="M4">
        <v>0</v>
      </c>
      <c r="N4">
        <v>1</v>
      </c>
      <c r="O4">
        <v>1000000000</v>
      </c>
      <c r="P4">
        <v>0</v>
      </c>
    </row>
    <row r="5" spans="1:1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</row>
    <row r="6" spans="1:16" x14ac:dyDescent="0.25">
      <c r="A6" t="s">
        <v>119</v>
      </c>
      <c r="B6">
        <v>0</v>
      </c>
      <c r="C6">
        <v>1</v>
      </c>
      <c r="D6">
        <v>0</v>
      </c>
      <c r="E6">
        <v>0</v>
      </c>
      <c r="F6">
        <v>1</v>
      </c>
      <c r="G6">
        <v>20</v>
      </c>
      <c r="H6">
        <v>0</v>
      </c>
      <c r="I6">
        <f>I4</f>
        <v>10000000000</v>
      </c>
      <c r="J6">
        <f>J4</f>
        <v>10000000000</v>
      </c>
      <c r="K6">
        <v>10</v>
      </c>
      <c r="L6">
        <v>0</v>
      </c>
      <c r="M6">
        <v>0</v>
      </c>
      <c r="N6">
        <v>0</v>
      </c>
      <c r="O6">
        <v>1</v>
      </c>
      <c r="P6">
        <v>0</v>
      </c>
    </row>
  </sheetData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"/>
  <sheetViews>
    <sheetView workbookViewId="0">
      <selection activeCell="P1" sqref="P1"/>
    </sheetView>
  </sheetViews>
  <sheetFormatPr defaultRowHeight="15" x14ac:dyDescent="0.25"/>
  <sheetData>
    <row r="1" spans="1:17" x14ac:dyDescent="0.25">
      <c r="A1" t="s">
        <v>19</v>
      </c>
      <c r="B1" t="s">
        <v>20</v>
      </c>
      <c r="C1" t="s">
        <v>21</v>
      </c>
      <c r="D1" t="s">
        <v>22</v>
      </c>
      <c r="E1" t="s">
        <v>4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11</v>
      </c>
      <c r="P1" s="5" t="s">
        <v>101</v>
      </c>
      <c r="Q1" t="s">
        <v>32</v>
      </c>
    </row>
    <row r="2" spans="1:17" x14ac:dyDescent="0.25">
      <c r="A2" t="s">
        <v>33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4">
        <v>0</v>
      </c>
      <c r="Q2">
        <v>0</v>
      </c>
    </row>
    <row r="3" spans="1:17" x14ac:dyDescent="0.25">
      <c r="A3" t="s">
        <v>120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4">
        <v>0</v>
      </c>
      <c r="Q3">
        <v>0</v>
      </c>
    </row>
    <row r="4" spans="1:17" x14ac:dyDescent="0.25">
      <c r="P4" s="4"/>
    </row>
    <row r="5" spans="1:17" x14ac:dyDescent="0.25">
      <c r="P5" s="4"/>
    </row>
    <row r="6" spans="1:17" x14ac:dyDescent="0.25">
      <c r="P6" s="4"/>
    </row>
    <row r="7" spans="1:17" x14ac:dyDescent="0.25">
      <c r="P7" s="4"/>
    </row>
    <row r="8" spans="1:17" x14ac:dyDescent="0.25">
      <c r="P8" s="4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L4" sqref="L4"/>
    </sheetView>
  </sheetViews>
  <sheetFormatPr defaultRowHeight="15" x14ac:dyDescent="0.25"/>
  <sheetData>
    <row r="1" spans="1:3" x14ac:dyDescent="0.25">
      <c r="A1" t="s">
        <v>136</v>
      </c>
      <c r="B1" t="s">
        <v>34</v>
      </c>
      <c r="C1" t="s">
        <v>35</v>
      </c>
    </row>
    <row r="2" spans="1:3" x14ac:dyDescent="0.25">
      <c r="A2" t="s">
        <v>19</v>
      </c>
      <c r="B2" t="s">
        <v>33</v>
      </c>
      <c r="C2" t="s">
        <v>36</v>
      </c>
    </row>
    <row r="3" spans="1:3" x14ac:dyDescent="0.25">
      <c r="A3" t="s">
        <v>19</v>
      </c>
      <c r="B3" t="s">
        <v>120</v>
      </c>
      <c r="C3" t="s">
        <v>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"/>
  <sheetViews>
    <sheetView workbookViewId="0"/>
  </sheetViews>
  <sheetFormatPr defaultRowHeight="15" x14ac:dyDescent="0.25"/>
  <sheetData>
    <row r="1" spans="1:11" x14ac:dyDescent="0.25">
      <c r="A1" t="s">
        <v>19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"/>
  <sheetViews>
    <sheetView workbookViewId="0">
      <selection activeCell="F2" sqref="F2"/>
    </sheetView>
  </sheetViews>
  <sheetFormatPr defaultRowHeight="15" x14ac:dyDescent="0.25"/>
  <sheetData>
    <row r="1" spans="1:10" x14ac:dyDescent="0.25">
      <c r="A1" t="s">
        <v>19</v>
      </c>
      <c r="B1" t="s">
        <v>47</v>
      </c>
      <c r="C1" t="s">
        <v>1</v>
      </c>
      <c r="D1" t="s">
        <v>48</v>
      </c>
      <c r="E1" t="s">
        <v>49</v>
      </c>
      <c r="F1" t="s">
        <v>133</v>
      </c>
      <c r="G1" t="s">
        <v>50</v>
      </c>
      <c r="H1" t="s">
        <v>51</v>
      </c>
      <c r="I1" t="s">
        <v>102</v>
      </c>
      <c r="J1" t="s">
        <v>103</v>
      </c>
    </row>
    <row r="2" spans="1:10" x14ac:dyDescent="0.25">
      <c r="A2" t="s">
        <v>33</v>
      </c>
      <c r="B2" t="s">
        <v>52</v>
      </c>
      <c r="C2" t="s">
        <v>18</v>
      </c>
      <c r="D2">
        <v>1</v>
      </c>
      <c r="E2">
        <v>7</v>
      </c>
      <c r="F2">
        <v>0</v>
      </c>
      <c r="G2">
        <v>1</v>
      </c>
      <c r="H2">
        <v>1</v>
      </c>
      <c r="I2">
        <v>0.7</v>
      </c>
      <c r="J2">
        <v>0.7</v>
      </c>
    </row>
    <row r="3" spans="1:10" x14ac:dyDescent="0.25">
      <c r="A3" t="s">
        <v>33</v>
      </c>
      <c r="B3" t="s">
        <v>53</v>
      </c>
      <c r="C3" t="s">
        <v>15</v>
      </c>
      <c r="D3">
        <v>1</v>
      </c>
      <c r="E3">
        <v>7</v>
      </c>
      <c r="F3">
        <v>0</v>
      </c>
      <c r="G3">
        <v>1</v>
      </c>
      <c r="H3">
        <v>1</v>
      </c>
      <c r="I3">
        <v>0.7</v>
      </c>
      <c r="J3">
        <v>0.7</v>
      </c>
    </row>
    <row r="4" spans="1:10" x14ac:dyDescent="0.25">
      <c r="A4" t="s">
        <v>120</v>
      </c>
      <c r="B4" t="s">
        <v>52</v>
      </c>
      <c r="C4" t="s">
        <v>18</v>
      </c>
      <c r="D4">
        <v>1</v>
      </c>
      <c r="E4">
        <v>3</v>
      </c>
      <c r="F4">
        <v>0</v>
      </c>
      <c r="G4">
        <v>1</v>
      </c>
      <c r="H4">
        <v>1</v>
      </c>
      <c r="I4">
        <v>0.7</v>
      </c>
      <c r="J4">
        <v>0.7</v>
      </c>
    </row>
    <row r="5" spans="1:10" x14ac:dyDescent="0.25">
      <c r="A5" t="s">
        <v>120</v>
      </c>
      <c r="B5" t="s">
        <v>53</v>
      </c>
      <c r="C5" t="s">
        <v>119</v>
      </c>
      <c r="D5">
        <v>1</v>
      </c>
      <c r="E5">
        <v>3</v>
      </c>
      <c r="F5">
        <v>0</v>
      </c>
      <c r="G5">
        <v>1</v>
      </c>
      <c r="H5">
        <v>1</v>
      </c>
      <c r="I5">
        <v>0.7</v>
      </c>
      <c r="J5">
        <v>0.7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1"/>
  <sheetViews>
    <sheetView workbookViewId="0">
      <selection activeCell="H22" sqref="H22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5E8BD-BA4C-4A0B-8835-C863FA3AC545}">
  <dimension ref="A1:G41"/>
  <sheetViews>
    <sheetView workbookViewId="0">
      <selection activeCell="J7" sqref="J7"/>
    </sheetView>
  </sheetViews>
  <sheetFormatPr defaultRowHeight="15" x14ac:dyDescent="0.25"/>
  <cols>
    <col min="1" max="1" width="18.7109375" bestFit="1" customWidth="1"/>
  </cols>
  <sheetData>
    <row r="1" spans="1:7" x14ac:dyDescent="0.25">
      <c r="A1" t="s">
        <v>0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</row>
    <row r="2" spans="1:7" x14ac:dyDescent="0.25">
      <c r="A2" s="1">
        <f>timeseries!A2</f>
        <v>44566.333333333336</v>
      </c>
      <c r="B2">
        <v>0.25</v>
      </c>
      <c r="C2">
        <v>0.25</v>
      </c>
      <c r="D2">
        <v>0.25</v>
      </c>
      <c r="E2">
        <v>0.2</v>
      </c>
      <c r="F2">
        <v>0.2</v>
      </c>
      <c r="G2">
        <v>0.2</v>
      </c>
    </row>
    <row r="3" spans="1:7" x14ac:dyDescent="0.25">
      <c r="A3" s="1">
        <f>timeseries!A3</f>
        <v>44566.34375</v>
      </c>
      <c r="B3">
        <v>0.25</v>
      </c>
      <c r="C3">
        <v>0.25</v>
      </c>
      <c r="D3">
        <v>0.25</v>
      </c>
      <c r="E3">
        <v>0.2</v>
      </c>
      <c r="F3">
        <v>0.2</v>
      </c>
      <c r="G3">
        <v>0.2</v>
      </c>
    </row>
    <row r="4" spans="1:7" x14ac:dyDescent="0.25">
      <c r="A4" s="1">
        <f>timeseries!A4</f>
        <v>44566.354166666664</v>
      </c>
      <c r="B4">
        <v>0.25</v>
      </c>
      <c r="C4">
        <v>0.25</v>
      </c>
      <c r="D4">
        <v>0.25</v>
      </c>
      <c r="E4">
        <v>0.2</v>
      </c>
      <c r="F4">
        <v>0.2</v>
      </c>
      <c r="G4">
        <v>0.2</v>
      </c>
    </row>
    <row r="5" spans="1:7" x14ac:dyDescent="0.25">
      <c r="A5" s="1">
        <f>timeseries!A5</f>
        <v>44566.364583333336</v>
      </c>
      <c r="B5">
        <v>0.25</v>
      </c>
      <c r="C5">
        <v>0.25</v>
      </c>
      <c r="D5">
        <v>0.25</v>
      </c>
      <c r="E5">
        <v>0.2</v>
      </c>
      <c r="F5">
        <v>0.2</v>
      </c>
      <c r="G5">
        <v>0.2</v>
      </c>
    </row>
    <row r="6" spans="1:7" x14ac:dyDescent="0.25">
      <c r="A6" s="1">
        <f>timeseries!A6</f>
        <v>44566.375</v>
      </c>
      <c r="B6">
        <v>0.25</v>
      </c>
      <c r="C6">
        <v>0.25</v>
      </c>
      <c r="D6">
        <v>0.25</v>
      </c>
      <c r="E6">
        <v>0.2</v>
      </c>
      <c r="F6">
        <v>0.2</v>
      </c>
      <c r="G6">
        <v>0.2</v>
      </c>
    </row>
    <row r="7" spans="1:7" x14ac:dyDescent="0.25">
      <c r="A7" s="1">
        <f>timeseries!A7</f>
        <v>44566.385416666664</v>
      </c>
      <c r="B7">
        <v>0.25</v>
      </c>
      <c r="C7">
        <v>0.25</v>
      </c>
      <c r="D7">
        <v>0.25</v>
      </c>
      <c r="E7">
        <v>0.2</v>
      </c>
      <c r="F7">
        <v>0.2</v>
      </c>
      <c r="G7">
        <v>0.2</v>
      </c>
    </row>
    <row r="8" spans="1:7" x14ac:dyDescent="0.25">
      <c r="A8" s="1">
        <f>timeseries!A8</f>
        <v>44566.395833333336</v>
      </c>
      <c r="B8">
        <v>0.25</v>
      </c>
      <c r="C8">
        <v>0.25</v>
      </c>
      <c r="D8">
        <v>0.25</v>
      </c>
      <c r="E8">
        <v>0.2</v>
      </c>
      <c r="F8">
        <v>0.2</v>
      </c>
      <c r="G8">
        <v>0.2</v>
      </c>
    </row>
    <row r="9" spans="1:7" x14ac:dyDescent="0.25">
      <c r="A9" s="1">
        <f>timeseries!A9</f>
        <v>44566.40625</v>
      </c>
      <c r="B9">
        <v>0.25</v>
      </c>
      <c r="C9">
        <v>0.25</v>
      </c>
      <c r="D9">
        <v>0.25</v>
      </c>
      <c r="E9">
        <v>0.2</v>
      </c>
      <c r="F9">
        <v>0.2</v>
      </c>
      <c r="G9">
        <v>0.2</v>
      </c>
    </row>
    <row r="10" spans="1:7" x14ac:dyDescent="0.25">
      <c r="A10" s="1">
        <f>timeseries!A10</f>
        <v>44566.416666666664</v>
      </c>
      <c r="B10">
        <v>0.25</v>
      </c>
      <c r="C10">
        <v>0.25</v>
      </c>
      <c r="D10">
        <v>0.25</v>
      </c>
      <c r="E10">
        <v>0.2</v>
      </c>
      <c r="F10">
        <v>0.2</v>
      </c>
      <c r="G10">
        <v>0.2</v>
      </c>
    </row>
    <row r="11" spans="1:7" x14ac:dyDescent="0.25">
      <c r="A11" s="1">
        <f>timeseries!A11</f>
        <v>44566.427083333336</v>
      </c>
      <c r="B11">
        <v>0.25</v>
      </c>
      <c r="C11">
        <v>0.25</v>
      </c>
      <c r="D11">
        <v>0.25</v>
      </c>
      <c r="E11">
        <v>0.2</v>
      </c>
      <c r="F11">
        <v>0.2</v>
      </c>
      <c r="G11">
        <v>0.2</v>
      </c>
    </row>
    <row r="12" spans="1:7" x14ac:dyDescent="0.25">
      <c r="A12" s="1">
        <f>timeseries!A12</f>
        <v>44566.4375</v>
      </c>
      <c r="B12">
        <v>0.25</v>
      </c>
      <c r="C12">
        <v>0.25</v>
      </c>
      <c r="D12">
        <v>0.25</v>
      </c>
      <c r="E12">
        <v>0.2</v>
      </c>
      <c r="F12">
        <v>0.2</v>
      </c>
      <c r="G12">
        <v>0.2</v>
      </c>
    </row>
    <row r="13" spans="1:7" x14ac:dyDescent="0.25">
      <c r="A13" s="1">
        <f>timeseries!A13</f>
        <v>44566.447916666664</v>
      </c>
      <c r="B13">
        <v>0.25</v>
      </c>
      <c r="C13">
        <v>0.25</v>
      </c>
      <c r="D13">
        <v>0.25</v>
      </c>
      <c r="E13">
        <v>0.2</v>
      </c>
      <c r="F13">
        <v>0.2</v>
      </c>
      <c r="G13">
        <v>0.2</v>
      </c>
    </row>
    <row r="14" spans="1:7" x14ac:dyDescent="0.25">
      <c r="A14" s="1">
        <f>timeseries!A14</f>
        <v>44566.458333333336</v>
      </c>
      <c r="B14">
        <v>0.25</v>
      </c>
      <c r="C14">
        <v>0.25</v>
      </c>
      <c r="D14">
        <v>0.25</v>
      </c>
      <c r="E14">
        <v>0.2</v>
      </c>
      <c r="F14">
        <v>0.2</v>
      </c>
      <c r="G14">
        <v>0.2</v>
      </c>
    </row>
    <row r="15" spans="1:7" x14ac:dyDescent="0.25">
      <c r="A15" s="1">
        <f>timeseries!A15</f>
        <v>44566.46875</v>
      </c>
      <c r="B15">
        <v>0.25</v>
      </c>
      <c r="C15">
        <v>0.25</v>
      </c>
      <c r="D15">
        <v>0.25</v>
      </c>
      <c r="E15">
        <v>0.2</v>
      </c>
      <c r="F15">
        <v>0.2</v>
      </c>
      <c r="G15">
        <v>0.2</v>
      </c>
    </row>
    <row r="16" spans="1:7" x14ac:dyDescent="0.25">
      <c r="A16" s="1">
        <f>timeseries!A16</f>
        <v>44566.479166666664</v>
      </c>
      <c r="B16">
        <v>0.25</v>
      </c>
      <c r="C16">
        <v>0.25</v>
      </c>
      <c r="D16">
        <v>0.25</v>
      </c>
      <c r="E16">
        <v>0.2</v>
      </c>
      <c r="F16">
        <v>0.2</v>
      </c>
      <c r="G16">
        <v>0.2</v>
      </c>
    </row>
    <row r="17" spans="1:7" x14ac:dyDescent="0.25">
      <c r="A17" s="1">
        <f>timeseries!A17</f>
        <v>44566.489583333336</v>
      </c>
      <c r="B17">
        <v>0.25</v>
      </c>
      <c r="C17">
        <v>0.25</v>
      </c>
      <c r="D17">
        <v>0.25</v>
      </c>
      <c r="E17">
        <v>0.2</v>
      </c>
      <c r="F17">
        <v>0.2</v>
      </c>
      <c r="G17">
        <v>0.2</v>
      </c>
    </row>
    <row r="18" spans="1:7" x14ac:dyDescent="0.25">
      <c r="A18" s="1">
        <f>timeseries!A18</f>
        <v>44566.5</v>
      </c>
      <c r="B18">
        <v>0.25</v>
      </c>
      <c r="C18">
        <v>0.25</v>
      </c>
      <c r="D18">
        <v>0.25</v>
      </c>
      <c r="E18">
        <v>0.2</v>
      </c>
      <c r="F18">
        <v>0.2</v>
      </c>
      <c r="G18">
        <v>0.2</v>
      </c>
    </row>
    <row r="19" spans="1:7" x14ac:dyDescent="0.25">
      <c r="A19" s="1">
        <f>timeseries!A19</f>
        <v>44566.510416666664</v>
      </c>
      <c r="B19">
        <v>0.25</v>
      </c>
      <c r="C19">
        <v>0.25</v>
      </c>
      <c r="D19">
        <v>0.25</v>
      </c>
      <c r="E19">
        <v>0.2</v>
      </c>
      <c r="F19">
        <v>0.2</v>
      </c>
      <c r="G19">
        <v>0.2</v>
      </c>
    </row>
    <row r="20" spans="1:7" x14ac:dyDescent="0.25">
      <c r="A20" s="1">
        <f>timeseries!A20</f>
        <v>44566.520833333336</v>
      </c>
      <c r="B20">
        <v>0.25</v>
      </c>
      <c r="C20">
        <v>0.25</v>
      </c>
      <c r="D20">
        <v>0.25</v>
      </c>
      <c r="E20">
        <v>0.2</v>
      </c>
      <c r="F20">
        <v>0.2</v>
      </c>
      <c r="G20">
        <v>0.2</v>
      </c>
    </row>
    <row r="21" spans="1:7" x14ac:dyDescent="0.25">
      <c r="A21" s="1">
        <f>timeseries!A21</f>
        <v>44566.53125</v>
      </c>
      <c r="B21">
        <v>0.25</v>
      </c>
      <c r="C21">
        <v>0.25</v>
      </c>
      <c r="D21">
        <v>0.25</v>
      </c>
      <c r="E21">
        <v>0.2</v>
      </c>
      <c r="F21">
        <v>0.2</v>
      </c>
      <c r="G21">
        <v>0.2</v>
      </c>
    </row>
    <row r="22" spans="1:7" x14ac:dyDescent="0.25">
      <c r="A22" s="1">
        <f>timeseries!A22</f>
        <v>44566.541666666664</v>
      </c>
      <c r="B22">
        <v>0.25</v>
      </c>
      <c r="C22">
        <v>0.25</v>
      </c>
      <c r="D22">
        <v>0.25</v>
      </c>
      <c r="E22">
        <v>0.2</v>
      </c>
      <c r="F22">
        <v>0.2</v>
      </c>
      <c r="G22">
        <v>0.2</v>
      </c>
    </row>
    <row r="23" spans="1:7" x14ac:dyDescent="0.25">
      <c r="A23" s="1">
        <f>timeseries!A23</f>
        <v>44566.552083333336</v>
      </c>
      <c r="B23">
        <v>0.25</v>
      </c>
      <c r="C23">
        <v>0.25</v>
      </c>
      <c r="D23">
        <v>0.25</v>
      </c>
      <c r="E23">
        <v>0.2</v>
      </c>
      <c r="F23">
        <v>0.2</v>
      </c>
      <c r="G23">
        <v>0.2</v>
      </c>
    </row>
    <row r="24" spans="1:7" x14ac:dyDescent="0.25">
      <c r="A24" s="1">
        <f>timeseries!A24</f>
        <v>44566.5625</v>
      </c>
      <c r="B24">
        <v>0.25</v>
      </c>
      <c r="C24">
        <v>0.25</v>
      </c>
      <c r="D24">
        <v>0.25</v>
      </c>
      <c r="E24">
        <v>0.2</v>
      </c>
      <c r="F24">
        <v>0.2</v>
      </c>
      <c r="G24">
        <v>0.2</v>
      </c>
    </row>
    <row r="25" spans="1:7" x14ac:dyDescent="0.25">
      <c r="A25" s="1">
        <f>timeseries!A25</f>
        <v>44566.572916666664</v>
      </c>
      <c r="B25">
        <v>0.25</v>
      </c>
      <c r="C25">
        <v>0.25</v>
      </c>
      <c r="D25">
        <v>0.25</v>
      </c>
      <c r="E25">
        <v>0.2</v>
      </c>
      <c r="F25">
        <v>0.2</v>
      </c>
      <c r="G25">
        <v>0.2</v>
      </c>
    </row>
    <row r="26" spans="1:7" x14ac:dyDescent="0.25">
      <c r="A26" s="1">
        <f>timeseries!A26</f>
        <v>44566.583333333336</v>
      </c>
      <c r="B26">
        <v>0.25</v>
      </c>
      <c r="C26">
        <v>0.25</v>
      </c>
      <c r="D26">
        <v>0.25</v>
      </c>
      <c r="E26">
        <v>0.2</v>
      </c>
      <c r="F26">
        <v>0.2</v>
      </c>
      <c r="G26">
        <v>0.2</v>
      </c>
    </row>
    <row r="27" spans="1:7" x14ac:dyDescent="0.25">
      <c r="A27" s="1">
        <f>timeseries!A27</f>
        <v>44566.59375</v>
      </c>
      <c r="B27">
        <v>0.25</v>
      </c>
      <c r="C27">
        <v>0.25</v>
      </c>
      <c r="D27">
        <v>0.25</v>
      </c>
      <c r="E27">
        <v>0.2</v>
      </c>
      <c r="F27">
        <v>0.2</v>
      </c>
      <c r="G27">
        <v>0.2</v>
      </c>
    </row>
    <row r="28" spans="1:7" x14ac:dyDescent="0.25">
      <c r="A28" s="1">
        <f>timeseries!A28</f>
        <v>44566.604166666664</v>
      </c>
      <c r="B28">
        <v>0.25</v>
      </c>
      <c r="C28">
        <v>0.25</v>
      </c>
      <c r="D28">
        <v>0.25</v>
      </c>
      <c r="E28">
        <v>0.2</v>
      </c>
      <c r="F28">
        <v>0.2</v>
      </c>
      <c r="G28">
        <v>0.2</v>
      </c>
    </row>
    <row r="29" spans="1:7" x14ac:dyDescent="0.25">
      <c r="A29" s="1">
        <f>timeseries!A29</f>
        <v>44566.614583333336</v>
      </c>
      <c r="B29">
        <v>0.25</v>
      </c>
      <c r="C29">
        <v>0.25</v>
      </c>
      <c r="D29">
        <v>0.25</v>
      </c>
      <c r="E29">
        <v>0.2</v>
      </c>
      <c r="F29">
        <v>0.2</v>
      </c>
      <c r="G29">
        <v>0.2</v>
      </c>
    </row>
    <row r="30" spans="1:7" x14ac:dyDescent="0.25">
      <c r="A30" s="1">
        <f>timeseries!A30</f>
        <v>44566.625</v>
      </c>
      <c r="B30">
        <v>0.25</v>
      </c>
      <c r="C30">
        <v>0.25</v>
      </c>
      <c r="D30">
        <v>0.25</v>
      </c>
      <c r="E30">
        <v>0.2</v>
      </c>
      <c r="F30">
        <v>0.2</v>
      </c>
      <c r="G30">
        <v>0.2</v>
      </c>
    </row>
    <row r="31" spans="1:7" x14ac:dyDescent="0.25">
      <c r="A31" s="1">
        <f>timeseries!A31</f>
        <v>44566.635416666664</v>
      </c>
      <c r="B31">
        <v>0.25</v>
      </c>
      <c r="C31">
        <v>0.25</v>
      </c>
      <c r="D31">
        <v>0.25</v>
      </c>
      <c r="E31">
        <v>0.2</v>
      </c>
      <c r="F31">
        <v>0.2</v>
      </c>
      <c r="G31">
        <v>0.2</v>
      </c>
    </row>
    <row r="32" spans="1:7" x14ac:dyDescent="0.25">
      <c r="A32" s="1">
        <f>timeseries!A32</f>
        <v>44566.645833333336</v>
      </c>
      <c r="B32">
        <v>0.25</v>
      </c>
      <c r="C32">
        <v>0.25</v>
      </c>
      <c r="D32">
        <v>0.25</v>
      </c>
      <c r="E32">
        <v>0.2</v>
      </c>
      <c r="F32">
        <v>0.2</v>
      </c>
      <c r="G32">
        <v>0.2</v>
      </c>
    </row>
    <row r="33" spans="1:7" x14ac:dyDescent="0.25">
      <c r="A33" s="1">
        <f>timeseries!A33</f>
        <v>44566.65625</v>
      </c>
      <c r="B33">
        <v>0.25</v>
      </c>
      <c r="C33">
        <v>0.25</v>
      </c>
      <c r="D33">
        <v>0.25</v>
      </c>
      <c r="E33">
        <v>0.2</v>
      </c>
      <c r="F33">
        <v>0.2</v>
      </c>
      <c r="G33">
        <v>0.2</v>
      </c>
    </row>
    <row r="34" spans="1:7" x14ac:dyDescent="0.25">
      <c r="A34" s="1">
        <f>timeseries!A34</f>
        <v>44566.666666666664</v>
      </c>
      <c r="B34">
        <v>0.25</v>
      </c>
      <c r="C34">
        <v>0.25</v>
      </c>
      <c r="D34">
        <v>0.25</v>
      </c>
      <c r="E34">
        <v>0.2</v>
      </c>
      <c r="F34">
        <v>0.2</v>
      </c>
      <c r="G34">
        <v>0.2</v>
      </c>
    </row>
    <row r="35" spans="1:7" x14ac:dyDescent="0.25">
      <c r="A35" s="1">
        <f>timeseries!A35</f>
        <v>44566.677083333336</v>
      </c>
      <c r="B35">
        <v>0.25</v>
      </c>
      <c r="C35">
        <v>0.25</v>
      </c>
      <c r="D35">
        <v>0.25</v>
      </c>
      <c r="E35">
        <v>0.2</v>
      </c>
      <c r="F35">
        <v>0.2</v>
      </c>
      <c r="G35">
        <v>0.2</v>
      </c>
    </row>
    <row r="36" spans="1:7" x14ac:dyDescent="0.25">
      <c r="A36" s="1">
        <f>timeseries!A36</f>
        <v>44566.6875</v>
      </c>
      <c r="B36">
        <v>0.25</v>
      </c>
      <c r="C36">
        <v>0.25</v>
      </c>
      <c r="D36">
        <v>0.25</v>
      </c>
      <c r="E36">
        <v>0.2</v>
      </c>
      <c r="F36">
        <v>0.2</v>
      </c>
      <c r="G36">
        <v>0.2</v>
      </c>
    </row>
    <row r="37" spans="1:7" x14ac:dyDescent="0.25">
      <c r="A37" s="1">
        <f>timeseries!A37</f>
        <v>44566.697916666664</v>
      </c>
      <c r="B37">
        <v>0.25</v>
      </c>
      <c r="C37">
        <v>0.25</v>
      </c>
      <c r="D37">
        <v>0.25</v>
      </c>
      <c r="E37">
        <v>0.2</v>
      </c>
      <c r="F37">
        <v>0.2</v>
      </c>
      <c r="G37">
        <v>0.2</v>
      </c>
    </row>
    <row r="38" spans="1:7" x14ac:dyDescent="0.25">
      <c r="A38" s="1"/>
    </row>
    <row r="39" spans="1:7" x14ac:dyDescent="0.25">
      <c r="A39" s="1"/>
    </row>
    <row r="40" spans="1:7" x14ac:dyDescent="0.25">
      <c r="A40" s="1"/>
    </row>
    <row r="41" spans="1:7" x14ac:dyDescent="0.25">
      <c r="A4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bid_slots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cap_ts</vt:lpstr>
      <vt:lpstr>constraints</vt:lpstr>
      <vt:lpstr>gen_constraint</vt:lpstr>
      <vt:lpstr>node_delay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Sundell Dennis</cp:lastModifiedBy>
  <dcterms:created xsi:type="dcterms:W3CDTF">2024-03-17T09:43:52Z</dcterms:created>
  <dcterms:modified xsi:type="dcterms:W3CDTF">2024-07-02T11:20:06Z</dcterms:modified>
</cp:coreProperties>
</file>