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C9F24358-A520-4188-917E-43C8DA58082C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8" l="1"/>
  <c r="J3" i="8" s="1"/>
  <c r="G3" i="8"/>
  <c r="K3" i="8" s="1"/>
  <c r="H3" i="8"/>
  <c r="I3" i="8"/>
  <c r="M3" i="8" s="1"/>
  <c r="L3" i="8"/>
  <c r="F4" i="8"/>
  <c r="F4" i="20" s="1"/>
  <c r="G4" i="8"/>
  <c r="K4" i="8" s="1"/>
  <c r="H4" i="8"/>
  <c r="I4" i="8"/>
  <c r="J4" i="8"/>
  <c r="D4" i="20" s="1"/>
  <c r="L4" i="8"/>
  <c r="M4" i="8"/>
  <c r="G2" i="8"/>
  <c r="K2" i="8" s="1"/>
  <c r="H2" i="8"/>
  <c r="I2" i="8"/>
  <c r="J2" i="8"/>
  <c r="L2" i="8"/>
  <c r="M2" i="8"/>
  <c r="G2" i="20"/>
  <c r="F2" i="8"/>
  <c r="F2" i="20" s="1"/>
  <c r="D2" i="3"/>
  <c r="D4" i="3"/>
  <c r="D3" i="3"/>
  <c r="E3" i="20"/>
  <c r="E4" i="20"/>
  <c r="E5" i="20"/>
  <c r="F5" i="20"/>
  <c r="G5" i="20"/>
  <c r="E6" i="20"/>
  <c r="F6" i="20"/>
  <c r="G6" i="20"/>
  <c r="E2" i="20"/>
  <c r="D5" i="20"/>
  <c r="D6" i="20"/>
  <c r="C3" i="20"/>
  <c r="C4" i="20"/>
  <c r="C5" i="20"/>
  <c r="C6" i="20"/>
  <c r="C2" i="20"/>
  <c r="B3" i="20"/>
  <c r="B4" i="20"/>
  <c r="B5" i="20"/>
  <c r="B6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E3" i="3"/>
  <c r="F3" i="3"/>
  <c r="G3" i="3"/>
  <c r="E4" i="3"/>
  <c r="F4" i="3"/>
  <c r="G4" i="3"/>
  <c r="D5" i="3"/>
  <c r="E5" i="3"/>
  <c r="F5" i="3"/>
  <c r="G5" i="3"/>
  <c r="D6" i="3"/>
  <c r="E6" i="3"/>
  <c r="F6" i="3"/>
  <c r="G6" i="3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  <c r="D3" i="20" l="1"/>
  <c r="G3" i="20"/>
  <c r="G4" i="20"/>
  <c r="F3" i="20"/>
  <c r="D2" i="20"/>
</calcChain>
</file>

<file path=xl/sharedStrings.xml><?xml version="1.0" encoding="utf-8"?>
<sst xmlns="http://schemas.openxmlformats.org/spreadsheetml/2006/main" count="238" uniqueCount="153">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</sst>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F16" sqref="F16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>
        <v>44671.166666435187</v>
      </c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132</v>
      </c>
      <c r="B1" s="3" t="s">
        <v>133</v>
      </c>
      <c r="C1" s="3" t="s">
        <v>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75</v>
      </c>
    </row>
    <row r="2" spans="1:2" x14ac:dyDescent="0.3">
      <c r="A2" t="s">
        <v>76</v>
      </c>
      <c r="B2">
        <v>4</v>
      </c>
    </row>
    <row r="3" spans="1:2" x14ac:dyDescent="0.3">
      <c r="A3" t="s">
        <v>77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N26" sqref="N2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110</v>
      </c>
      <c r="C1" s="3" t="s">
        <v>82</v>
      </c>
      <c r="D1" s="3" t="s">
        <v>83</v>
      </c>
      <c r="E1" s="3" t="s">
        <v>84</v>
      </c>
      <c r="F1"/>
    </row>
    <row r="2" spans="1:12" x14ac:dyDescent="0.3">
      <c r="A2" s="7">
        <f>IF(timeseries!A2&lt;&gt;"",timeseries!A2,"")</f>
        <v>44671</v>
      </c>
      <c r="B2">
        <v>0.3</v>
      </c>
      <c r="C2">
        <v>0.2</v>
      </c>
      <c r="D2">
        <f>1*C2</f>
        <v>0.2</v>
      </c>
      <c r="E2">
        <f>1*C2</f>
        <v>0.2</v>
      </c>
      <c r="F2" s="7"/>
      <c r="L2" s="7"/>
    </row>
    <row r="3" spans="1:12" x14ac:dyDescent="0.3">
      <c r="A3" s="7">
        <f>IF(timeseries!A3&lt;&gt;"",timeseries!A3,"")</f>
        <v>44671.041666666664</v>
      </c>
      <c r="B3">
        <v>0.3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7">
        <f>IF(timeseries!A4&lt;&gt;"",timeseries!A4,"")</f>
        <v>44671.08333321759</v>
      </c>
      <c r="B4">
        <v>0.5</v>
      </c>
      <c r="C4">
        <v>0.3</v>
      </c>
      <c r="D4">
        <f t="shared" si="0"/>
        <v>0.3</v>
      </c>
      <c r="E4">
        <f t="shared" si="1"/>
        <v>0.3</v>
      </c>
    </row>
    <row r="5" spans="1:12" x14ac:dyDescent="0.3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5" sqref="E5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7">
        <f>IF(timeseries!A2&lt;&gt;"",timeseries!A2,"")</f>
        <v>44671</v>
      </c>
      <c r="B2">
        <v>-5</v>
      </c>
      <c r="C2">
        <v>-5</v>
      </c>
      <c r="D2">
        <f>1*B2</f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7">
        <f>IF(timeseries!A3&lt;&gt;"",timeseries!A3,"")</f>
        <v>44671.041666666664</v>
      </c>
      <c r="B3">
        <v>-5</v>
      </c>
      <c r="C3">
        <v>-5</v>
      </c>
      <c r="D3">
        <f>1*B3</f>
        <v>-5</v>
      </c>
      <c r="E3">
        <f t="shared" ref="E3:E25" si="0">1*C3</f>
        <v>-5</v>
      </c>
      <c r="F3" s="2">
        <f t="shared" ref="F3:F25" si="1">1*B3</f>
        <v>-5</v>
      </c>
      <c r="G3" s="2">
        <f t="shared" ref="G3:G25" si="2">1*C3</f>
        <v>-5</v>
      </c>
    </row>
    <row r="4" spans="1:7" x14ac:dyDescent="0.3">
      <c r="A4" s="7">
        <f>IF(timeseries!A4&lt;&gt;"",timeseries!A4,"")</f>
        <v>44671.08333321759</v>
      </c>
      <c r="B4">
        <v>-4</v>
      </c>
      <c r="C4">
        <v>-6</v>
      </c>
      <c r="D4">
        <f>1*B4</f>
        <v>-4</v>
      </c>
      <c r="E4">
        <f t="shared" si="0"/>
        <v>-6</v>
      </c>
      <c r="F4" s="2">
        <f t="shared" si="1"/>
        <v>-4</v>
      </c>
      <c r="G4" s="2">
        <f t="shared" si="2"/>
        <v>-6</v>
      </c>
    </row>
    <row r="5" spans="1:7" x14ac:dyDescent="0.3">
      <c r="A5" s="7">
        <f>IF(timeseries!A5&lt;&gt;"",timeseries!A5,"")</f>
        <v>44671.124999826388</v>
      </c>
      <c r="B5">
        <v>-2</v>
      </c>
      <c r="C5">
        <v>-3</v>
      </c>
      <c r="D5">
        <f t="shared" ref="D3:D25" si="3">1*B5</f>
        <v>-2</v>
      </c>
      <c r="E5">
        <f t="shared" si="0"/>
        <v>-3</v>
      </c>
      <c r="F5" s="2">
        <f t="shared" si="1"/>
        <v>-2</v>
      </c>
      <c r="G5" s="2">
        <f t="shared" si="2"/>
        <v>-3</v>
      </c>
    </row>
    <row r="6" spans="1:7" x14ac:dyDescent="0.3">
      <c r="A6" s="7">
        <f>IF(timeseries!A6&lt;&gt;"",timeseries!A6,"")</f>
        <v>44671.166666435187</v>
      </c>
      <c r="B6">
        <v>-7</v>
      </c>
      <c r="C6">
        <v>-4</v>
      </c>
      <c r="D6">
        <f t="shared" si="3"/>
        <v>-7</v>
      </c>
      <c r="E6">
        <f t="shared" si="0"/>
        <v>-4</v>
      </c>
      <c r="F6" s="2">
        <f t="shared" si="1"/>
        <v>-7</v>
      </c>
      <c r="G6" s="2">
        <f t="shared" si="2"/>
        <v>-4</v>
      </c>
    </row>
    <row r="7" spans="1:7" x14ac:dyDescent="0.3">
      <c r="A7" s="7" t="str">
        <f>IF(timeseries!A7&lt;&gt;"",timeseries!A7,"")</f>
        <v/>
      </c>
      <c r="F7" s="2"/>
      <c r="G7" s="2"/>
    </row>
    <row r="8" spans="1:7" x14ac:dyDescent="0.3">
      <c r="A8" s="7" t="str">
        <f>IF(timeseries!A8&lt;&gt;"",timeseries!A8,"")</f>
        <v/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31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F26" sqref="F26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  <c r="B1" s="3" t="s">
        <v>109</v>
      </c>
    </row>
    <row r="2" spans="1:2" x14ac:dyDescent="0.3">
      <c r="A2" s="7">
        <f>IF(timeseries!A2&lt;&gt;"",timeseries!A2,"")</f>
        <v>44671</v>
      </c>
      <c r="B2">
        <v>12</v>
      </c>
    </row>
    <row r="3" spans="1:2" x14ac:dyDescent="0.3">
      <c r="A3" s="7">
        <f>IF(timeseries!A3&lt;&gt;"",timeseries!A3,"")</f>
        <v>44671.041666666664</v>
      </c>
      <c r="B3">
        <v>12</v>
      </c>
    </row>
    <row r="4" spans="1:2" x14ac:dyDescent="0.3">
      <c r="A4" s="7">
        <f>IF(timeseries!A4&lt;&gt;"",timeseries!A4,"")</f>
        <v>44671.08333321759</v>
      </c>
      <c r="B4">
        <v>12</v>
      </c>
    </row>
    <row r="5" spans="1:2" x14ac:dyDescent="0.3">
      <c r="A5" s="7">
        <f>IF(timeseries!A5&lt;&gt;"",timeseries!A5,"")</f>
        <v>44671.124999826388</v>
      </c>
      <c r="B5">
        <v>12</v>
      </c>
    </row>
    <row r="6" spans="1:2" x14ac:dyDescent="0.3">
      <c r="A6" s="7">
        <f>IF(timeseries!A6&lt;&gt;"",timeseries!A6,"")</f>
        <v>44671.166666435187</v>
      </c>
      <c r="B6">
        <v>12</v>
      </c>
    </row>
    <row r="7" spans="1:2" x14ac:dyDescent="0.3">
      <c r="A7" s="7" t="str">
        <f>IF(timeseries!A7&lt;&gt;"",timeseries!A7,"")</f>
        <v/>
      </c>
    </row>
    <row r="8" spans="1:2" x14ac:dyDescent="0.3">
      <c r="A8" s="7" t="str">
        <f>IF(timeseries!A8&lt;&gt;"",timeseries!A8,"")</f>
        <v/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32</v>
      </c>
      <c r="B1" s="3" t="s">
        <v>38</v>
      </c>
      <c r="C1" s="3" t="s">
        <v>0</v>
      </c>
      <c r="D1" s="3" t="s">
        <v>129</v>
      </c>
      <c r="E1" s="3" t="s">
        <v>43</v>
      </c>
      <c r="F1" s="3" t="s">
        <v>78</v>
      </c>
      <c r="G1" s="3" t="s">
        <v>106</v>
      </c>
      <c r="H1" s="3" t="s">
        <v>122</v>
      </c>
      <c r="I1" s="3" t="s">
        <v>124</v>
      </c>
      <c r="J1" s="3" t="s">
        <v>125</v>
      </c>
      <c r="K1" s="3" t="s">
        <v>123</v>
      </c>
    </row>
    <row r="2" spans="1:11" x14ac:dyDescent="0.3">
      <c r="A2" s="6" t="s">
        <v>12</v>
      </c>
      <c r="B2" s="6" t="s">
        <v>39</v>
      </c>
      <c r="C2" s="6" t="s">
        <v>8</v>
      </c>
      <c r="D2" s="6" t="s">
        <v>130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40</v>
      </c>
      <c r="B3" s="6" t="s">
        <v>37</v>
      </c>
      <c r="C3" s="6" t="s">
        <v>131</v>
      </c>
      <c r="D3" s="6" t="s">
        <v>130</v>
      </c>
      <c r="E3" s="6" t="s">
        <v>45</v>
      </c>
      <c r="F3" s="6" t="s">
        <v>76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3">
      <c r="A4" s="6" t="s">
        <v>41</v>
      </c>
      <c r="B4" s="6" t="s">
        <v>37</v>
      </c>
      <c r="C4" s="6" t="s">
        <v>131</v>
      </c>
      <c r="D4" s="6" t="s">
        <v>130</v>
      </c>
      <c r="E4" s="6" t="s">
        <v>79</v>
      </c>
      <c r="F4" s="6" t="s">
        <v>77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3">
      <c r="A5" s="6" t="s">
        <v>42</v>
      </c>
      <c r="B5" s="6" t="s">
        <v>37</v>
      </c>
      <c r="C5" s="6" t="s">
        <v>131</v>
      </c>
      <c r="D5" s="6" t="s">
        <v>130</v>
      </c>
      <c r="E5" s="6" t="s">
        <v>80</v>
      </c>
      <c r="F5" s="6" t="s">
        <v>77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4" x14ac:dyDescent="0.3">
      <c r="A1" s="8" t="s">
        <v>128</v>
      </c>
      <c r="B1" t="s">
        <v>48</v>
      </c>
      <c r="C1" t="s">
        <v>49</v>
      </c>
      <c r="D1" t="s">
        <v>50</v>
      </c>
    </row>
    <row r="2" spans="1:4" x14ac:dyDescent="0.3">
      <c r="A2" s="6" t="s">
        <v>40</v>
      </c>
      <c r="B2">
        <v>0.2</v>
      </c>
      <c r="C2">
        <v>0.3</v>
      </c>
      <c r="D2">
        <v>0.2</v>
      </c>
    </row>
    <row r="3" spans="1:4" x14ac:dyDescent="0.3">
      <c r="A3" s="6" t="s">
        <v>41</v>
      </c>
      <c r="B3">
        <v>0.2</v>
      </c>
      <c r="C3">
        <v>0.3</v>
      </c>
      <c r="D3">
        <v>0.2</v>
      </c>
    </row>
    <row r="4" spans="1:4" x14ac:dyDescent="0.3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B2" sqref="B2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f>B2</f>
        <v>48</v>
      </c>
      <c r="G2">
        <f t="shared" ref="G2:M2" si="0">C2</f>
        <v>5</v>
      </c>
      <c r="H2">
        <f t="shared" si="0"/>
        <v>4</v>
      </c>
      <c r="I2">
        <f t="shared" si="0"/>
        <v>12</v>
      </c>
      <c r="J2">
        <f t="shared" si="0"/>
        <v>48</v>
      </c>
      <c r="K2">
        <f t="shared" si="0"/>
        <v>5</v>
      </c>
      <c r="L2">
        <f t="shared" si="0"/>
        <v>4</v>
      </c>
      <c r="M2">
        <f t="shared" si="0"/>
        <v>12</v>
      </c>
    </row>
    <row r="3" spans="1:13" x14ac:dyDescent="0.3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f t="shared" ref="F3:F4" si="1">B3</f>
        <v>60</v>
      </c>
      <c r="G3">
        <f t="shared" ref="G3:G4" si="2">C3</f>
        <v>34</v>
      </c>
      <c r="H3">
        <f t="shared" ref="H3:H4" si="3">D3</f>
        <v>56</v>
      </c>
      <c r="I3">
        <f t="shared" ref="I3:I4" si="4">E3</f>
        <v>71</v>
      </c>
      <c r="J3">
        <f t="shared" ref="J3:J4" si="5">F3</f>
        <v>60</v>
      </c>
      <c r="K3">
        <f t="shared" ref="K3:K4" si="6">G3</f>
        <v>34</v>
      </c>
      <c r="L3">
        <f t="shared" ref="L3:L4" si="7">H3</f>
        <v>56</v>
      </c>
      <c r="M3">
        <f t="shared" ref="M3:M4" si="8">I3</f>
        <v>71</v>
      </c>
    </row>
    <row r="4" spans="1:13" x14ac:dyDescent="0.3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f t="shared" si="1"/>
        <v>58</v>
      </c>
      <c r="G4">
        <f t="shared" si="2"/>
        <v>92</v>
      </c>
      <c r="H4">
        <f t="shared" si="3"/>
        <v>44</v>
      </c>
      <c r="I4">
        <f t="shared" si="4"/>
        <v>42</v>
      </c>
      <c r="J4">
        <f t="shared" si="5"/>
        <v>58</v>
      </c>
      <c r="K4">
        <f t="shared" si="6"/>
        <v>92</v>
      </c>
      <c r="L4">
        <f t="shared" si="7"/>
        <v>44</v>
      </c>
      <c r="M4">
        <f t="shared" si="8"/>
        <v>42</v>
      </c>
    </row>
    <row r="5" spans="1:13" x14ac:dyDescent="0.3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7" t="str">
        <f>IF(timeseries!A7&lt;&gt;"",timeseries!A7,"")</f>
        <v/>
      </c>
    </row>
    <row r="8" spans="1:13" x14ac:dyDescent="0.3">
      <c r="A8" s="7" t="str">
        <f>IF(timeseries!A8&lt;&gt;"",timeseries!A8,"")</f>
        <v/>
      </c>
    </row>
    <row r="9" spans="1:13" x14ac:dyDescent="0.3">
      <c r="A9" s="7" t="str">
        <f>IF(timeseries!A9&lt;&gt;"",timeseries!A9,"")</f>
        <v/>
      </c>
    </row>
    <row r="10" spans="1:13" x14ac:dyDescent="0.3">
      <c r="A10" s="7" t="str">
        <f>IF(timeseries!A10&lt;&gt;"",timeseries!A10,"")</f>
        <v/>
      </c>
    </row>
    <row r="11" spans="1:13" x14ac:dyDescent="0.3">
      <c r="A11" s="7" t="str">
        <f>IF(timeseries!A11&lt;&gt;"",timeseries!A11,"")</f>
        <v/>
      </c>
    </row>
    <row r="12" spans="1:13" x14ac:dyDescent="0.3">
      <c r="A12" s="7" t="str">
        <f>IF(timeseries!A12&lt;&gt;"",timeseries!A12,"")</f>
        <v/>
      </c>
    </row>
    <row r="13" spans="1:13" x14ac:dyDescent="0.3">
      <c r="A13" s="7" t="str">
        <f>IF(timeseries!A13&lt;&gt;"",timeseries!A13,"")</f>
        <v/>
      </c>
    </row>
    <row r="14" spans="1:13" x14ac:dyDescent="0.3">
      <c r="A14" s="7" t="str">
        <f>IF(timeseries!A14&lt;&gt;"",timeseries!A14,"")</f>
        <v/>
      </c>
    </row>
    <row r="15" spans="1:13" x14ac:dyDescent="0.3">
      <c r="A15" s="7" t="str">
        <f>IF(timeseries!A15&lt;&gt;"",timeseries!A15,"")</f>
        <v/>
      </c>
    </row>
    <row r="16" spans="1:1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L26" sqref="L26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</row>
    <row r="2" spans="1:7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52.800000000000004</v>
      </c>
      <c r="D2">
        <f>1.1*market_prices!J2</f>
        <v>52.800000000000004</v>
      </c>
      <c r="E2">
        <f>0.9*market_prices!B2</f>
        <v>43.2</v>
      </c>
      <c r="F2">
        <f>0.9*market_prices!F2</f>
        <v>43.2</v>
      </c>
      <c r="G2">
        <f>0.9*market_prices!J2</f>
        <v>43.2</v>
      </c>
    </row>
    <row r="3" spans="1:7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1.1*market_prices!F3</f>
        <v>66</v>
      </c>
      <c r="D3">
        <f>1.1*market_prices!J3</f>
        <v>66</v>
      </c>
      <c r="E3">
        <f>0.9*market_prices!B3</f>
        <v>54</v>
      </c>
      <c r="F3">
        <f>0.9*market_prices!F3</f>
        <v>54</v>
      </c>
      <c r="G3">
        <f>0.9*market_prices!J3</f>
        <v>54</v>
      </c>
    </row>
    <row r="4" spans="1:7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63.800000000000004</v>
      </c>
      <c r="D4">
        <f>1.1*market_prices!J4</f>
        <v>63.800000000000004</v>
      </c>
      <c r="E4">
        <f>0.9*market_prices!B4</f>
        <v>52.2</v>
      </c>
      <c r="F4">
        <f>0.9*market_prices!F4</f>
        <v>52.2</v>
      </c>
      <c r="G4">
        <f>0.9*market_prices!J4</f>
        <v>52.2</v>
      </c>
    </row>
    <row r="5" spans="1:7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7" t="str">
        <f>IF(timeseries!A7&lt;&gt;"",timeseries!A7,"")</f>
        <v/>
      </c>
    </row>
    <row r="8" spans="1:7" x14ac:dyDescent="0.3">
      <c r="A8" s="7" t="str">
        <f>IF(timeseries!A8&lt;&gt;"",timeseries!A8,"")</f>
        <v/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8"/>
  <sheetViews>
    <sheetView tabSelected="1" workbookViewId="0">
      <selection activeCell="B9" sqref="B9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102</v>
      </c>
      <c r="B1" s="3" t="s">
        <v>103</v>
      </c>
    </row>
    <row r="2" spans="1:2" x14ac:dyDescent="0.3">
      <c r="A2" t="s">
        <v>146</v>
      </c>
      <c r="B2">
        <v>1</v>
      </c>
    </row>
    <row r="3" spans="1:2" x14ac:dyDescent="0.3">
      <c r="A3" t="s">
        <v>142</v>
      </c>
      <c r="B3">
        <v>1</v>
      </c>
    </row>
    <row r="4" spans="1:2" x14ac:dyDescent="0.3">
      <c r="A4" t="s">
        <v>143</v>
      </c>
      <c r="B4">
        <v>1</v>
      </c>
    </row>
    <row r="5" spans="1:2" x14ac:dyDescent="0.3">
      <c r="A5" t="s">
        <v>144</v>
      </c>
      <c r="B5">
        <v>1</v>
      </c>
    </row>
    <row r="6" spans="1:2" x14ac:dyDescent="0.3">
      <c r="A6" t="s">
        <v>145</v>
      </c>
      <c r="B6">
        <v>1</v>
      </c>
    </row>
    <row r="7" spans="1:2" x14ac:dyDescent="0.3">
      <c r="A7" t="s">
        <v>147</v>
      </c>
      <c r="B7">
        <v>3</v>
      </c>
    </row>
    <row r="8" spans="1:2" x14ac:dyDescent="0.3">
      <c r="A8" t="s">
        <v>148</v>
      </c>
      <c r="B8" t="s">
        <v>152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102</v>
      </c>
      <c r="B1" s="3" t="s">
        <v>103</v>
      </c>
    </row>
    <row r="2" spans="1:2" x14ac:dyDescent="0.3">
      <c r="A2" t="s">
        <v>104</v>
      </c>
      <c r="B2">
        <v>0.1</v>
      </c>
    </row>
    <row r="3" spans="1:2" x14ac:dyDescent="0.3">
      <c r="A3" t="s">
        <v>105</v>
      </c>
      <c r="B3"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P25" sqref="P25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44671.124999826388</v>
      </c>
      <c r="B5" s="2"/>
    </row>
    <row r="6" spans="1:2" x14ac:dyDescent="0.3">
      <c r="A6" s="7">
        <f>IF(timeseries!A6&lt;&gt;"",timeseries!A6,"")</f>
        <v>44671.166666435187</v>
      </c>
      <c r="B6" s="2"/>
    </row>
    <row r="7" spans="1:2" x14ac:dyDescent="0.3">
      <c r="A7" s="7" t="str">
        <f>IF(timeseries!A7&lt;&gt;"",timeseries!A7,"")</f>
        <v/>
      </c>
      <c r="B7" s="2"/>
    </row>
    <row r="8" spans="1:2" x14ac:dyDescent="0.3">
      <c r="A8" s="7" t="str">
        <f>IF(timeseries!A8&lt;&gt;"",timeseries!A8,"")</f>
        <v/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B5" sqref="B5"/>
    </sheetView>
  </sheetViews>
  <sheetFormatPr defaultRowHeight="14.4" x14ac:dyDescent="0.3"/>
  <cols>
    <col min="1" max="1" width="19.33203125" style="7" customWidth="1"/>
  </cols>
  <sheetData>
    <row r="1" spans="1:4" s="3" customFormat="1" x14ac:dyDescent="0.3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3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7" t="str">
        <f>IF(timeseries!A7&lt;&gt;"",timeseries!A7,"")</f>
        <v/>
      </c>
    </row>
    <row r="8" spans="1:4" x14ac:dyDescent="0.3">
      <c r="A8" s="7" t="str">
        <f>IF(timeseries!A8&lt;&gt;"",timeseries!A8,"")</f>
        <v/>
      </c>
    </row>
    <row r="9" spans="1:4" x14ac:dyDescent="0.3">
      <c r="A9" s="7" t="str">
        <f>IF(timeseries!A9&lt;&gt;"",timeseries!A9,"")</f>
        <v/>
      </c>
    </row>
    <row r="10" spans="1:4" x14ac:dyDescent="0.3">
      <c r="A10" s="7" t="str">
        <f>IF(timeseries!A10&lt;&gt;"",timeseries!A10,"")</f>
        <v/>
      </c>
    </row>
    <row r="11" spans="1:4" x14ac:dyDescent="0.3">
      <c r="A11" s="7" t="str">
        <f>IF(timeseries!A11&lt;&gt;"",timeseries!A11,"")</f>
        <v/>
      </c>
    </row>
    <row r="12" spans="1:4" x14ac:dyDescent="0.3">
      <c r="A12" s="7" t="str">
        <f>IF(timeseries!A12&lt;&gt;"",timeseries!A12,"")</f>
        <v/>
      </c>
    </row>
    <row r="13" spans="1:4" x14ac:dyDescent="0.3">
      <c r="A13" s="7" t="str">
        <f>IF(timeseries!A13&lt;&gt;"",timeseries!A13,"")</f>
        <v/>
      </c>
    </row>
    <row r="14" spans="1:4" x14ac:dyDescent="0.3">
      <c r="A14" s="7" t="str">
        <f>IF(timeseries!A14&lt;&gt;"",timeseries!A14,"")</f>
        <v/>
      </c>
    </row>
    <row r="15" spans="1:4" x14ac:dyDescent="0.3">
      <c r="A15" s="7" t="str">
        <f>IF(timeseries!A15&lt;&gt;"",timeseries!A15,"")</f>
        <v/>
      </c>
    </row>
    <row r="16" spans="1:4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108</v>
      </c>
      <c r="C1" t="s">
        <v>126</v>
      </c>
      <c r="D1" t="s">
        <v>127</v>
      </c>
    </row>
    <row r="2" spans="1:13" x14ac:dyDescent="0.3">
      <c r="A2" t="s">
        <v>86</v>
      </c>
      <c r="B2" t="s">
        <v>87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B7" sqref="B7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7" t="str">
        <f>IF(timeseries!A7&lt;&gt;"",timeseries!A7,"")</f>
        <v/>
      </c>
    </row>
    <row r="8" spans="1:10" x14ac:dyDescent="0.3">
      <c r="A8" s="7" t="str">
        <f>IF(timeseries!A8&lt;&gt;"",timeseries!A8,"")</f>
        <v/>
      </c>
    </row>
    <row r="9" spans="1:10" x14ac:dyDescent="0.3">
      <c r="A9" s="7" t="str">
        <f>IF(timeseries!A9&lt;&gt;"",timeseries!A9,"")</f>
        <v/>
      </c>
    </row>
    <row r="10" spans="1:10" x14ac:dyDescent="0.3">
      <c r="A10" s="7" t="str">
        <f>IF(timeseries!A10&lt;&gt;"",timeseries!A10,"")</f>
        <v/>
      </c>
    </row>
    <row r="11" spans="1:10" x14ac:dyDescent="0.3">
      <c r="A11" s="7" t="str">
        <f>IF(timeseries!A11&lt;&gt;"",timeseries!A11,"")</f>
        <v/>
      </c>
    </row>
    <row r="12" spans="1:10" x14ac:dyDescent="0.3">
      <c r="A12" s="7" t="str">
        <f>IF(timeseries!A12&lt;&gt;"",timeseries!A12,"")</f>
        <v/>
      </c>
    </row>
    <row r="13" spans="1:10" x14ac:dyDescent="0.3">
      <c r="A13" s="7" t="str">
        <f>IF(timeseries!A13&lt;&gt;"",timeseries!A13,"")</f>
        <v/>
      </c>
    </row>
    <row r="14" spans="1:10" x14ac:dyDescent="0.3">
      <c r="A14" s="7" t="str">
        <f>IF(timeseries!A14&lt;&gt;"",timeseries!A14,"")</f>
        <v/>
      </c>
    </row>
    <row r="15" spans="1:10" x14ac:dyDescent="0.3">
      <c r="A15" s="7" t="str">
        <f>IF(timeseries!A15&lt;&gt;"",timeseries!A15,"")</f>
        <v/>
      </c>
    </row>
    <row r="16" spans="1:10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8" sqref="B8"/>
    </sheetView>
  </sheetViews>
  <sheetFormatPr defaultRowHeight="14.4" x14ac:dyDescent="0.3"/>
  <cols>
    <col min="1" max="1" width="19.33203125" style="7" customWidth="1"/>
  </cols>
  <sheetData>
    <row r="1" spans="1:4" x14ac:dyDescent="0.3">
      <c r="A1" s="3" t="s">
        <v>31</v>
      </c>
      <c r="B1" t="s">
        <v>98</v>
      </c>
      <c r="C1" t="s">
        <v>99</v>
      </c>
      <c r="D1" t="s">
        <v>100</v>
      </c>
    </row>
    <row r="2" spans="1:4" x14ac:dyDescent="0.3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7" t="str">
        <f>IF(timeseries!A7&lt;&gt;"",timeseries!A7,"")</f>
        <v/>
      </c>
    </row>
    <row r="8" spans="1:4" x14ac:dyDescent="0.3">
      <c r="A8" s="7" t="str">
        <f>IF(timeseries!A8&lt;&gt;"",timeseries!A8,"")</f>
        <v/>
      </c>
    </row>
    <row r="9" spans="1:4" x14ac:dyDescent="0.3">
      <c r="A9" s="7" t="str">
        <f>IF(timeseries!A9&lt;&gt;"",timeseries!A9,"")</f>
        <v/>
      </c>
    </row>
    <row r="10" spans="1:4" x14ac:dyDescent="0.3">
      <c r="A10" s="7" t="str">
        <f>IF(timeseries!A10&lt;&gt;"",timeseries!A10,"")</f>
        <v/>
      </c>
    </row>
    <row r="11" spans="1:4" x14ac:dyDescent="0.3">
      <c r="A11" s="7" t="str">
        <f>IF(timeseries!A11&lt;&gt;"",timeseries!A11,"")</f>
        <v/>
      </c>
    </row>
    <row r="12" spans="1:4" x14ac:dyDescent="0.3">
      <c r="A12" s="7" t="str">
        <f>IF(timeseries!A12&lt;&gt;"",timeseries!A12,"")</f>
        <v/>
      </c>
    </row>
    <row r="13" spans="1:4" x14ac:dyDescent="0.3">
      <c r="A13" s="7" t="str">
        <f>IF(timeseries!A13&lt;&gt;"",timeseries!A13,"")</f>
        <v/>
      </c>
    </row>
    <row r="14" spans="1:4" x14ac:dyDescent="0.3">
      <c r="A14" s="7" t="str">
        <f>IF(timeseries!A14&lt;&gt;"",timeseries!A14,"")</f>
        <v/>
      </c>
    </row>
    <row r="15" spans="1:4" x14ac:dyDescent="0.3">
      <c r="A15" s="7" t="str">
        <f>IF(timeseries!A15&lt;&gt;"",timeseries!A15,"")</f>
        <v/>
      </c>
    </row>
    <row r="16" spans="1:4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L12" activeCellId="1" sqref="M1 L12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135</v>
      </c>
      <c r="I1" s="3" t="s">
        <v>4</v>
      </c>
      <c r="J1" s="3" t="s">
        <v>5</v>
      </c>
      <c r="K1" s="3" t="s">
        <v>97</v>
      </c>
      <c r="L1" s="3" t="s">
        <v>107</v>
      </c>
      <c r="M1" s="3" t="s">
        <v>150</v>
      </c>
      <c r="N1" s="3" t="s">
        <v>136</v>
      </c>
      <c r="O1" s="3" t="s">
        <v>137</v>
      </c>
      <c r="P1" s="3" t="s">
        <v>111</v>
      </c>
    </row>
    <row r="2" spans="1:16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3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3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3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O1" sqref="O1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13</v>
      </c>
      <c r="B1" s="3" t="s">
        <v>14</v>
      </c>
      <c r="C1" s="3" t="s">
        <v>85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118</v>
      </c>
      <c r="N1" s="3" t="s">
        <v>119</v>
      </c>
      <c r="O1" s="3" t="s">
        <v>97</v>
      </c>
      <c r="P1" s="3" t="s">
        <v>149</v>
      </c>
      <c r="Q1" s="3" t="s">
        <v>101</v>
      </c>
    </row>
    <row r="2" spans="1:17" x14ac:dyDescent="0.3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0</v>
      </c>
      <c r="Q2" s="6">
        <v>0</v>
      </c>
    </row>
    <row r="3" spans="1:17" x14ac:dyDescent="0.3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3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3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3">
      <c r="A6" t="s">
        <v>81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3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4.4" x14ac:dyDescent="0.3"/>
  <sheetData>
    <row r="1" spans="1:3" x14ac:dyDescent="0.3">
      <c r="A1" s="3" t="s">
        <v>38</v>
      </c>
      <c r="B1" s="3" t="s">
        <v>120</v>
      </c>
      <c r="C1" s="3" t="s">
        <v>121</v>
      </c>
    </row>
    <row r="2" spans="1:3" x14ac:dyDescent="0.3">
      <c r="A2" t="s">
        <v>13</v>
      </c>
      <c r="B2" t="s">
        <v>23</v>
      </c>
      <c r="C2" t="s">
        <v>130</v>
      </c>
    </row>
    <row r="3" spans="1:3" x14ac:dyDescent="0.3">
      <c r="A3" t="s">
        <v>13</v>
      </c>
      <c r="B3" t="s">
        <v>24</v>
      </c>
      <c r="C3" t="s">
        <v>130</v>
      </c>
    </row>
    <row r="4" spans="1:3" x14ac:dyDescent="0.3">
      <c r="A4" t="s">
        <v>13</v>
      </c>
      <c r="B4" t="s">
        <v>25</v>
      </c>
      <c r="C4" t="s">
        <v>130</v>
      </c>
    </row>
    <row r="5" spans="1:3" x14ac:dyDescent="0.3">
      <c r="A5" t="s">
        <v>0</v>
      </c>
      <c r="B5" t="s">
        <v>8</v>
      </c>
      <c r="C5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141</v>
      </c>
      <c r="J1" s="4" t="s">
        <v>151</v>
      </c>
    </row>
    <row r="2" spans="1:10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3">
      <c r="A10" s="5" t="s">
        <v>81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31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132</v>
      </c>
      <c r="B1" s="3" t="s">
        <v>133</v>
      </c>
      <c r="C1" s="3" t="s">
        <v>138</v>
      </c>
      <c r="D1" s="3" t="s">
        <v>139</v>
      </c>
      <c r="E1" s="3" t="s">
        <v>140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2024-03-12T13:16:30Z</dcterms:modified>
</cp:coreProperties>
</file>