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935CB8C0-3AB4-49FC-A0A7-626F59106F82}" xr6:coauthVersionLast="47" xr6:coauthVersionMax="47" xr10:uidLastSave="{00000000-0000-0000-0000-000000000000}"/>
  <bookViews>
    <workbookView xWindow="-120" yWindow="-120" windowWidth="29040" windowHeight="17640" tabRatio="796" firstSheet="9" activeTab="9" xr2:uid="{788BFBD1-D930-4535-8A91-D85C56924796}"/>
  </bookViews>
  <sheets>
    <sheet name="timeseries" sheetId="18" r:id="rId1"/>
    <sheet name="setup" sheetId="26" r:id="rId2"/>
    <sheet name="nodes" sheetId="1" r:id="rId3"/>
    <sheet name="processes" sheetId="2" r:id="rId4"/>
    <sheet name="groups" sheetId="21" r:id="rId5"/>
    <sheet name="efficiencies" sheetId="10" r:id="rId6"/>
    <sheet name="process_topology" sheetId="6" r:id="rId7"/>
    <sheet name="node_history" sheetId="19" r:id="rId8"/>
    <sheet name="node_delay" sheetId="25" r:id="rId9"/>
    <sheet name="node_diffusion" sheetId="24" r:id="rId10"/>
    <sheet name="reserve_type" sheetId="13" r:id="rId11"/>
    <sheet name="cf" sheetId="7" r:id="rId12"/>
    <sheet name="inflow" sheetId="3" r:id="rId13"/>
    <sheet name="inflow_blocks" sheetId="22" r:id="rId14"/>
    <sheet name="price" sheetId="4" r:id="rId15"/>
    <sheet name="markets" sheetId="5" r:id="rId16"/>
    <sheet name="reserve_realisation" sheetId="23" r:id="rId17"/>
    <sheet name="market_prices" sheetId="8" r:id="rId18"/>
    <sheet name="balance_prices" sheetId="20" r:id="rId19"/>
    <sheet name="reserve_activation_price" sheetId="27" r:id="rId20"/>
    <sheet name="bid_slots" sheetId="28" r:id="rId21"/>
    <sheet name="risk" sheetId="17" r:id="rId22"/>
    <sheet name="scenarios" sheetId="9" r:id="rId23"/>
    <sheet name="fixed_ts" sheetId="11" r:id="rId24"/>
    <sheet name="eff_ts" sheetId="12" r:id="rId25"/>
    <sheet name="constraints" sheetId="14" r:id="rId26"/>
    <sheet name="gen_constraint" sheetId="15" r:id="rId27"/>
    <sheet name="cap_ts" sheetId="16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5" i="24" l="1"/>
  <c r="A24" i="24"/>
  <c r="A23" i="24"/>
  <c r="A22" i="24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A4" i="24"/>
  <c r="A3" i="24"/>
  <c r="A2" i="24"/>
  <c r="A25" i="28" l="1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3" i="28"/>
  <c r="A2" i="28"/>
  <c r="A25" i="27" l="1"/>
  <c r="A24" i="27"/>
  <c r="A23" i="27"/>
  <c r="A22" i="27"/>
  <c r="A21" i="27"/>
  <c r="A20" i="27"/>
  <c r="A19" i="27"/>
  <c r="A18" i="27"/>
  <c r="A17" i="27"/>
  <c r="A16" i="27"/>
  <c r="A15" i="27"/>
  <c r="A14" i="27"/>
  <c r="A13" i="27"/>
  <c r="A12" i="27"/>
  <c r="A11" i="27"/>
  <c r="A10" i="27"/>
  <c r="A9" i="27"/>
  <c r="A8" i="27"/>
  <c r="A7" i="27"/>
  <c r="A6" i="27"/>
  <c r="A5" i="27"/>
  <c r="A4" i="27"/>
  <c r="A3" i="27"/>
  <c r="A2" i="27"/>
  <c r="A25" i="23" l="1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2" i="23"/>
  <c r="C3" i="3" l="1"/>
  <c r="C2" i="3"/>
  <c r="A6" i="3"/>
  <c r="A7" i="3"/>
  <c r="A8" i="3"/>
  <c r="A9" i="3"/>
  <c r="A10" i="3"/>
  <c r="A11" i="3"/>
  <c r="A12" i="3"/>
  <c r="A13" i="3"/>
  <c r="A5" i="3"/>
  <c r="B3" i="19"/>
  <c r="B2" i="19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4" i="20"/>
  <c r="A3" i="20"/>
  <c r="A2" i="20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6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6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6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6" i="11"/>
  <c r="A4" i="11"/>
  <c r="A3" i="11"/>
  <c r="A2" i="11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6" i="8"/>
  <c r="A4" i="8"/>
  <c r="A3" i="8"/>
  <c r="A2" i="8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6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6" i="7"/>
  <c r="A4" i="7"/>
  <c r="A3" i="7"/>
  <c r="A2" i="7"/>
  <c r="D1" i="10"/>
  <c r="E1" i="10" s="1"/>
  <c r="F1" i="10" s="1"/>
  <c r="G1" i="10" s="1"/>
  <c r="H1" i="10" s="1"/>
  <c r="I1" i="10" s="1"/>
  <c r="J1" i="10" s="1"/>
  <c r="K1" i="10" s="1"/>
  <c r="C1" i="10"/>
  <c r="A7" i="20" l="1"/>
  <c r="A7" i="12"/>
  <c r="A7" i="4"/>
  <c r="A7" i="8"/>
  <c r="A7" i="11"/>
  <c r="A7" i="16"/>
  <c r="A7" i="15"/>
  <c r="A7" i="7"/>
  <c r="A6" i="20"/>
  <c r="A5" i="7"/>
  <c r="A5" i="4"/>
  <c r="A5" i="8"/>
  <c r="A5" i="11"/>
  <c r="A5" i="12"/>
  <c r="A5" i="15"/>
  <c r="A5" i="16"/>
  <c r="A5" i="20"/>
  <c r="A8" i="7" l="1"/>
  <c r="A8" i="4"/>
  <c r="A8" i="20"/>
  <c r="A8" i="8"/>
  <c r="A8" i="11"/>
  <c r="A8" i="12"/>
  <c r="A8" i="15"/>
  <c r="A8" i="16"/>
</calcChain>
</file>

<file path=xl/sharedStrings.xml><?xml version="1.0" encoding="utf-8"?>
<sst xmlns="http://schemas.openxmlformats.org/spreadsheetml/2006/main" count="133" uniqueCount="96">
  <si>
    <t>node</t>
  </si>
  <si>
    <t>is_commodity</t>
  </si>
  <si>
    <t>is_state</t>
  </si>
  <si>
    <t>state_max</t>
  </si>
  <si>
    <t>in_max</t>
  </si>
  <si>
    <t>out_max</t>
  </si>
  <si>
    <t>is_market</t>
  </si>
  <si>
    <t>ng</t>
  </si>
  <si>
    <t>is_inflow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</si>
  <si>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</si>
  <si>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</si>
  <si>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</si>
  <si>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</si>
  <si>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</si>
  <si>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</si>
  <si>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</si>
  <si>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</si>
  <si>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</si>
  <si>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</si>
  <si>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source</t>
  </si>
  <si>
    <t>source_sink</t>
  </si>
  <si>
    <t>sink</t>
  </si>
  <si>
    <t>VOM_cost</t>
  </si>
  <si>
    <t>t</t>
  </si>
  <si>
    <t>market</t>
  </si>
  <si>
    <t>is_res</t>
  </si>
  <si>
    <t>conversion_coeff</t>
  </si>
  <si>
    <t>dh2</t>
  </si>
  <si>
    <t>type</t>
  </si>
  <si>
    <t>direction</t>
  </si>
  <si>
    <t>name</t>
  </si>
  <si>
    <t>propability</t>
  </si>
  <si>
    <t>s1</t>
  </si>
  <si>
    <t>start_cost</t>
  </si>
  <si>
    <t>min_online</t>
  </si>
  <si>
    <t>min_offline</t>
  </si>
  <si>
    <t>ramp_factor</t>
  </si>
  <si>
    <t>reserve_type</t>
  </si>
  <si>
    <t>is_cf_fix</t>
  </si>
  <si>
    <t>initial_state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</si>
  <si>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</si>
  <si>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</si>
  <si>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</si>
  <si>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</si>
  <si>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</si>
  <si>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</si>
  <si>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</si>
  <si>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</si>
  <si>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ng, ALL</t>
  </si>
  <si>
    <t>residual_value</t>
  </si>
  <si>
    <t>max_online</t>
  </si>
  <si>
    <t>max_offline</t>
  </si>
  <si>
    <t>entity</t>
  </si>
  <si>
    <t>group</t>
  </si>
  <si>
    <t>is_limited</t>
  </si>
  <si>
    <t>fee</t>
  </si>
  <si>
    <t>min_bid</t>
  </si>
  <si>
    <t>max_bid</t>
  </si>
  <si>
    <t>is_setpoint</t>
  </si>
  <si>
    <t>penalty</t>
  </si>
  <si>
    <t>processgroup</t>
  </si>
  <si>
    <t>node1</t>
  </si>
  <si>
    <t>node2</t>
  </si>
  <si>
    <t>state_min</t>
  </si>
  <si>
    <t>is_temp</t>
  </si>
  <si>
    <t>T_E_conversion</t>
  </si>
  <si>
    <t>delay_t</t>
  </si>
  <si>
    <t>min_flow</t>
  </si>
  <si>
    <t>max_flow</t>
  </si>
  <si>
    <t>dh1</t>
  </si>
  <si>
    <t>p1</t>
  </si>
  <si>
    <t>elc</t>
  </si>
  <si>
    <t>ngchp1</t>
  </si>
  <si>
    <t>energy</t>
  </si>
  <si>
    <t>none</t>
  </si>
  <si>
    <t>npe</t>
  </si>
  <si>
    <t>npe,s1</t>
  </si>
  <si>
    <t>npe,up,s1</t>
  </si>
  <si>
    <t>dh1, s1</t>
  </si>
  <si>
    <t>dh2, s1</t>
  </si>
  <si>
    <t>npe,dw,s1</t>
  </si>
  <si>
    <t>dh2,t,s1</t>
  </si>
  <si>
    <t>dh2,s1</t>
  </si>
  <si>
    <t>use_market_bids</t>
  </si>
  <si>
    <t>use_reserves</t>
  </si>
  <si>
    <t>use_reserve_realisation</t>
  </si>
  <si>
    <t>use_node_dummy_variables</t>
  </si>
  <si>
    <t>use_ramp_dummy_variables</t>
  </si>
  <si>
    <t>common_timesteps</t>
  </si>
  <si>
    <t>common_scenario_name</t>
  </si>
  <si>
    <t>scenario_independent_state</t>
  </si>
  <si>
    <t>scenario_independent_online</t>
  </si>
  <si>
    <t>initial_load</t>
  </si>
  <si>
    <t>initial_flow</t>
  </si>
  <si>
    <t>node_dummy_variable_cost</t>
  </si>
  <si>
    <t>ramp_dummy_variable_cost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</si>
</sst>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164" fontId="0" fillId="0" borderId="0" xfId="0" applyNumberFormat="1"/>
    <xf numFmtId="1" fontId="2" fillId="0" borderId="0" xfId="0" applyNumberFormat="1" applyFont="1"/>
    <xf numFmtId="1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/>
  </sheetViews>
  <sheetFormatPr defaultRowHeight="15" x14ac:dyDescent="0.25"/>
  <cols>
    <col min="1" max="1" width="14.28515625" bestFit="1" customWidth="1"/>
  </cols>
  <sheetData>
    <row r="1" spans="1:1" x14ac:dyDescent="0.25">
      <c r="A1" t="s">
        <v>23</v>
      </c>
    </row>
    <row r="2" spans="1:1" x14ac:dyDescent="0.25">
      <c r="A2" s="7">
        <v>44671</v>
      </c>
    </row>
    <row r="3" spans="1:1" x14ac:dyDescent="0.25">
      <c r="A3" s="7">
        <v>44671.041666666664</v>
      </c>
    </row>
    <row r="4" spans="1:1" x14ac:dyDescent="0.25">
      <c r="A4" s="7">
        <v>44671.08333321759</v>
      </c>
    </row>
    <row r="5" spans="1:1" x14ac:dyDescent="0.25">
      <c r="A5" s="7">
        <v>44671.124999884254</v>
      </c>
    </row>
    <row r="6" spans="1:1" x14ac:dyDescent="0.25">
      <c r="A6" s="7">
        <v>44671.166666550918</v>
      </c>
    </row>
    <row r="7" spans="1:1" x14ac:dyDescent="0.25">
      <c r="A7" s="7">
        <v>44671.208333217583</v>
      </c>
    </row>
    <row r="8" spans="1:1" x14ac:dyDescent="0.25">
      <c r="A8" s="7">
        <v>44671.249999884247</v>
      </c>
    </row>
    <row r="9" spans="1:1" x14ac:dyDescent="0.25">
      <c r="A9" s="7"/>
    </row>
    <row r="10" spans="1:1" x14ac:dyDescent="0.25">
      <c r="A10" s="7"/>
    </row>
    <row r="11" spans="1:1" x14ac:dyDescent="0.25">
      <c r="A11" s="7"/>
    </row>
    <row r="12" spans="1:1" x14ac:dyDescent="0.25">
      <c r="A12" s="7"/>
    </row>
    <row r="13" spans="1:1" x14ac:dyDescent="0.25">
      <c r="A13" s="7"/>
    </row>
    <row r="14" spans="1:1" x14ac:dyDescent="0.25">
      <c r="A14" s="7"/>
    </row>
    <row r="15" spans="1:1" x14ac:dyDescent="0.25">
      <c r="A15" s="7"/>
    </row>
    <row r="16" spans="1:1" x14ac:dyDescent="0.25">
      <c r="A16" s="7"/>
    </row>
    <row r="17" spans="1:1" x14ac:dyDescent="0.25">
      <c r="A17" s="7"/>
    </row>
    <row r="18" spans="1:1" x14ac:dyDescent="0.25">
      <c r="A18" s="7"/>
    </row>
    <row r="19" spans="1:1" x14ac:dyDescent="0.25">
      <c r="A19" s="7"/>
    </row>
    <row r="20" spans="1:1" x14ac:dyDescent="0.25">
      <c r="A20" s="7"/>
    </row>
    <row r="21" spans="1:1" x14ac:dyDescent="0.25">
      <c r="A21" s="7"/>
    </row>
    <row r="22" spans="1:1" x14ac:dyDescent="0.25">
      <c r="A22" s="7"/>
    </row>
    <row r="23" spans="1:1" x14ac:dyDescent="0.25">
      <c r="A23" s="7"/>
    </row>
    <row r="24" spans="1:1" x14ac:dyDescent="0.25">
      <c r="A24" s="7"/>
    </row>
    <row r="25" spans="1:1" x14ac:dyDescent="0.25">
      <c r="A25" s="7"/>
    </row>
    <row r="26" spans="1:1" x14ac:dyDescent="0.25">
      <c r="A26" s="7"/>
    </row>
    <row r="27" spans="1:1" x14ac:dyDescent="0.25">
      <c r="A27" s="7"/>
    </row>
    <row r="28" spans="1:1" x14ac:dyDescent="0.25">
      <c r="A28" s="7"/>
    </row>
    <row r="29" spans="1:1" x14ac:dyDescent="0.25">
      <c r="A29" s="7"/>
    </row>
    <row r="30" spans="1:1" x14ac:dyDescent="0.25">
      <c r="A30" s="7"/>
    </row>
    <row r="31" spans="1:1" x14ac:dyDescent="0.25">
      <c r="A31" s="7"/>
    </row>
    <row r="32" spans="1:1" x14ac:dyDescent="0.25">
      <c r="A32" s="7"/>
    </row>
    <row r="33" spans="1:1" x14ac:dyDescent="0.25">
      <c r="A33" s="7"/>
    </row>
    <row r="34" spans="1:1" x14ac:dyDescent="0.25">
      <c r="A34" s="7"/>
    </row>
    <row r="35" spans="1:1" x14ac:dyDescent="0.25">
      <c r="A35" s="7"/>
    </row>
    <row r="36" spans="1:1" x14ac:dyDescent="0.25">
      <c r="A36" s="7"/>
    </row>
    <row r="37" spans="1:1" x14ac:dyDescent="0.25">
      <c r="A37" s="7"/>
    </row>
    <row r="38" spans="1:1" x14ac:dyDescent="0.25">
      <c r="A38" s="7"/>
    </row>
    <row r="39" spans="1:1" x14ac:dyDescent="0.25">
      <c r="A39" s="7"/>
    </row>
    <row r="40" spans="1:1" x14ac:dyDescent="0.25">
      <c r="A40" s="7"/>
    </row>
    <row r="41" spans="1:1" x14ac:dyDescent="0.25">
      <c r="A41" s="7"/>
    </row>
    <row r="42" spans="1:1" x14ac:dyDescent="0.25">
      <c r="A42" s="7"/>
    </row>
    <row r="43" spans="1:1" x14ac:dyDescent="0.25">
      <c r="A43" s="7"/>
    </row>
    <row r="44" spans="1:1" x14ac:dyDescent="0.25">
      <c r="A44" s="7"/>
    </row>
    <row r="45" spans="1:1" x14ac:dyDescent="0.25">
      <c r="A45" s="7"/>
    </row>
    <row r="46" spans="1:1" x14ac:dyDescent="0.25">
      <c r="A46" s="7"/>
    </row>
    <row r="47" spans="1:1" x14ac:dyDescent="0.25">
      <c r="A47" s="7"/>
    </row>
    <row r="48" spans="1:1" x14ac:dyDescent="0.25">
      <c r="A48" s="7"/>
    </row>
    <row r="49" spans="1:1" x14ac:dyDescent="0.25">
      <c r="A49" s="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55BEF-1F4B-494A-B089-4FCDFFFA57F7}">
  <dimension ref="A1:C25"/>
  <sheetViews>
    <sheetView tabSelected="1" workbookViewId="0">
      <selection activeCell="I13" sqref="I13"/>
    </sheetView>
  </sheetViews>
  <sheetFormatPr defaultRowHeight="15" x14ac:dyDescent="0.25"/>
  <cols>
    <col min="1" max="1" width="19.28515625" style="7" customWidth="1"/>
  </cols>
  <sheetData>
    <row r="1" spans="1:3" x14ac:dyDescent="0.25">
      <c r="A1" s="3" t="s">
        <v>23</v>
      </c>
      <c r="B1" s="3"/>
      <c r="C1" s="3"/>
    </row>
    <row r="2" spans="1:3" x14ac:dyDescent="0.25">
      <c r="A2" s="7">
        <f>IF(timeseries!A2&lt;&gt;"",timeseries!A2,"")</f>
        <v>44671</v>
      </c>
    </row>
    <row r="3" spans="1:3" x14ac:dyDescent="0.25">
      <c r="A3" s="7">
        <f>IF(timeseries!A3&lt;&gt;"",timeseries!A3,"")</f>
        <v>44671.041666666664</v>
      </c>
    </row>
    <row r="4" spans="1:3" x14ac:dyDescent="0.25">
      <c r="A4" s="7">
        <f>IF(timeseries!A4&lt;&gt;"",timeseries!A4,"")</f>
        <v>44671.08333321759</v>
      </c>
    </row>
    <row r="5" spans="1:3" x14ac:dyDescent="0.25">
      <c r="A5" s="7">
        <f>IF(timeseries!A5&lt;&gt;"",timeseries!A5,"")</f>
        <v>44671.124999884254</v>
      </c>
    </row>
    <row r="6" spans="1:3" x14ac:dyDescent="0.25">
      <c r="A6" s="7">
        <f>IF(timeseries!A6&lt;&gt;"",timeseries!A6,"")</f>
        <v>44671.166666550918</v>
      </c>
    </row>
    <row r="7" spans="1:3" x14ac:dyDescent="0.25">
      <c r="A7" s="7">
        <f>IF(timeseries!A7&lt;&gt;"",timeseries!A7,"")</f>
        <v>44671.208333217583</v>
      </c>
    </row>
    <row r="8" spans="1:3" x14ac:dyDescent="0.25">
      <c r="A8" s="7">
        <f>IF(timeseries!A8&lt;&gt;"",timeseries!A8,"")</f>
        <v>44671.249999884247</v>
      </c>
    </row>
    <row r="9" spans="1:3" x14ac:dyDescent="0.25">
      <c r="A9" s="7" t="str">
        <f>IF(timeseries!A9&lt;&gt;"",timeseries!A9,"")</f>
        <v/>
      </c>
    </row>
    <row r="10" spans="1:3" x14ac:dyDescent="0.25">
      <c r="A10" s="7" t="str">
        <f>IF(timeseries!A10&lt;&gt;"",timeseries!A10,"")</f>
        <v/>
      </c>
    </row>
    <row r="11" spans="1:3" x14ac:dyDescent="0.25">
      <c r="A11" s="7" t="str">
        <f>IF(timeseries!A11&lt;&gt;"",timeseries!A11,"")</f>
        <v/>
      </c>
    </row>
    <row r="12" spans="1:3" x14ac:dyDescent="0.25">
      <c r="A12" s="7" t="str">
        <f>IF(timeseries!A12&lt;&gt;"",timeseries!A12,"")</f>
        <v/>
      </c>
    </row>
    <row r="13" spans="1:3" x14ac:dyDescent="0.25">
      <c r="A13" s="7" t="str">
        <f>IF(timeseries!A13&lt;&gt;"",timeseries!A13,"")</f>
        <v/>
      </c>
    </row>
    <row r="14" spans="1:3" x14ac:dyDescent="0.25">
      <c r="A14" s="7" t="str">
        <f>IF(timeseries!A14&lt;&gt;"",timeseries!A14,"")</f>
        <v/>
      </c>
    </row>
    <row r="15" spans="1:3" x14ac:dyDescent="0.25">
      <c r="A15" s="7" t="str">
        <f>IF(timeseries!A15&lt;&gt;"",timeseries!A15,"")</f>
        <v/>
      </c>
    </row>
    <row r="16" spans="1:3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1"/>
  <sheetViews>
    <sheetView workbookViewId="0">
      <selection activeCell="C7" sqref="A2:C7"/>
    </sheetView>
  </sheetViews>
  <sheetFormatPr defaultRowHeight="15" x14ac:dyDescent="0.25"/>
  <sheetData>
    <row r="1" spans="1:2" s="3" customFormat="1" x14ac:dyDescent="0.25">
      <c r="A1" s="3" t="s">
        <v>28</v>
      </c>
      <c r="B1" s="3" t="s">
        <v>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B1" sqref="B1:F1048576"/>
    </sheetView>
  </sheetViews>
  <sheetFormatPr defaultRowHeight="15" x14ac:dyDescent="0.25"/>
  <cols>
    <col min="1" max="1" width="19.28515625" style="7" customWidth="1"/>
    <col min="6" max="6" width="23.140625" customWidth="1"/>
    <col min="12" max="12" width="12.140625" bestFit="1" customWidth="1"/>
  </cols>
  <sheetData>
    <row r="1" spans="1:12" s="3" customFormat="1" x14ac:dyDescent="0.25">
      <c r="A1" s="3" t="s">
        <v>23</v>
      </c>
      <c r="F1"/>
    </row>
    <row r="2" spans="1:12" x14ac:dyDescent="0.25">
      <c r="A2" s="7">
        <f>IF(timeseries!A2&lt;&gt;"",timeseries!A2,"")</f>
        <v>44671</v>
      </c>
      <c r="F2" s="7"/>
      <c r="L2" s="7"/>
    </row>
    <row r="3" spans="1:12" x14ac:dyDescent="0.25">
      <c r="A3" s="7">
        <f>IF(timeseries!A3&lt;&gt;"",timeseries!A3,"")</f>
        <v>44671.041666666664</v>
      </c>
    </row>
    <row r="4" spans="1:12" x14ac:dyDescent="0.25">
      <c r="A4" s="7">
        <f>IF(timeseries!A4&lt;&gt;"",timeseries!A4,"")</f>
        <v>44671.08333321759</v>
      </c>
    </row>
    <row r="5" spans="1:12" x14ac:dyDescent="0.25">
      <c r="A5" s="7">
        <f>IF(timeseries!A5&lt;&gt;"",timeseries!A5,"")</f>
        <v>44671.124999884254</v>
      </c>
    </row>
    <row r="6" spans="1:12" x14ac:dyDescent="0.25">
      <c r="A6" s="7">
        <f>IF(timeseries!A6&lt;&gt;"",timeseries!A6,"")</f>
        <v>44671.166666550918</v>
      </c>
    </row>
    <row r="7" spans="1:12" x14ac:dyDescent="0.25">
      <c r="A7" s="7">
        <f>IF(timeseries!A7&lt;&gt;"",timeseries!A7,"")</f>
        <v>44671.208333217583</v>
      </c>
    </row>
    <row r="8" spans="1:12" x14ac:dyDescent="0.25">
      <c r="A8" s="7">
        <f>IF(timeseries!A8&lt;&gt;"",timeseries!A8,"")</f>
        <v>44671.249999884247</v>
      </c>
    </row>
    <row r="9" spans="1:12" x14ac:dyDescent="0.25">
      <c r="A9" s="7" t="str">
        <f>IF(timeseries!A9&lt;&gt;"",timeseries!A9,"")</f>
        <v/>
      </c>
    </row>
    <row r="10" spans="1:12" x14ac:dyDescent="0.25">
      <c r="A10" s="7" t="str">
        <f>IF(timeseries!A10&lt;&gt;"",timeseries!A10,"")</f>
        <v/>
      </c>
    </row>
    <row r="11" spans="1:12" x14ac:dyDescent="0.25">
      <c r="A11" s="7" t="str">
        <f>IF(timeseries!A11&lt;&gt;"",timeseries!A11,"")</f>
        <v/>
      </c>
    </row>
    <row r="12" spans="1:12" x14ac:dyDescent="0.25">
      <c r="A12" s="7" t="str">
        <f>IF(timeseries!A12&lt;&gt;"",timeseries!A12,"")</f>
        <v/>
      </c>
    </row>
    <row r="13" spans="1:12" x14ac:dyDescent="0.25">
      <c r="A13" s="7" t="str">
        <f>IF(timeseries!A13&lt;&gt;"",timeseries!A13,"")</f>
        <v/>
      </c>
    </row>
    <row r="14" spans="1:12" x14ac:dyDescent="0.25">
      <c r="A14" s="7" t="str">
        <f>IF(timeseries!A14&lt;&gt;"",timeseries!A14,"")</f>
        <v/>
      </c>
    </row>
    <row r="15" spans="1:12" x14ac:dyDescent="0.25">
      <c r="A15" s="7" t="str">
        <f>IF(timeseries!A15&lt;&gt;"",timeseries!A15,"")</f>
        <v/>
      </c>
    </row>
    <row r="16" spans="1:12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activeCell="B2" sqref="B2:C8"/>
    </sheetView>
  </sheetViews>
  <sheetFormatPr defaultRowHeight="15" x14ac:dyDescent="0.25"/>
  <cols>
    <col min="1" max="1" width="19.28515625" style="7" customWidth="1"/>
    <col min="4" max="6" width="10.42578125" customWidth="1"/>
    <col min="7" max="7" width="10.42578125" style="1" customWidth="1"/>
  </cols>
  <sheetData>
    <row r="1" spans="1:7" s="3" customFormat="1" x14ac:dyDescent="0.25">
      <c r="A1" s="3" t="s">
        <v>23</v>
      </c>
      <c r="B1" s="3" t="s">
        <v>78</v>
      </c>
      <c r="C1" s="3" t="s">
        <v>79</v>
      </c>
    </row>
    <row r="2" spans="1:7" x14ac:dyDescent="0.25">
      <c r="A2" s="7">
        <f>IF(timeseries!A2&lt;&gt;"",timeseries!A2,"")</f>
        <v>44671</v>
      </c>
      <c r="B2">
        <v>-2</v>
      </c>
      <c r="C2">
        <f>node_history!C2*-1</f>
        <v>-3</v>
      </c>
      <c r="F2" s="2"/>
      <c r="G2" s="2"/>
    </row>
    <row r="3" spans="1:7" x14ac:dyDescent="0.25">
      <c r="A3" s="7">
        <f>IF(timeseries!A3&lt;&gt;"",timeseries!A3,"")</f>
        <v>44671.041666666664</v>
      </c>
      <c r="B3">
        <v>-2</v>
      </c>
      <c r="C3">
        <f>node_history!C3*-1</f>
        <v>-4</v>
      </c>
      <c r="F3" s="2"/>
      <c r="G3" s="2"/>
    </row>
    <row r="4" spans="1:7" x14ac:dyDescent="0.25">
      <c r="A4" s="7">
        <f>IF(timeseries!A4&lt;&gt;"",timeseries!A4,"")</f>
        <v>44671.08333321759</v>
      </c>
      <c r="B4">
        <v>-5</v>
      </c>
      <c r="C4">
        <v>-3</v>
      </c>
      <c r="F4" s="2"/>
      <c r="G4" s="2"/>
    </row>
    <row r="5" spans="1:7" x14ac:dyDescent="0.25">
      <c r="A5" s="7">
        <f>IF(timeseries!A5&lt;&gt;"",timeseries!A5,"")</f>
        <v>44671.124999884254</v>
      </c>
      <c r="B5">
        <v>-7</v>
      </c>
      <c r="C5">
        <v>-2</v>
      </c>
      <c r="F5" s="2"/>
      <c r="G5" s="2"/>
    </row>
    <row r="6" spans="1:7" x14ac:dyDescent="0.25">
      <c r="A6" s="7">
        <f>IF(timeseries!A6&lt;&gt;"",timeseries!A6,"")</f>
        <v>44671.166666550918</v>
      </c>
      <c r="B6">
        <v>-8</v>
      </c>
      <c r="C6">
        <v>-6</v>
      </c>
      <c r="F6" s="2"/>
      <c r="G6" s="2"/>
    </row>
    <row r="7" spans="1:7" x14ac:dyDescent="0.25">
      <c r="A7" s="7">
        <f>IF(timeseries!A7&lt;&gt;"",timeseries!A7,"")</f>
        <v>44671.208333217583</v>
      </c>
      <c r="B7">
        <v>-4</v>
      </c>
      <c r="C7">
        <v>-6</v>
      </c>
      <c r="F7" s="2"/>
      <c r="G7" s="2"/>
    </row>
    <row r="8" spans="1:7" x14ac:dyDescent="0.25">
      <c r="A8" s="7">
        <f>IF(timeseries!A8&lt;&gt;"",timeseries!A8,"")</f>
        <v>44671.249999884247</v>
      </c>
      <c r="B8">
        <v>-7</v>
      </c>
      <c r="C8">
        <v>-4</v>
      </c>
      <c r="F8" s="2"/>
      <c r="G8" s="2"/>
    </row>
    <row r="9" spans="1:7" x14ac:dyDescent="0.25">
      <c r="A9" s="7" t="str">
        <f>IF(timeseries!A9&lt;&gt;"",timeseries!A9,"")</f>
        <v/>
      </c>
      <c r="F9" s="2"/>
      <c r="G9" s="2"/>
    </row>
    <row r="10" spans="1:7" x14ac:dyDescent="0.25">
      <c r="A10" s="7" t="str">
        <f>IF(timeseries!A10&lt;&gt;"",timeseries!A10,"")</f>
        <v/>
      </c>
      <c r="F10" s="2"/>
      <c r="G10" s="2"/>
    </row>
    <row r="11" spans="1:7" x14ac:dyDescent="0.25">
      <c r="A11" s="7" t="str">
        <f>IF(timeseries!A11&lt;&gt;"",timeseries!A11,"")</f>
        <v/>
      </c>
      <c r="F11" s="2"/>
      <c r="G11" s="2"/>
    </row>
    <row r="12" spans="1:7" x14ac:dyDescent="0.25">
      <c r="A12" s="7" t="str">
        <f>IF(timeseries!A12&lt;&gt;"",timeseries!A12,"")</f>
        <v/>
      </c>
      <c r="F12" s="2"/>
      <c r="G12" s="2"/>
    </row>
    <row r="13" spans="1:7" x14ac:dyDescent="0.25">
      <c r="A13" s="7" t="str">
        <f>IF(timeseries!A13&lt;&gt;"",timeseries!A13,"")</f>
        <v/>
      </c>
      <c r="F13" s="2"/>
      <c r="G13" s="2"/>
    </row>
    <row r="14" spans="1:7" x14ac:dyDescent="0.25">
      <c r="F14" s="2"/>
      <c r="G14" s="2"/>
    </row>
    <row r="15" spans="1:7" x14ac:dyDescent="0.25">
      <c r="F15" s="2"/>
      <c r="G15" s="2"/>
    </row>
    <row r="16" spans="1:7" x14ac:dyDescent="0.25">
      <c r="A16" s="7" t="str">
        <f>IF(timeseries!A16&lt;&gt;"",timeseries!A16,"")</f>
        <v/>
      </c>
      <c r="F16" s="2"/>
      <c r="G16" s="2"/>
    </row>
    <row r="17" spans="1:7" x14ac:dyDescent="0.25">
      <c r="A17" s="7" t="str">
        <f>IF(timeseries!A17&lt;&gt;"",timeseries!A17,"")</f>
        <v/>
      </c>
      <c r="F17" s="2"/>
      <c r="G17" s="2"/>
    </row>
    <row r="18" spans="1:7" x14ac:dyDescent="0.25">
      <c r="A18" s="7" t="str">
        <f>IF(timeseries!A18&lt;&gt;"",timeseries!A18,"")</f>
        <v/>
      </c>
      <c r="F18" s="2"/>
      <c r="G18" s="2"/>
    </row>
    <row r="19" spans="1:7" x14ac:dyDescent="0.25">
      <c r="A19" s="7" t="str">
        <f>IF(timeseries!A19&lt;&gt;"",timeseries!A19,"")</f>
        <v/>
      </c>
      <c r="F19" s="2"/>
      <c r="G19" s="2"/>
    </row>
    <row r="20" spans="1:7" x14ac:dyDescent="0.25">
      <c r="A20" s="7" t="str">
        <f>IF(timeseries!A20&lt;&gt;"",timeseries!A20,"")</f>
        <v/>
      </c>
      <c r="F20" s="2"/>
      <c r="G20" s="2"/>
    </row>
    <row r="21" spans="1:7" x14ac:dyDescent="0.25">
      <c r="A21" s="7" t="str">
        <f>IF(timeseries!A21&lt;&gt;"",timeseries!A21,"")</f>
        <v/>
      </c>
      <c r="F21" s="2"/>
      <c r="G21" s="2"/>
    </row>
    <row r="22" spans="1:7" x14ac:dyDescent="0.25">
      <c r="A22" s="7" t="str">
        <f>IF(timeseries!A22&lt;&gt;"",timeseries!A22,"")</f>
        <v/>
      </c>
      <c r="F22" s="2"/>
      <c r="G22" s="2"/>
    </row>
    <row r="23" spans="1:7" x14ac:dyDescent="0.25">
      <c r="A23" s="7" t="str">
        <f>IF(timeseries!A23&lt;&gt;"",timeseries!A23,"")</f>
        <v/>
      </c>
      <c r="F23" s="2"/>
      <c r="G23" s="2"/>
    </row>
    <row r="24" spans="1:7" x14ac:dyDescent="0.25">
      <c r="A24" s="7" t="str">
        <f>IF(timeseries!A24&lt;&gt;"",timeseries!A24,"")</f>
        <v/>
      </c>
      <c r="F24" s="2"/>
      <c r="G24" s="2"/>
    </row>
    <row r="25" spans="1:7" x14ac:dyDescent="0.25">
      <c r="A25" s="7" t="str">
        <f>IF(timeseries!A25&lt;&gt;"",timeseries!A25,"")</f>
        <v/>
      </c>
      <c r="F25" s="2"/>
      <c r="G2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BD40C-3F1E-4DCA-B153-EDE213641CC0}">
  <dimension ref="A1:F17"/>
  <sheetViews>
    <sheetView workbookViewId="0">
      <selection sqref="A1:A1048576"/>
    </sheetView>
  </sheetViews>
  <sheetFormatPr defaultRowHeight="15" x14ac:dyDescent="0.25"/>
  <cols>
    <col min="3" max="6" width="13.28515625" bestFit="1" customWidth="1"/>
    <col min="7" max="7" width="13.7109375" customWidth="1"/>
  </cols>
  <sheetData>
    <row r="1" spans="1:6" x14ac:dyDescent="0.25">
      <c r="A1" t="s">
        <v>23</v>
      </c>
    </row>
    <row r="2" spans="1:6" x14ac:dyDescent="0.25">
      <c r="A2">
        <v>1</v>
      </c>
      <c r="C2" s="7"/>
      <c r="E2" s="7"/>
    </row>
    <row r="3" spans="1:6" x14ac:dyDescent="0.25">
      <c r="A3">
        <v>2</v>
      </c>
      <c r="C3" s="7"/>
      <c r="E3" s="7"/>
    </row>
    <row r="4" spans="1:6" x14ac:dyDescent="0.25">
      <c r="A4">
        <v>3</v>
      </c>
      <c r="C4" s="7"/>
      <c r="E4" s="7"/>
    </row>
    <row r="5" spans="1:6" x14ac:dyDescent="0.25">
      <c r="A5">
        <v>4</v>
      </c>
      <c r="C5" s="7"/>
      <c r="E5" s="7"/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5" spans="1:6" x14ac:dyDescent="0.25">
      <c r="C15" s="7"/>
      <c r="D15" s="7"/>
      <c r="E15" s="7"/>
      <c r="F15" s="7"/>
    </row>
    <row r="17" spans="3:6" x14ac:dyDescent="0.25">
      <c r="C17" s="7"/>
      <c r="D17" s="7"/>
      <c r="E17" s="7"/>
      <c r="F17" s="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B25"/>
  <sheetViews>
    <sheetView workbookViewId="0">
      <selection activeCell="B4" sqref="B4:B8"/>
    </sheetView>
  </sheetViews>
  <sheetFormatPr defaultRowHeight="15" x14ac:dyDescent="0.25"/>
  <cols>
    <col min="1" max="1" width="19.28515625" style="7" customWidth="1"/>
  </cols>
  <sheetData>
    <row r="1" spans="1:2" s="3" customFormat="1" x14ac:dyDescent="0.25">
      <c r="A1" s="3" t="s">
        <v>23</v>
      </c>
      <c r="B1" s="3" t="s">
        <v>48</v>
      </c>
    </row>
    <row r="2" spans="1:2" x14ac:dyDescent="0.25">
      <c r="A2" s="7">
        <f>IF(timeseries!A2&lt;&gt;"",timeseries!A2,"")</f>
        <v>44671</v>
      </c>
      <c r="B2">
        <v>1</v>
      </c>
    </row>
    <row r="3" spans="1:2" x14ac:dyDescent="0.25">
      <c r="A3" s="7">
        <f>IF(timeseries!A3&lt;&gt;"",timeseries!A3,"")</f>
        <v>44671.041666666664</v>
      </c>
      <c r="B3">
        <v>1</v>
      </c>
    </row>
    <row r="4" spans="1:2" x14ac:dyDescent="0.25">
      <c r="A4" s="7">
        <f>IF(timeseries!A4&lt;&gt;"",timeseries!A4,"")</f>
        <v>44671.08333321759</v>
      </c>
      <c r="B4">
        <v>1</v>
      </c>
    </row>
    <row r="5" spans="1:2" x14ac:dyDescent="0.25">
      <c r="A5" s="7">
        <f>IF(timeseries!A5&lt;&gt;"",timeseries!A5,"")</f>
        <v>44671.124999884254</v>
      </c>
      <c r="B5">
        <v>1</v>
      </c>
    </row>
    <row r="6" spans="1:2" x14ac:dyDescent="0.25">
      <c r="A6" s="7">
        <f>IF(timeseries!A6&lt;&gt;"",timeseries!A6,"")</f>
        <v>44671.166666550918</v>
      </c>
      <c r="B6">
        <v>1</v>
      </c>
    </row>
    <row r="7" spans="1:2" x14ac:dyDescent="0.25">
      <c r="A7" s="7">
        <f>IF(timeseries!A7&lt;&gt;"",timeseries!A7,"")</f>
        <v>44671.208333217583</v>
      </c>
      <c r="B7">
        <v>1</v>
      </c>
    </row>
    <row r="8" spans="1:2" x14ac:dyDescent="0.25">
      <c r="A8" s="7">
        <f>IF(timeseries!A8&lt;&gt;"",timeseries!A8,"")</f>
        <v>44671.249999884247</v>
      </c>
      <c r="B8">
        <v>1</v>
      </c>
    </row>
    <row r="9" spans="1:2" x14ac:dyDescent="0.25">
      <c r="A9" s="7" t="str">
        <f>IF(timeseries!A9&lt;&gt;"",timeseries!A9,"")</f>
        <v/>
      </c>
    </row>
    <row r="10" spans="1:2" x14ac:dyDescent="0.25">
      <c r="A10" s="7" t="str">
        <f>IF(timeseries!A10&lt;&gt;"",timeseries!A10,"")</f>
        <v/>
      </c>
    </row>
    <row r="11" spans="1:2" x14ac:dyDescent="0.25">
      <c r="A11" s="7" t="str">
        <f>IF(timeseries!A11&lt;&gt;"",timeseries!A11,"")</f>
        <v/>
      </c>
    </row>
    <row r="12" spans="1:2" x14ac:dyDescent="0.25">
      <c r="A12" s="7" t="str">
        <f>IF(timeseries!A12&lt;&gt;"",timeseries!A12,"")</f>
        <v/>
      </c>
    </row>
    <row r="13" spans="1:2" x14ac:dyDescent="0.25">
      <c r="A13" s="7" t="str">
        <f>IF(timeseries!A13&lt;&gt;"",timeseries!A13,"")</f>
        <v/>
      </c>
    </row>
    <row r="14" spans="1:2" x14ac:dyDescent="0.25">
      <c r="A14" s="7" t="str">
        <f>IF(timeseries!A14&lt;&gt;"",timeseries!A14,"")</f>
        <v/>
      </c>
    </row>
    <row r="15" spans="1:2" x14ac:dyDescent="0.25">
      <c r="A15" s="7" t="str">
        <f>IF(timeseries!A15&lt;&gt;"",timeseries!A15,"")</f>
        <v/>
      </c>
    </row>
    <row r="16" spans="1:2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K5"/>
  <sheetViews>
    <sheetView workbookViewId="0">
      <selection activeCell="A3" sqref="A3"/>
    </sheetView>
  </sheetViews>
  <sheetFormatPr defaultRowHeight="15" x14ac:dyDescent="0.25"/>
  <cols>
    <col min="1" max="1" width="7.28515625" bestFit="1" customWidth="1"/>
    <col min="2" max="2" width="7.7109375" bestFit="1" customWidth="1"/>
    <col min="3" max="3" width="6.7109375" bestFit="1" customWidth="1"/>
    <col min="4" max="4" width="12.28515625" bestFit="1" customWidth="1"/>
    <col min="5" max="5" width="9.28515625" bestFit="1" customWidth="1"/>
    <col min="6" max="6" width="12.7109375" bestFit="1" customWidth="1"/>
  </cols>
  <sheetData>
    <row r="1" spans="1:11" s="3" customFormat="1" x14ac:dyDescent="0.25">
      <c r="A1" s="3" t="s">
        <v>24</v>
      </c>
      <c r="B1" s="3" t="s">
        <v>28</v>
      </c>
      <c r="C1" s="3" t="s">
        <v>0</v>
      </c>
      <c r="D1" s="3" t="s">
        <v>60</v>
      </c>
      <c r="E1" s="3" t="s">
        <v>29</v>
      </c>
      <c r="F1" s="3" t="s">
        <v>37</v>
      </c>
      <c r="G1" s="3" t="s">
        <v>45</v>
      </c>
      <c r="H1" s="3" t="s">
        <v>54</v>
      </c>
      <c r="I1" s="3" t="s">
        <v>56</v>
      </c>
      <c r="J1" s="3" t="s">
        <v>57</v>
      </c>
      <c r="K1" s="3" t="s">
        <v>55</v>
      </c>
    </row>
    <row r="2" spans="1:11" x14ac:dyDescent="0.25">
      <c r="A2" s="6" t="s">
        <v>75</v>
      </c>
      <c r="B2" s="6" t="s">
        <v>73</v>
      </c>
      <c r="C2" s="6" t="s">
        <v>71</v>
      </c>
      <c r="D2" s="6" t="s">
        <v>70</v>
      </c>
      <c r="E2" s="6" t="s">
        <v>74</v>
      </c>
      <c r="F2" s="6" t="s">
        <v>74</v>
      </c>
      <c r="G2">
        <v>1</v>
      </c>
      <c r="H2">
        <v>0</v>
      </c>
      <c r="I2" s="6">
        <v>0</v>
      </c>
      <c r="J2" s="6">
        <v>0</v>
      </c>
      <c r="K2" s="6">
        <v>0</v>
      </c>
    </row>
    <row r="3" spans="1:11" x14ac:dyDescent="0.25">
      <c r="A3" s="6"/>
      <c r="B3" s="6"/>
      <c r="C3" s="6"/>
      <c r="D3" s="6"/>
      <c r="E3" s="6"/>
      <c r="F3" s="6"/>
      <c r="I3" s="6"/>
      <c r="J3" s="6"/>
      <c r="K3" s="6"/>
    </row>
    <row r="4" spans="1:11" x14ac:dyDescent="0.25">
      <c r="A4" s="6"/>
      <c r="B4" s="6"/>
      <c r="C4" s="6"/>
      <c r="D4" s="6"/>
      <c r="E4" s="6"/>
      <c r="F4" s="6"/>
      <c r="I4" s="6"/>
      <c r="J4" s="6"/>
      <c r="K4" s="6"/>
    </row>
    <row r="5" spans="1:11" x14ac:dyDescent="0.25">
      <c r="A5" s="6"/>
      <c r="B5" s="6"/>
      <c r="C5" s="6"/>
      <c r="D5" s="6"/>
      <c r="E5" s="6"/>
      <c r="F5" s="6"/>
      <c r="I5" s="6"/>
      <c r="J5" s="6"/>
      <c r="K5" s="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372C5-DB60-4318-868D-D4FA20FECD5D}">
  <dimension ref="A1:A25"/>
  <sheetViews>
    <sheetView workbookViewId="0">
      <selection activeCell="F13" sqref="F13"/>
    </sheetView>
  </sheetViews>
  <sheetFormatPr defaultRowHeight="15" x14ac:dyDescent="0.25"/>
  <cols>
    <col min="1" max="1" width="19.28515625" style="7" customWidth="1"/>
    <col min="2" max="3" width="6.5703125" customWidth="1"/>
  </cols>
  <sheetData>
    <row r="1" spans="1:1" x14ac:dyDescent="0.25">
      <c r="A1" s="3" t="s">
        <v>23</v>
      </c>
    </row>
    <row r="2" spans="1:1" x14ac:dyDescent="0.25">
      <c r="A2" s="7">
        <f>IF(timeseries!A2&lt;&gt;"",timeseries!A2,"")</f>
        <v>44671</v>
      </c>
    </row>
    <row r="3" spans="1:1" x14ac:dyDescent="0.25">
      <c r="A3" s="7">
        <f>IF(timeseries!A3&lt;&gt;"",timeseries!A3,"")</f>
        <v>44671.041666666664</v>
      </c>
    </row>
    <row r="4" spans="1:1" x14ac:dyDescent="0.25">
      <c r="A4" s="7">
        <f>IF(timeseries!A4&lt;&gt;"",timeseries!A4,"")</f>
        <v>44671.08333321759</v>
      </c>
    </row>
    <row r="5" spans="1:1" x14ac:dyDescent="0.25">
      <c r="A5" s="7">
        <f>IF(timeseries!A5&lt;&gt;"",timeseries!A5,"")</f>
        <v>44671.124999884254</v>
      </c>
    </row>
    <row r="6" spans="1:1" x14ac:dyDescent="0.25">
      <c r="A6" s="7">
        <f>IF(timeseries!A6&lt;&gt;"",timeseries!A6,"")</f>
        <v>44671.166666550918</v>
      </c>
    </row>
    <row r="7" spans="1:1" x14ac:dyDescent="0.25">
      <c r="A7" s="7">
        <f>IF(timeseries!A7&lt;&gt;"",timeseries!A7,"")</f>
        <v>44671.208333217583</v>
      </c>
    </row>
    <row r="8" spans="1:1" x14ac:dyDescent="0.25">
      <c r="A8" s="7">
        <f>IF(timeseries!A8&lt;&gt;"",timeseries!A8,"")</f>
        <v>44671.249999884247</v>
      </c>
    </row>
    <row r="9" spans="1:1" x14ac:dyDescent="0.25">
      <c r="A9" s="7" t="str">
        <f>IF(timeseries!A9&lt;&gt;"",timeseries!A9,"")</f>
        <v/>
      </c>
    </row>
    <row r="10" spans="1:1" x14ac:dyDescent="0.25">
      <c r="A10" s="7" t="str">
        <f>IF(timeseries!A10&lt;&gt;"",timeseries!A10,"")</f>
        <v/>
      </c>
    </row>
    <row r="11" spans="1:1" x14ac:dyDescent="0.25">
      <c r="A11" s="7" t="str">
        <f>IF(timeseries!A11&lt;&gt;"",timeseries!A11,"")</f>
        <v/>
      </c>
    </row>
    <row r="12" spans="1:1" x14ac:dyDescent="0.25">
      <c r="A12" s="7" t="str">
        <f>IF(timeseries!A12&lt;&gt;"",timeseries!A12,"")</f>
        <v/>
      </c>
    </row>
    <row r="13" spans="1:1" x14ac:dyDescent="0.25">
      <c r="A13" s="7" t="str">
        <f>IF(timeseries!A13&lt;&gt;"",timeseries!A13,"")</f>
        <v/>
      </c>
    </row>
    <row r="14" spans="1:1" x14ac:dyDescent="0.25">
      <c r="A14" s="7" t="str">
        <f>IF(timeseries!A14&lt;&gt;"",timeseries!A14,"")</f>
        <v/>
      </c>
    </row>
    <row r="15" spans="1:1" x14ac:dyDescent="0.25">
      <c r="A15" s="7" t="str">
        <f>IF(timeseries!A15&lt;&gt;"",timeseries!A15,"")</f>
        <v/>
      </c>
    </row>
    <row r="16" spans="1:1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B25"/>
  <sheetViews>
    <sheetView workbookViewId="0">
      <selection sqref="A1:A1048576"/>
    </sheetView>
  </sheetViews>
  <sheetFormatPr defaultRowHeight="15" x14ac:dyDescent="0.25"/>
  <cols>
    <col min="1" max="1" width="19.28515625" style="7" customWidth="1"/>
    <col min="2" max="5" width="11.42578125" customWidth="1"/>
    <col min="6" max="13" width="11.140625" customWidth="1"/>
  </cols>
  <sheetData>
    <row r="1" spans="1:2" s="3" customFormat="1" x14ac:dyDescent="0.25">
      <c r="A1" s="3" t="s">
        <v>23</v>
      </c>
      <c r="B1" s="3" t="s">
        <v>76</v>
      </c>
    </row>
    <row r="2" spans="1:2" x14ac:dyDescent="0.25">
      <c r="A2" s="7">
        <f>IF(timeseries!A2&lt;&gt;"",timeseries!A2,"")</f>
        <v>44671</v>
      </c>
      <c r="B2">
        <v>0</v>
      </c>
    </row>
    <row r="3" spans="1:2" x14ac:dyDescent="0.25">
      <c r="A3" s="7">
        <f>IF(timeseries!A3&lt;&gt;"",timeseries!A3,"")</f>
        <v>44671.041666666664</v>
      </c>
      <c r="B3">
        <v>0</v>
      </c>
    </row>
    <row r="4" spans="1:2" x14ac:dyDescent="0.25">
      <c r="A4" s="7">
        <f>IF(timeseries!A4&lt;&gt;"",timeseries!A4,"")</f>
        <v>44671.08333321759</v>
      </c>
      <c r="B4">
        <v>0</v>
      </c>
    </row>
    <row r="5" spans="1:2" x14ac:dyDescent="0.25">
      <c r="A5" s="7">
        <f>IF(timeseries!A5&lt;&gt;"",timeseries!A5,"")</f>
        <v>44671.124999884254</v>
      </c>
      <c r="B5">
        <v>0</v>
      </c>
    </row>
    <row r="6" spans="1:2" x14ac:dyDescent="0.25">
      <c r="A6" s="7">
        <f>IF(timeseries!A6&lt;&gt;"",timeseries!A6,"")</f>
        <v>44671.166666550918</v>
      </c>
      <c r="B6">
        <v>0</v>
      </c>
    </row>
    <row r="7" spans="1:2" x14ac:dyDescent="0.25">
      <c r="A7" s="7">
        <f>IF(timeseries!A7&lt;&gt;"",timeseries!A7,"")</f>
        <v>44671.208333217583</v>
      </c>
      <c r="B7">
        <v>0</v>
      </c>
    </row>
    <row r="8" spans="1:2" x14ac:dyDescent="0.25">
      <c r="A8" s="7">
        <f>IF(timeseries!A8&lt;&gt;"",timeseries!A8,"")</f>
        <v>44671.249999884247</v>
      </c>
      <c r="B8">
        <v>0</v>
      </c>
    </row>
    <row r="9" spans="1:2" x14ac:dyDescent="0.25">
      <c r="A9" s="7" t="str">
        <f>IF(timeseries!A9&lt;&gt;"",timeseries!A9,"")</f>
        <v/>
      </c>
    </row>
    <row r="10" spans="1:2" x14ac:dyDescent="0.25">
      <c r="A10" s="7" t="str">
        <f>IF(timeseries!A10&lt;&gt;"",timeseries!A10,"")</f>
        <v/>
      </c>
    </row>
    <row r="11" spans="1:2" x14ac:dyDescent="0.25">
      <c r="A11" s="7" t="str">
        <f>IF(timeseries!A11&lt;&gt;"",timeseries!A11,"")</f>
        <v/>
      </c>
    </row>
    <row r="12" spans="1:2" x14ac:dyDescent="0.25">
      <c r="A12" s="7" t="str">
        <f>IF(timeseries!A12&lt;&gt;"",timeseries!A12,"")</f>
        <v/>
      </c>
    </row>
    <row r="13" spans="1:2" x14ac:dyDescent="0.25">
      <c r="A13" s="7" t="str">
        <f>IF(timeseries!A13&lt;&gt;"",timeseries!A13,"")</f>
        <v/>
      </c>
    </row>
    <row r="14" spans="1:2" x14ac:dyDescent="0.25">
      <c r="A14" s="7" t="str">
        <f>IF(timeseries!A14&lt;&gt;"",timeseries!A14,"")</f>
        <v/>
      </c>
    </row>
    <row r="15" spans="1:2" x14ac:dyDescent="0.25">
      <c r="A15" s="7" t="str">
        <f>IF(timeseries!A15&lt;&gt;"",timeseries!A15,"")</f>
        <v/>
      </c>
    </row>
    <row r="16" spans="1:2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G25"/>
  <sheetViews>
    <sheetView workbookViewId="0">
      <selection activeCell="B4" sqref="B4:C8"/>
    </sheetView>
  </sheetViews>
  <sheetFormatPr defaultRowHeight="15" x14ac:dyDescent="0.25"/>
  <cols>
    <col min="1" max="1" width="14.28515625" bestFit="1" customWidth="1"/>
    <col min="2" max="4" width="10.28515625" customWidth="1"/>
    <col min="5" max="7" width="11.7109375" customWidth="1"/>
  </cols>
  <sheetData>
    <row r="1" spans="1:7" x14ac:dyDescent="0.25">
      <c r="A1" s="3" t="s">
        <v>23</v>
      </c>
      <c r="B1" s="3" t="s">
        <v>77</v>
      </c>
      <c r="C1" s="3" t="s">
        <v>80</v>
      </c>
      <c r="D1" s="3"/>
      <c r="E1" s="3"/>
      <c r="F1" s="3"/>
      <c r="G1" s="3"/>
    </row>
    <row r="2" spans="1:7" x14ac:dyDescent="0.25">
      <c r="A2" s="7">
        <f>IF(timeseries!A2&lt;&gt;"",timeseries!A2,"")</f>
        <v>44671</v>
      </c>
      <c r="B2">
        <v>1</v>
      </c>
      <c r="C2">
        <v>-1</v>
      </c>
    </row>
    <row r="3" spans="1:7" x14ac:dyDescent="0.25">
      <c r="A3" s="7">
        <f>IF(timeseries!A3&lt;&gt;"",timeseries!A3,"")</f>
        <v>44671.041666666664</v>
      </c>
      <c r="B3">
        <v>1</v>
      </c>
      <c r="C3">
        <v>-1</v>
      </c>
    </row>
    <row r="4" spans="1:7" x14ac:dyDescent="0.25">
      <c r="A4" s="7">
        <f>IF(timeseries!A4&lt;&gt;"",timeseries!A4,"")</f>
        <v>44671.08333321759</v>
      </c>
      <c r="B4">
        <v>1</v>
      </c>
      <c r="C4">
        <v>-1</v>
      </c>
    </row>
    <row r="5" spans="1:7" x14ac:dyDescent="0.25">
      <c r="A5" s="7">
        <f>IF(timeseries!A5&lt;&gt;"",timeseries!A5,"")</f>
        <v>44671.124999884254</v>
      </c>
      <c r="B5">
        <v>1</v>
      </c>
      <c r="C5">
        <v>-1</v>
      </c>
    </row>
    <row r="6" spans="1:7" x14ac:dyDescent="0.25">
      <c r="A6" s="7">
        <f>IF(timeseries!A6&lt;&gt;"",timeseries!A6,"")</f>
        <v>44671.166666550918</v>
      </c>
      <c r="B6">
        <v>1</v>
      </c>
      <c r="C6">
        <v>-1</v>
      </c>
    </row>
    <row r="7" spans="1:7" x14ac:dyDescent="0.25">
      <c r="A7" s="7">
        <f>IF(timeseries!A7&lt;&gt;"",timeseries!A7,"")</f>
        <v>44671.208333217583</v>
      </c>
      <c r="B7">
        <v>1</v>
      </c>
      <c r="C7">
        <v>-1</v>
      </c>
    </row>
    <row r="8" spans="1:7" x14ac:dyDescent="0.25">
      <c r="A8" s="7">
        <f>IF(timeseries!A8&lt;&gt;"",timeseries!A8,"")</f>
        <v>44671.249999884247</v>
      </c>
      <c r="B8">
        <v>1</v>
      </c>
      <c r="C8">
        <v>-1</v>
      </c>
    </row>
    <row r="9" spans="1:7" x14ac:dyDescent="0.25">
      <c r="A9" s="7" t="str">
        <f>IF(timeseries!A9&lt;&gt;"",timeseries!A9,"")</f>
        <v/>
      </c>
    </row>
    <row r="10" spans="1:7" x14ac:dyDescent="0.25">
      <c r="A10" s="7" t="str">
        <f>IF(timeseries!A10&lt;&gt;"",timeseries!A10,"")</f>
        <v/>
      </c>
    </row>
    <row r="11" spans="1:7" x14ac:dyDescent="0.25">
      <c r="A11" s="7" t="str">
        <f>IF(timeseries!A11&lt;&gt;"",timeseries!A11,"")</f>
        <v/>
      </c>
    </row>
    <row r="12" spans="1:7" x14ac:dyDescent="0.25">
      <c r="A12" s="7" t="str">
        <f>IF(timeseries!A12&lt;&gt;"",timeseries!A12,"")</f>
        <v/>
      </c>
    </row>
    <row r="13" spans="1:7" x14ac:dyDescent="0.25">
      <c r="A13" s="7" t="str">
        <f>IF(timeseries!A13&lt;&gt;"",timeseries!A13,"")</f>
        <v/>
      </c>
    </row>
    <row r="14" spans="1:7" x14ac:dyDescent="0.25">
      <c r="A14" s="7" t="str">
        <f>IF(timeseries!A14&lt;&gt;"",timeseries!A14,"")</f>
        <v/>
      </c>
    </row>
    <row r="15" spans="1:7" x14ac:dyDescent="0.25">
      <c r="A15" s="7" t="str">
        <f>IF(timeseries!A15&lt;&gt;"",timeseries!A15,"")</f>
        <v/>
      </c>
    </row>
    <row r="16" spans="1:7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1DC58-DC7E-47B9-9ADD-41CCB9B3E5A5}">
  <dimension ref="A1:B10"/>
  <sheetViews>
    <sheetView workbookViewId="0">
      <selection activeCell="E16" sqref="E16"/>
    </sheetView>
  </sheetViews>
  <sheetFormatPr defaultRowHeight="15" x14ac:dyDescent="0.25"/>
  <cols>
    <col min="1" max="1" width="27" bestFit="1" customWidth="1"/>
    <col min="2" max="2" width="5.85546875" bestFit="1" customWidth="1"/>
  </cols>
  <sheetData>
    <row r="1" spans="1:2" x14ac:dyDescent="0.25">
      <c r="A1" s="3" t="s">
        <v>41</v>
      </c>
      <c r="B1" s="3" t="s">
        <v>42</v>
      </c>
    </row>
    <row r="2" spans="1:2" x14ac:dyDescent="0.25">
      <c r="A2" t="s">
        <v>83</v>
      </c>
      <c r="B2">
        <v>1</v>
      </c>
    </row>
    <row r="3" spans="1:2" x14ac:dyDescent="0.25">
      <c r="A3" t="s">
        <v>84</v>
      </c>
      <c r="B3">
        <v>1</v>
      </c>
    </row>
    <row r="4" spans="1:2" x14ac:dyDescent="0.25">
      <c r="A4" t="s">
        <v>85</v>
      </c>
      <c r="B4">
        <v>1</v>
      </c>
    </row>
    <row r="5" spans="1:2" x14ac:dyDescent="0.25">
      <c r="A5" t="s">
        <v>86</v>
      </c>
      <c r="B5">
        <v>1</v>
      </c>
    </row>
    <row r="6" spans="1:2" x14ac:dyDescent="0.25">
      <c r="A6" t="s">
        <v>87</v>
      </c>
      <c r="B6">
        <v>1</v>
      </c>
    </row>
    <row r="7" spans="1:2" x14ac:dyDescent="0.25">
      <c r="A7" t="s">
        <v>94</v>
      </c>
      <c r="B7">
        <v>10000</v>
      </c>
    </row>
    <row r="8" spans="1:2" x14ac:dyDescent="0.25">
      <c r="A8" t="s">
        <v>95</v>
      </c>
      <c r="B8">
        <v>10000</v>
      </c>
    </row>
    <row r="9" spans="1:2" x14ac:dyDescent="0.25">
      <c r="A9" t="s">
        <v>88</v>
      </c>
      <c r="B9">
        <v>0</v>
      </c>
    </row>
    <row r="10" spans="1:2" x14ac:dyDescent="0.25">
      <c r="A10" t="s">
        <v>89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13B50B-2551-418F-9A2B-D489B21327D3}">
  <dimension ref="A1:BA25"/>
  <sheetViews>
    <sheetView workbookViewId="0">
      <selection activeCell="C10" sqref="C10"/>
    </sheetView>
  </sheetViews>
  <sheetFormatPr defaultRowHeight="15" x14ac:dyDescent="0.25"/>
  <cols>
    <col min="1" max="1" width="19.28515625" style="7" customWidth="1"/>
  </cols>
  <sheetData>
    <row r="1" spans="1:53" s="3" customFormat="1" x14ac:dyDescent="0.25">
      <c r="A1" s="3" t="s">
        <v>23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</row>
    <row r="2" spans="1:53" x14ac:dyDescent="0.25">
      <c r="A2" s="7">
        <f>IF(timeseries!A2&lt;&gt;"",timeseries!A2,"")</f>
        <v>44671</v>
      </c>
    </row>
    <row r="3" spans="1:53" x14ac:dyDescent="0.25">
      <c r="A3" s="7">
        <f>IF(timeseries!A3&lt;&gt;"",timeseries!A3,"")</f>
        <v>44671.041666666664</v>
      </c>
    </row>
    <row r="4" spans="1:53" x14ac:dyDescent="0.25">
      <c r="A4" s="7">
        <f>IF(timeseries!A4&lt;&gt;"",timeseries!A4,"")</f>
        <v>44671.08333321759</v>
      </c>
    </row>
    <row r="5" spans="1:53" x14ac:dyDescent="0.25">
      <c r="A5" s="7">
        <f>IF(timeseries!A5&lt;&gt;"",timeseries!A5,"")</f>
        <v>44671.124999884254</v>
      </c>
    </row>
    <row r="6" spans="1:53" x14ac:dyDescent="0.25">
      <c r="A6" s="7">
        <f>IF(timeseries!A6&lt;&gt;"",timeseries!A6,"")</f>
        <v>44671.166666550918</v>
      </c>
    </row>
    <row r="7" spans="1:53" x14ac:dyDescent="0.25">
      <c r="A7" s="7">
        <f>IF(timeseries!A7&lt;&gt;"",timeseries!A7,"")</f>
        <v>44671.208333217583</v>
      </c>
    </row>
    <row r="8" spans="1:53" x14ac:dyDescent="0.25">
      <c r="A8" s="7">
        <f>IF(timeseries!A8&lt;&gt;"",timeseries!A8,"")</f>
        <v>44671.249999884247</v>
      </c>
    </row>
    <row r="9" spans="1:53" x14ac:dyDescent="0.25">
      <c r="A9" s="7" t="str">
        <f>IF(timeseries!A9&lt;&gt;"",timeseries!A9,"")</f>
        <v/>
      </c>
    </row>
    <row r="10" spans="1:53" x14ac:dyDescent="0.25">
      <c r="A10" s="7" t="str">
        <f>IF(timeseries!A10&lt;&gt;"",timeseries!A10,"")</f>
        <v/>
      </c>
    </row>
    <row r="11" spans="1:53" x14ac:dyDescent="0.25">
      <c r="A11" s="7" t="str">
        <f>IF(timeseries!A11&lt;&gt;"",timeseries!A11,"")</f>
        <v/>
      </c>
    </row>
    <row r="12" spans="1:53" x14ac:dyDescent="0.25">
      <c r="A12" s="7" t="str">
        <f>IF(timeseries!A12&lt;&gt;"",timeseries!A12,"")</f>
        <v/>
      </c>
    </row>
    <row r="13" spans="1:53" x14ac:dyDescent="0.25">
      <c r="A13" s="7" t="str">
        <f>IF(timeseries!A13&lt;&gt;"",timeseries!A13,"")</f>
        <v/>
      </c>
    </row>
    <row r="14" spans="1:53" x14ac:dyDescent="0.25">
      <c r="A14" s="7" t="str">
        <f>IF(timeseries!A14&lt;&gt;"",timeseries!A14,"")</f>
        <v/>
      </c>
    </row>
    <row r="15" spans="1:53" x14ac:dyDescent="0.25">
      <c r="A15" s="7" t="str">
        <f>IF(timeseries!A15&lt;&gt;"",timeseries!A15,"")</f>
        <v/>
      </c>
    </row>
    <row r="16" spans="1:53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8E105-1DBA-4EC3-91A2-14DA3D6D8868}">
  <dimension ref="A1:A25"/>
  <sheetViews>
    <sheetView workbookViewId="0">
      <selection sqref="A1:A1048576"/>
    </sheetView>
  </sheetViews>
  <sheetFormatPr defaultRowHeight="15" x14ac:dyDescent="0.25"/>
  <cols>
    <col min="1" max="1" width="19.28515625" style="7" customWidth="1"/>
  </cols>
  <sheetData>
    <row r="1" spans="1:1" x14ac:dyDescent="0.25">
      <c r="A1" s="3" t="s">
        <v>23</v>
      </c>
    </row>
    <row r="2" spans="1:1" x14ac:dyDescent="0.25">
      <c r="A2" s="7">
        <f>IF(timeseries!A2&lt;&gt;"",timeseries!A2,"")</f>
        <v>44671</v>
      </c>
    </row>
    <row r="3" spans="1:1" x14ac:dyDescent="0.25">
      <c r="A3" s="7">
        <f>IF(timeseries!A3&lt;&gt;"",timeseries!A3,"")</f>
        <v>44671.041666666664</v>
      </c>
    </row>
    <row r="4" spans="1:1" x14ac:dyDescent="0.25">
      <c r="A4" s="7">
        <f>IF(timeseries!A4&lt;&gt;"",timeseries!A4,"")</f>
        <v>44671.08333321759</v>
      </c>
    </row>
    <row r="5" spans="1:1" x14ac:dyDescent="0.25">
      <c r="A5" s="7">
        <f>IF(timeseries!A5&lt;&gt;"",timeseries!A5,"")</f>
        <v>44671.124999884254</v>
      </c>
    </row>
    <row r="6" spans="1:1" x14ac:dyDescent="0.25">
      <c r="A6" s="7">
        <f>IF(timeseries!A6&lt;&gt;"",timeseries!A6,"")</f>
        <v>44671.166666550918</v>
      </c>
    </row>
    <row r="7" spans="1:1" x14ac:dyDescent="0.25">
      <c r="A7" s="7">
        <f>IF(timeseries!A7&lt;&gt;"",timeseries!A7,"")</f>
        <v>44671.208333217583</v>
      </c>
    </row>
    <row r="8" spans="1:1" x14ac:dyDescent="0.25">
      <c r="A8" s="7">
        <f>IF(timeseries!A8&lt;&gt;"",timeseries!A8,"")</f>
        <v>44671.249999884247</v>
      </c>
    </row>
    <row r="9" spans="1:1" x14ac:dyDescent="0.25">
      <c r="A9" s="7" t="str">
        <f>IF(timeseries!A9&lt;&gt;"",timeseries!A9,"")</f>
        <v/>
      </c>
    </row>
    <row r="10" spans="1:1" x14ac:dyDescent="0.25">
      <c r="A10" s="7" t="str">
        <f>IF(timeseries!A10&lt;&gt;"",timeseries!A10,"")</f>
        <v/>
      </c>
    </row>
    <row r="11" spans="1:1" x14ac:dyDescent="0.25">
      <c r="A11" s="7" t="str">
        <f>IF(timeseries!A11&lt;&gt;"",timeseries!A11,"")</f>
        <v/>
      </c>
    </row>
    <row r="12" spans="1:1" x14ac:dyDescent="0.25">
      <c r="A12" s="7" t="str">
        <f>IF(timeseries!A12&lt;&gt;"",timeseries!A12,"")</f>
        <v/>
      </c>
    </row>
    <row r="13" spans="1:1" x14ac:dyDescent="0.25">
      <c r="A13" s="7" t="str">
        <f>IF(timeseries!A13&lt;&gt;"",timeseries!A13,"")</f>
        <v/>
      </c>
    </row>
    <row r="14" spans="1:1" x14ac:dyDescent="0.25">
      <c r="A14" s="7" t="str">
        <f>IF(timeseries!A14&lt;&gt;"",timeseries!A14,"")</f>
        <v/>
      </c>
    </row>
    <row r="15" spans="1:1" x14ac:dyDescent="0.25">
      <c r="A15" s="7" t="str">
        <f>IF(timeseries!A15&lt;&gt;"",timeseries!A15,"")</f>
        <v/>
      </c>
    </row>
    <row r="16" spans="1:1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B4" sqref="B4"/>
    </sheetView>
  </sheetViews>
  <sheetFormatPr defaultRowHeight="15" x14ac:dyDescent="0.25"/>
  <cols>
    <col min="1" max="1" width="10.28515625" bestFit="1" customWidth="1"/>
  </cols>
  <sheetData>
    <row r="1" spans="1:2" x14ac:dyDescent="0.25">
      <c r="A1" s="3" t="s">
        <v>41</v>
      </c>
      <c r="B1" s="3" t="s">
        <v>42</v>
      </c>
    </row>
    <row r="2" spans="1:2" x14ac:dyDescent="0.25">
      <c r="A2" t="s">
        <v>43</v>
      </c>
      <c r="B2">
        <v>0.1</v>
      </c>
    </row>
    <row r="3" spans="1:2" x14ac:dyDescent="0.25">
      <c r="A3" t="s">
        <v>44</v>
      </c>
      <c r="B3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2"/>
  <sheetViews>
    <sheetView workbookViewId="0">
      <selection activeCell="C1" sqref="C1:XFD1048576"/>
    </sheetView>
  </sheetViews>
  <sheetFormatPr defaultRowHeight="15" x14ac:dyDescent="0.25"/>
  <sheetData>
    <row r="1" spans="1:2" s="3" customFormat="1" x14ac:dyDescent="0.25">
      <c r="A1" s="3" t="s">
        <v>30</v>
      </c>
      <c r="B1" s="3" t="s">
        <v>31</v>
      </c>
    </row>
    <row r="2" spans="1:2" x14ac:dyDescent="0.25">
      <c r="A2" t="s">
        <v>32</v>
      </c>
      <c r="B2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L31" sqref="L31"/>
    </sheetView>
  </sheetViews>
  <sheetFormatPr defaultRowHeight="15" x14ac:dyDescent="0.25"/>
  <cols>
    <col min="1" max="1" width="19.28515625" style="7" customWidth="1"/>
  </cols>
  <sheetData>
    <row r="1" spans="1:2" s="3" customFormat="1" x14ac:dyDescent="0.25">
      <c r="A1" s="3" t="s">
        <v>23</v>
      </c>
    </row>
    <row r="2" spans="1:2" x14ac:dyDescent="0.25">
      <c r="A2" s="7">
        <f>IF(timeseries!A2&lt;&gt;"",timeseries!A2,"")</f>
        <v>44671</v>
      </c>
      <c r="B2" s="2"/>
    </row>
    <row r="3" spans="1:2" x14ac:dyDescent="0.25">
      <c r="A3" s="7">
        <f>IF(timeseries!A3&lt;&gt;"",timeseries!A3,"")</f>
        <v>44671.041666666664</v>
      </c>
      <c r="B3" s="2"/>
    </row>
    <row r="4" spans="1:2" x14ac:dyDescent="0.25">
      <c r="A4" s="7">
        <f>IF(timeseries!A4&lt;&gt;"",timeseries!A4,"")</f>
        <v>44671.08333321759</v>
      </c>
      <c r="B4" s="2"/>
    </row>
    <row r="5" spans="1:2" x14ac:dyDescent="0.25">
      <c r="A5" s="7">
        <f>IF(timeseries!A5&lt;&gt;"",timeseries!A5,"")</f>
        <v>44671.124999884254</v>
      </c>
      <c r="B5" s="2"/>
    </row>
    <row r="6" spans="1:2" x14ac:dyDescent="0.25">
      <c r="A6" s="7">
        <f>IF(timeseries!A6&lt;&gt;"",timeseries!A6,"")</f>
        <v>44671.166666550918</v>
      </c>
      <c r="B6" s="2"/>
    </row>
    <row r="7" spans="1:2" x14ac:dyDescent="0.25">
      <c r="A7" s="7">
        <f>IF(timeseries!A7&lt;&gt;"",timeseries!A7,"")</f>
        <v>44671.208333217583</v>
      </c>
      <c r="B7" s="2"/>
    </row>
    <row r="8" spans="1:2" x14ac:dyDescent="0.25">
      <c r="A8" s="7">
        <f>IF(timeseries!A8&lt;&gt;"",timeseries!A8,"")</f>
        <v>44671.249999884247</v>
      </c>
      <c r="B8" s="2"/>
    </row>
    <row r="9" spans="1:2" x14ac:dyDescent="0.25">
      <c r="A9" s="7" t="str">
        <f>IF(timeseries!A9&lt;&gt;"",timeseries!A9,"")</f>
        <v/>
      </c>
    </row>
    <row r="10" spans="1:2" x14ac:dyDescent="0.25">
      <c r="A10" s="7" t="str">
        <f>IF(timeseries!A10&lt;&gt;"",timeseries!A10,"")</f>
        <v/>
      </c>
    </row>
    <row r="11" spans="1:2" x14ac:dyDescent="0.25">
      <c r="A11" s="7" t="str">
        <f>IF(timeseries!A11&lt;&gt;"",timeseries!A11,"")</f>
        <v/>
      </c>
    </row>
    <row r="12" spans="1:2" x14ac:dyDescent="0.25">
      <c r="A12" s="7" t="str">
        <f>IF(timeseries!A12&lt;&gt;"",timeseries!A12,"")</f>
        <v/>
      </c>
    </row>
    <row r="13" spans="1:2" x14ac:dyDescent="0.25">
      <c r="A13" s="7" t="str">
        <f>IF(timeseries!A13&lt;&gt;"",timeseries!A13,"")</f>
        <v/>
      </c>
    </row>
    <row r="14" spans="1:2" x14ac:dyDescent="0.25">
      <c r="A14" s="7" t="str">
        <f>IF(timeseries!A14&lt;&gt;"",timeseries!A14,"")</f>
        <v/>
      </c>
    </row>
    <row r="15" spans="1:2" x14ac:dyDescent="0.25">
      <c r="A15" s="7" t="str">
        <f>IF(timeseries!A15&lt;&gt;"",timeseries!A15,"")</f>
        <v/>
      </c>
    </row>
    <row r="16" spans="1:2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A25"/>
  <sheetViews>
    <sheetView workbookViewId="0">
      <selection sqref="A1:A1048576"/>
    </sheetView>
  </sheetViews>
  <sheetFormatPr defaultRowHeight="15" x14ac:dyDescent="0.25"/>
  <cols>
    <col min="1" max="1" width="19.28515625" style="7" customWidth="1"/>
  </cols>
  <sheetData>
    <row r="1" spans="1:1" s="3" customFormat="1" x14ac:dyDescent="0.25">
      <c r="A1" s="3" t="s">
        <v>23</v>
      </c>
    </row>
    <row r="2" spans="1:1" x14ac:dyDescent="0.25">
      <c r="A2" s="7">
        <f>IF(timeseries!A2&lt;&gt;"",timeseries!A2,"")</f>
        <v>44671</v>
      </c>
    </row>
    <row r="3" spans="1:1" x14ac:dyDescent="0.25">
      <c r="A3" s="7">
        <f>IF(timeseries!A3&lt;&gt;"",timeseries!A3,"")</f>
        <v>44671.041666666664</v>
      </c>
    </row>
    <row r="4" spans="1:1" x14ac:dyDescent="0.25">
      <c r="A4" s="7">
        <f>IF(timeseries!A4&lt;&gt;"",timeseries!A4,"")</f>
        <v>44671.08333321759</v>
      </c>
    </row>
    <row r="5" spans="1:1" x14ac:dyDescent="0.25">
      <c r="A5" s="7">
        <f>IF(timeseries!A5&lt;&gt;"",timeseries!A5,"")</f>
        <v>44671.124999884254</v>
      </c>
    </row>
    <row r="6" spans="1:1" x14ac:dyDescent="0.25">
      <c r="A6" s="7">
        <f>IF(timeseries!A6&lt;&gt;"",timeseries!A6,"")</f>
        <v>44671.166666550918</v>
      </c>
    </row>
    <row r="7" spans="1:1" x14ac:dyDescent="0.25">
      <c r="A7" s="7">
        <f>IF(timeseries!A7&lt;&gt;"",timeseries!A7,"")</f>
        <v>44671.208333217583</v>
      </c>
    </row>
    <row r="8" spans="1:1" x14ac:dyDescent="0.25">
      <c r="A8" s="7">
        <f>IF(timeseries!A8&lt;&gt;"",timeseries!A8,"")</f>
        <v>44671.249999884247</v>
      </c>
    </row>
    <row r="9" spans="1:1" x14ac:dyDescent="0.25">
      <c r="A9" s="7" t="str">
        <f>IF(timeseries!A9&lt;&gt;"",timeseries!A9,"")</f>
        <v/>
      </c>
    </row>
    <row r="10" spans="1:1" x14ac:dyDescent="0.25">
      <c r="A10" s="7" t="str">
        <f>IF(timeseries!A10&lt;&gt;"",timeseries!A10,"")</f>
        <v/>
      </c>
    </row>
    <row r="11" spans="1:1" x14ac:dyDescent="0.25">
      <c r="A11" s="7" t="str">
        <f>IF(timeseries!A11&lt;&gt;"",timeseries!A11,"")</f>
        <v/>
      </c>
    </row>
    <row r="12" spans="1:1" x14ac:dyDescent="0.25">
      <c r="A12" s="7" t="str">
        <f>IF(timeseries!A12&lt;&gt;"",timeseries!A12,"")</f>
        <v/>
      </c>
    </row>
    <row r="13" spans="1:1" x14ac:dyDescent="0.25">
      <c r="A13" s="7" t="str">
        <f>IF(timeseries!A13&lt;&gt;"",timeseries!A13,"")</f>
        <v/>
      </c>
    </row>
    <row r="14" spans="1:1" x14ac:dyDescent="0.25">
      <c r="A14" s="7" t="str">
        <f>IF(timeseries!A14&lt;&gt;"",timeseries!A14,"")</f>
        <v/>
      </c>
    </row>
    <row r="15" spans="1:1" x14ac:dyDescent="0.25">
      <c r="A15" s="7" t="str">
        <f>IF(timeseries!A15&lt;&gt;"",timeseries!A15,"")</f>
        <v/>
      </c>
    </row>
    <row r="16" spans="1:1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K5" sqref="A2:K5"/>
    </sheetView>
  </sheetViews>
  <sheetFormatPr defaultRowHeight="15" x14ac:dyDescent="0.25"/>
  <cols>
    <col min="1" max="1" width="17.7109375" bestFit="1" customWidth="1"/>
    <col min="3" max="3" width="22.5703125" bestFit="1" customWidth="1"/>
    <col min="4" max="4" width="25.7109375" bestFit="1" customWidth="1"/>
  </cols>
  <sheetData>
    <row r="1" spans="1:13" x14ac:dyDescent="0.25">
      <c r="A1" t="s">
        <v>30</v>
      </c>
      <c r="B1" t="s">
        <v>47</v>
      </c>
      <c r="C1" t="s">
        <v>58</v>
      </c>
      <c r="D1" t="s">
        <v>59</v>
      </c>
    </row>
    <row r="9" spans="1:13" x14ac:dyDescent="0.25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A25"/>
  <sheetViews>
    <sheetView workbookViewId="0">
      <selection activeCell="B1" sqref="B1:F1048576"/>
    </sheetView>
  </sheetViews>
  <sheetFormatPr defaultRowHeight="15" x14ac:dyDescent="0.25"/>
  <cols>
    <col min="1" max="1" width="19.28515625" style="7" customWidth="1"/>
    <col min="2" max="4" width="14.42578125" bestFit="1" customWidth="1"/>
    <col min="5" max="7" width="14.140625" bestFit="1" customWidth="1"/>
    <col min="8" max="10" width="5.28515625" bestFit="1" customWidth="1"/>
  </cols>
  <sheetData>
    <row r="1" spans="1:1" x14ac:dyDescent="0.25">
      <c r="A1" s="3" t="s">
        <v>23</v>
      </c>
    </row>
    <row r="2" spans="1:1" x14ac:dyDescent="0.25">
      <c r="A2" s="7">
        <f>IF(timeseries!A2&lt;&gt;"",timeseries!A2,"")</f>
        <v>44671</v>
      </c>
    </row>
    <row r="3" spans="1:1" x14ac:dyDescent="0.25">
      <c r="A3" s="7">
        <f>IF(timeseries!A3&lt;&gt;"",timeseries!A3,"")</f>
        <v>44671.041666666664</v>
      </c>
    </row>
    <row r="4" spans="1:1" x14ac:dyDescent="0.25">
      <c r="A4" s="7">
        <f>IF(timeseries!A4&lt;&gt;"",timeseries!A4,"")</f>
        <v>44671.08333321759</v>
      </c>
    </row>
    <row r="5" spans="1:1" x14ac:dyDescent="0.25">
      <c r="A5" s="7">
        <f>IF(timeseries!A5&lt;&gt;"",timeseries!A5,"")</f>
        <v>44671.124999884254</v>
      </c>
    </row>
    <row r="6" spans="1:1" x14ac:dyDescent="0.25">
      <c r="A6" s="7">
        <f>IF(timeseries!A6&lt;&gt;"",timeseries!A6,"")</f>
        <v>44671.166666550918</v>
      </c>
    </row>
    <row r="7" spans="1:1" x14ac:dyDescent="0.25">
      <c r="A7" s="7">
        <f>IF(timeseries!A7&lt;&gt;"",timeseries!A7,"")</f>
        <v>44671.208333217583</v>
      </c>
    </row>
    <row r="8" spans="1:1" x14ac:dyDescent="0.25">
      <c r="A8" s="7">
        <f>IF(timeseries!A8&lt;&gt;"",timeseries!A8,"")</f>
        <v>44671.249999884247</v>
      </c>
    </row>
    <row r="9" spans="1:1" x14ac:dyDescent="0.25">
      <c r="A9" s="7" t="str">
        <f>IF(timeseries!A9&lt;&gt;"",timeseries!A9,"")</f>
        <v/>
      </c>
    </row>
    <row r="10" spans="1:1" x14ac:dyDescent="0.25">
      <c r="A10" s="7" t="str">
        <f>IF(timeseries!A10&lt;&gt;"",timeseries!A10,"")</f>
        <v/>
      </c>
    </row>
    <row r="11" spans="1:1" x14ac:dyDescent="0.25">
      <c r="A11" s="7" t="str">
        <f>IF(timeseries!A11&lt;&gt;"",timeseries!A11,"")</f>
        <v/>
      </c>
    </row>
    <row r="12" spans="1:1" x14ac:dyDescent="0.25">
      <c r="A12" s="7" t="str">
        <f>IF(timeseries!A12&lt;&gt;"",timeseries!A12,"")</f>
        <v/>
      </c>
    </row>
    <row r="13" spans="1:1" x14ac:dyDescent="0.25">
      <c r="A13" s="7" t="str">
        <f>IF(timeseries!A13&lt;&gt;"",timeseries!A13,"")</f>
        <v/>
      </c>
    </row>
    <row r="14" spans="1:1" x14ac:dyDescent="0.25">
      <c r="A14" s="7" t="str">
        <f>IF(timeseries!A14&lt;&gt;"",timeseries!A14,"")</f>
        <v/>
      </c>
    </row>
    <row r="15" spans="1:1" x14ac:dyDescent="0.25">
      <c r="A15" s="7" t="str">
        <f>IF(timeseries!A15&lt;&gt;"",timeseries!A15,"")</f>
        <v/>
      </c>
    </row>
    <row r="16" spans="1:1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A25"/>
  <sheetViews>
    <sheetView workbookViewId="0">
      <selection activeCell="B1" sqref="B1:E1048576"/>
    </sheetView>
  </sheetViews>
  <sheetFormatPr defaultRowHeight="15" x14ac:dyDescent="0.25"/>
  <cols>
    <col min="1" max="1" width="19.28515625" style="7" customWidth="1"/>
  </cols>
  <sheetData>
    <row r="1" spans="1:1" x14ac:dyDescent="0.25">
      <c r="A1" s="3" t="s">
        <v>23</v>
      </c>
    </row>
    <row r="2" spans="1:1" x14ac:dyDescent="0.25">
      <c r="A2" s="7">
        <f>IF(timeseries!A2&lt;&gt;"",timeseries!A2,"")</f>
        <v>44671</v>
      </c>
    </row>
    <row r="3" spans="1:1" x14ac:dyDescent="0.25">
      <c r="A3" s="7">
        <f>IF(timeseries!A3&lt;&gt;"",timeseries!A3,"")</f>
        <v>44671.041666666664</v>
      </c>
    </row>
    <row r="4" spans="1:1" x14ac:dyDescent="0.25">
      <c r="A4" s="7">
        <f>IF(timeseries!A4&lt;&gt;"",timeseries!A4,"")</f>
        <v>44671.08333321759</v>
      </c>
    </row>
    <row r="5" spans="1:1" x14ac:dyDescent="0.25">
      <c r="A5" s="7">
        <f>IF(timeseries!A5&lt;&gt;"",timeseries!A5,"")</f>
        <v>44671.124999884254</v>
      </c>
    </row>
    <row r="6" spans="1:1" x14ac:dyDescent="0.25">
      <c r="A6" s="7">
        <f>IF(timeseries!A6&lt;&gt;"",timeseries!A6,"")</f>
        <v>44671.166666550918</v>
      </c>
    </row>
    <row r="7" spans="1:1" x14ac:dyDescent="0.25">
      <c r="A7" s="7">
        <f>IF(timeseries!A7&lt;&gt;"",timeseries!A7,"")</f>
        <v>44671.208333217583</v>
      </c>
    </row>
    <row r="8" spans="1:1" x14ac:dyDescent="0.25">
      <c r="A8" s="7">
        <f>IF(timeseries!A8&lt;&gt;"",timeseries!A8,"")</f>
        <v>44671.249999884247</v>
      </c>
    </row>
    <row r="9" spans="1:1" x14ac:dyDescent="0.25">
      <c r="A9" s="7" t="str">
        <f>IF(timeseries!A9&lt;&gt;"",timeseries!A9,"")</f>
        <v/>
      </c>
    </row>
    <row r="10" spans="1:1" x14ac:dyDescent="0.25">
      <c r="A10" s="7" t="str">
        <f>IF(timeseries!A10&lt;&gt;"",timeseries!A10,"")</f>
        <v/>
      </c>
    </row>
    <row r="11" spans="1:1" x14ac:dyDescent="0.25">
      <c r="A11" s="7" t="str">
        <f>IF(timeseries!A11&lt;&gt;"",timeseries!A11,"")</f>
        <v/>
      </c>
    </row>
    <row r="12" spans="1:1" x14ac:dyDescent="0.25">
      <c r="A12" s="7" t="str">
        <f>IF(timeseries!A12&lt;&gt;"",timeseries!A12,"")</f>
        <v/>
      </c>
    </row>
    <row r="13" spans="1:1" x14ac:dyDescent="0.25">
      <c r="A13" s="7" t="str">
        <f>IF(timeseries!A13&lt;&gt;"",timeseries!A13,"")</f>
        <v/>
      </c>
    </row>
    <row r="14" spans="1:1" x14ac:dyDescent="0.25">
      <c r="A14" s="7" t="str">
        <f>IF(timeseries!A14&lt;&gt;"",timeseries!A14,"")</f>
        <v/>
      </c>
    </row>
    <row r="15" spans="1:1" x14ac:dyDescent="0.25">
      <c r="A15" s="7" t="str">
        <f>IF(timeseries!A15&lt;&gt;"",timeseries!A15,"")</f>
        <v/>
      </c>
    </row>
    <row r="16" spans="1:1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P6"/>
  <sheetViews>
    <sheetView workbookViewId="0">
      <selection activeCell="M6" sqref="M6"/>
    </sheetView>
  </sheetViews>
  <sheetFormatPr defaultRowHeight="15" x14ac:dyDescent="0.25"/>
  <cols>
    <col min="1" max="1" width="5.5703125" bestFit="1" customWidth="1"/>
    <col min="2" max="2" width="13.5703125" bestFit="1" customWidth="1"/>
    <col min="3" max="3" width="7.85546875" bestFit="1" customWidth="1"/>
    <col min="4" max="4" width="6.140625" bestFit="1" customWidth="1"/>
    <col min="5" max="5" width="9.7109375" bestFit="1" customWidth="1"/>
    <col min="6" max="6" width="9.140625" bestFit="1" customWidth="1"/>
    <col min="7" max="7" width="10.140625" bestFit="1" customWidth="1"/>
    <col min="8" max="8" width="7.42578125" bestFit="1" customWidth="1"/>
    <col min="9" max="9" width="8.7109375" bestFit="1" customWidth="1"/>
  </cols>
  <sheetData>
    <row r="1" spans="1:16" s="3" customFormat="1" x14ac:dyDescent="0.25">
      <c r="A1" s="3" t="s">
        <v>0</v>
      </c>
      <c r="B1" s="3" t="s">
        <v>1</v>
      </c>
      <c r="C1" s="3" t="s">
        <v>2</v>
      </c>
      <c r="D1" s="3" t="s">
        <v>25</v>
      </c>
      <c r="E1" s="3" t="s">
        <v>6</v>
      </c>
      <c r="F1" s="3" t="s">
        <v>8</v>
      </c>
      <c r="G1" s="3" t="s">
        <v>3</v>
      </c>
      <c r="H1" s="3" t="s">
        <v>63</v>
      </c>
      <c r="I1" s="3" t="s">
        <v>4</v>
      </c>
      <c r="J1" s="3" t="s">
        <v>5</v>
      </c>
      <c r="K1" s="3" t="s">
        <v>39</v>
      </c>
      <c r="L1" s="3" t="s">
        <v>46</v>
      </c>
      <c r="M1" s="3" t="s">
        <v>90</v>
      </c>
      <c r="N1" s="3" t="s">
        <v>64</v>
      </c>
      <c r="O1" s="3" t="s">
        <v>65</v>
      </c>
      <c r="P1" s="3" t="s">
        <v>49</v>
      </c>
    </row>
    <row r="2" spans="1:16" x14ac:dyDescent="0.25">
      <c r="A2" t="s">
        <v>7</v>
      </c>
      <c r="B2" s="6">
        <v>1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1</v>
      </c>
      <c r="P2" s="6">
        <v>0</v>
      </c>
    </row>
    <row r="3" spans="1:16" x14ac:dyDescent="0.25">
      <c r="A3" t="s">
        <v>69</v>
      </c>
      <c r="B3" s="6">
        <v>0</v>
      </c>
      <c r="C3" s="6">
        <v>0</v>
      </c>
      <c r="D3" s="6">
        <v>0</v>
      </c>
      <c r="E3" s="6">
        <v>0</v>
      </c>
      <c r="F3" s="6">
        <v>1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1</v>
      </c>
      <c r="P3" s="6">
        <v>0</v>
      </c>
    </row>
    <row r="4" spans="1:16" x14ac:dyDescent="0.25">
      <c r="A4" t="s">
        <v>27</v>
      </c>
      <c r="B4" s="6">
        <v>0</v>
      </c>
      <c r="C4" s="6">
        <v>0</v>
      </c>
      <c r="D4" s="6">
        <v>0</v>
      </c>
      <c r="E4" s="6">
        <v>0</v>
      </c>
      <c r="F4" s="6">
        <v>1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1</v>
      </c>
      <c r="P4" s="6">
        <v>0</v>
      </c>
    </row>
    <row r="5" spans="1:16" x14ac:dyDescent="0.25">
      <c r="A5" t="s">
        <v>71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</row>
    <row r="6" spans="1:16" x14ac:dyDescent="0.25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Q8"/>
  <sheetViews>
    <sheetView workbookViewId="0">
      <selection activeCell="N11" sqref="N11"/>
    </sheetView>
  </sheetViews>
  <sheetFormatPr defaultRowHeight="15" x14ac:dyDescent="0.25"/>
  <cols>
    <col min="1" max="1" width="12.7109375" customWidth="1"/>
    <col min="2" max="2" width="5" bestFit="1" customWidth="1"/>
    <col min="3" max="3" width="8.28515625" bestFit="1" customWidth="1"/>
    <col min="5" max="5" width="6.140625" bestFit="1" customWidth="1"/>
    <col min="6" max="6" width="10.7109375" customWidth="1"/>
    <col min="7" max="7" width="5" bestFit="1" customWidth="1"/>
    <col min="8" max="8" width="9.28515625" bestFit="1" customWidth="1"/>
    <col min="9" max="10" width="9.5703125" bestFit="1" customWidth="1"/>
    <col min="11" max="11" width="11.140625" bestFit="1" customWidth="1"/>
    <col min="12" max="12" width="11.42578125" bestFit="1" customWidth="1"/>
    <col min="13" max="14" width="11.42578125" customWidth="1"/>
  </cols>
  <sheetData>
    <row r="1" spans="1:17" s="3" customFormat="1" x14ac:dyDescent="0.25">
      <c r="A1" s="3" t="s">
        <v>9</v>
      </c>
      <c r="B1" s="3" t="s">
        <v>10</v>
      </c>
      <c r="C1" s="3" t="s">
        <v>38</v>
      </c>
      <c r="D1" s="3" t="s">
        <v>11</v>
      </c>
      <c r="E1" s="3" t="s">
        <v>25</v>
      </c>
      <c r="F1" s="3" t="s">
        <v>14</v>
      </c>
      <c r="G1" s="3" t="s">
        <v>13</v>
      </c>
      <c r="H1" s="3" t="s">
        <v>16</v>
      </c>
      <c r="I1" s="3" t="s">
        <v>15</v>
      </c>
      <c r="J1" s="3" t="s">
        <v>33</v>
      </c>
      <c r="K1" s="3" t="s">
        <v>34</v>
      </c>
      <c r="L1" s="3" t="s">
        <v>35</v>
      </c>
      <c r="M1" s="3" t="s">
        <v>50</v>
      </c>
      <c r="N1" s="3" t="s">
        <v>51</v>
      </c>
      <c r="O1" s="3" t="s">
        <v>39</v>
      </c>
      <c r="P1" s="3" t="s">
        <v>91</v>
      </c>
      <c r="Q1" s="3" t="s">
        <v>40</v>
      </c>
    </row>
    <row r="2" spans="1:17" x14ac:dyDescent="0.25">
      <c r="A2" t="s">
        <v>72</v>
      </c>
      <c r="B2" s="6">
        <v>0</v>
      </c>
      <c r="C2" s="6">
        <v>0</v>
      </c>
      <c r="D2" s="6">
        <v>0</v>
      </c>
      <c r="E2" s="6">
        <v>0</v>
      </c>
      <c r="F2" s="6">
        <v>1</v>
      </c>
      <c r="G2" s="6">
        <v>0.9</v>
      </c>
      <c r="H2" s="6">
        <v>0</v>
      </c>
      <c r="I2" s="6">
        <v>1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</row>
    <row r="3" spans="1:17" x14ac:dyDescent="0.25"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</row>
    <row r="4" spans="1:17" x14ac:dyDescent="0.25"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</row>
    <row r="5" spans="1:17" x14ac:dyDescent="0.25"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</row>
    <row r="6" spans="1:17" x14ac:dyDescent="0.25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</row>
    <row r="7" spans="1:17" x14ac:dyDescent="0.25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</row>
    <row r="8" spans="1:17" x14ac:dyDescent="0.25"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B83A-95ED-43FB-AC05-C8A15D3323E5}">
  <dimension ref="A1:C2"/>
  <sheetViews>
    <sheetView zoomScaleNormal="100" workbookViewId="0">
      <selection activeCell="A3" sqref="A3:XFD3"/>
    </sheetView>
  </sheetViews>
  <sheetFormatPr defaultRowHeight="15" x14ac:dyDescent="0.25"/>
  <sheetData>
    <row r="1" spans="1:3" x14ac:dyDescent="0.25">
      <c r="A1" s="3" t="s">
        <v>28</v>
      </c>
      <c r="B1" s="3" t="s">
        <v>52</v>
      </c>
      <c r="C1" s="3" t="s">
        <v>53</v>
      </c>
    </row>
    <row r="2" spans="1:3" x14ac:dyDescent="0.25">
      <c r="A2" t="s">
        <v>9</v>
      </c>
      <c r="B2" t="s">
        <v>72</v>
      </c>
      <c r="C2" t="s">
        <v>70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1"/>
  <sheetViews>
    <sheetView workbookViewId="0">
      <selection activeCell="H26" sqref="H26"/>
    </sheetView>
  </sheetViews>
  <sheetFormatPr defaultRowHeight="15" x14ac:dyDescent="0.25"/>
  <sheetData>
    <row r="1" spans="1:11" s="3" customFormat="1" x14ac:dyDescent="0.25">
      <c r="A1" s="3" t="s">
        <v>9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J3"/>
  <sheetViews>
    <sheetView workbookViewId="0">
      <selection activeCell="I7" sqref="I7:I8"/>
    </sheetView>
  </sheetViews>
  <sheetFormatPr defaultColWidth="9.140625" defaultRowHeight="15" x14ac:dyDescent="0.25"/>
  <cols>
    <col min="1" max="1" width="7.7109375" style="5" bestFit="1" customWidth="1"/>
    <col min="2" max="2" width="11.42578125" style="5" bestFit="1" customWidth="1"/>
    <col min="3" max="3" width="5.5703125" style="5" bestFit="1" customWidth="1"/>
    <col min="4" max="4" width="16.42578125" style="5" bestFit="1" customWidth="1"/>
    <col min="5" max="5" width="8.140625" style="5" bestFit="1" customWidth="1"/>
    <col min="6" max="6" width="10.140625" style="5" bestFit="1" customWidth="1"/>
    <col min="7" max="7" width="8.85546875" style="5" bestFit="1" customWidth="1"/>
    <col min="8" max="8" width="11.5703125" style="5" bestFit="1" customWidth="1"/>
    <col min="9" max="16384" width="9.140625" style="5"/>
  </cols>
  <sheetData>
    <row r="1" spans="1:10" s="4" customFormat="1" x14ac:dyDescent="0.25">
      <c r="A1" s="4" t="s">
        <v>9</v>
      </c>
      <c r="B1" s="4" t="s">
        <v>20</v>
      </c>
      <c r="C1" s="4" t="s">
        <v>0</v>
      </c>
      <c r="D1" s="4" t="s">
        <v>26</v>
      </c>
      <c r="E1" s="4" t="s">
        <v>12</v>
      </c>
      <c r="F1" s="4" t="s">
        <v>22</v>
      </c>
      <c r="G1" s="4" t="s">
        <v>18</v>
      </c>
      <c r="H1" s="4" t="s">
        <v>17</v>
      </c>
      <c r="I1" s="4" t="s">
        <v>92</v>
      </c>
      <c r="J1" s="4" t="s">
        <v>93</v>
      </c>
    </row>
    <row r="2" spans="1:10" x14ac:dyDescent="0.25">
      <c r="A2" s="5" t="s">
        <v>72</v>
      </c>
      <c r="B2" s="5" t="s">
        <v>19</v>
      </c>
      <c r="C2" s="5" t="s">
        <v>7</v>
      </c>
      <c r="D2" s="5">
        <v>1</v>
      </c>
      <c r="E2" s="5">
        <v>20</v>
      </c>
      <c r="F2" s="5">
        <v>0</v>
      </c>
      <c r="G2" s="5">
        <v>1</v>
      </c>
      <c r="H2" s="5">
        <v>1</v>
      </c>
      <c r="I2" s="5">
        <v>0.7</v>
      </c>
      <c r="J2" s="5">
        <v>0.7</v>
      </c>
    </row>
    <row r="3" spans="1:10" x14ac:dyDescent="0.25">
      <c r="A3" s="5" t="s">
        <v>72</v>
      </c>
      <c r="B3" s="5" t="s">
        <v>21</v>
      </c>
      <c r="C3" s="5" t="s">
        <v>69</v>
      </c>
      <c r="D3" s="5">
        <v>1</v>
      </c>
      <c r="E3" s="5">
        <v>18</v>
      </c>
      <c r="F3" s="5">
        <v>0</v>
      </c>
      <c r="G3" s="5">
        <v>1</v>
      </c>
      <c r="H3" s="5">
        <v>1</v>
      </c>
      <c r="I3" s="5">
        <v>0.7</v>
      </c>
      <c r="J3" s="5">
        <v>0.7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G21"/>
  <sheetViews>
    <sheetView workbookViewId="0">
      <selection activeCell="B6" sqref="B6"/>
    </sheetView>
  </sheetViews>
  <sheetFormatPr defaultRowHeight="15" x14ac:dyDescent="0.25"/>
  <cols>
    <col min="1" max="1" width="19.28515625" style="9" customWidth="1"/>
    <col min="2" max="2" width="15.85546875" style="10" customWidth="1"/>
    <col min="7" max="7" width="13.28515625" bestFit="1" customWidth="1"/>
    <col min="8" max="8" width="13.28515625" customWidth="1"/>
    <col min="9" max="9" width="12.140625" customWidth="1"/>
    <col min="10" max="10" width="16.140625" customWidth="1"/>
    <col min="12" max="12" width="16.5703125" customWidth="1"/>
  </cols>
  <sheetData>
    <row r="1" spans="1:7" x14ac:dyDescent="0.25">
      <c r="A1" s="8" t="s">
        <v>23</v>
      </c>
      <c r="B1" s="10" t="s">
        <v>81</v>
      </c>
      <c r="C1" t="s">
        <v>82</v>
      </c>
    </row>
    <row r="2" spans="1:7" x14ac:dyDescent="0.25">
      <c r="A2" s="9">
        <v>1</v>
      </c>
      <c r="B2" s="10">
        <f>timeseries!A2</f>
        <v>44671</v>
      </c>
      <c r="C2">
        <v>3</v>
      </c>
    </row>
    <row r="3" spans="1:7" x14ac:dyDescent="0.25">
      <c r="A3" s="9">
        <v>2</v>
      </c>
      <c r="B3" s="10">
        <f>timeseries!A3</f>
        <v>44671.041666666664</v>
      </c>
      <c r="C3">
        <v>4</v>
      </c>
    </row>
    <row r="4" spans="1:7" x14ac:dyDescent="0.25">
      <c r="A4" s="9">
        <v>3</v>
      </c>
    </row>
    <row r="5" spans="1:7" x14ac:dyDescent="0.25">
      <c r="A5" s="9">
        <v>4</v>
      </c>
    </row>
    <row r="6" spans="1:7" x14ac:dyDescent="0.25">
      <c r="A6" s="9">
        <v>5</v>
      </c>
    </row>
    <row r="7" spans="1:7" x14ac:dyDescent="0.25">
      <c r="A7" s="9">
        <v>6</v>
      </c>
      <c r="G7" s="10"/>
    </row>
    <row r="8" spans="1:7" x14ac:dyDescent="0.25">
      <c r="A8" s="9">
        <v>7</v>
      </c>
      <c r="G8" s="10"/>
    </row>
    <row r="9" spans="1:7" x14ac:dyDescent="0.25">
      <c r="A9" s="9">
        <v>8</v>
      </c>
      <c r="G9" s="10"/>
    </row>
    <row r="10" spans="1:7" x14ac:dyDescent="0.25">
      <c r="A10" s="9">
        <v>9</v>
      </c>
      <c r="G10" s="10"/>
    </row>
    <row r="11" spans="1:7" x14ac:dyDescent="0.25">
      <c r="A11" s="9">
        <v>10</v>
      </c>
      <c r="G11" s="10"/>
    </row>
    <row r="12" spans="1:7" x14ac:dyDescent="0.25">
      <c r="A12" s="9">
        <v>11</v>
      </c>
      <c r="G12" s="10"/>
    </row>
    <row r="13" spans="1:7" x14ac:dyDescent="0.25">
      <c r="A13" s="9">
        <v>12</v>
      </c>
      <c r="G13" s="10"/>
    </row>
    <row r="14" spans="1:7" x14ac:dyDescent="0.25">
      <c r="A14" s="9">
        <v>13</v>
      </c>
      <c r="G14" s="10"/>
    </row>
    <row r="15" spans="1:7" x14ac:dyDescent="0.25">
      <c r="A15" s="9">
        <v>14</v>
      </c>
      <c r="G15" s="10"/>
    </row>
    <row r="16" spans="1:7" x14ac:dyDescent="0.25">
      <c r="A16" s="9">
        <v>15</v>
      </c>
      <c r="G16" s="10"/>
    </row>
    <row r="17" spans="1:7" x14ac:dyDescent="0.25">
      <c r="A17" s="9">
        <v>16</v>
      </c>
      <c r="G17" s="10"/>
    </row>
    <row r="18" spans="1:7" x14ac:dyDescent="0.25">
      <c r="A18" s="9">
        <v>17</v>
      </c>
      <c r="G18" s="10"/>
    </row>
    <row r="19" spans="1:7" x14ac:dyDescent="0.25">
      <c r="A19" s="9">
        <v>18</v>
      </c>
    </row>
    <row r="20" spans="1:7" x14ac:dyDescent="0.25">
      <c r="A20" s="9">
        <v>19</v>
      </c>
    </row>
    <row r="21" spans="1:7" x14ac:dyDescent="0.25">
      <c r="A21" s="9">
        <v>20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ECC70-7637-4151-9951-7DBCAC6B1EA0}">
  <dimension ref="A1:E2"/>
  <sheetViews>
    <sheetView workbookViewId="0">
      <selection activeCell="N26" sqref="N26"/>
    </sheetView>
  </sheetViews>
  <sheetFormatPr defaultRowHeight="15" x14ac:dyDescent="0.25"/>
  <cols>
    <col min="1" max="2" width="6.28515625" bestFit="1" customWidth="1"/>
    <col min="3" max="3" width="7.28515625" bestFit="1" customWidth="1"/>
    <col min="5" max="5" width="9.28515625" bestFit="1" customWidth="1"/>
  </cols>
  <sheetData>
    <row r="1" spans="1:5" s="3" customFormat="1" x14ac:dyDescent="0.25">
      <c r="A1" s="3" t="s">
        <v>61</v>
      </c>
      <c r="B1" s="3" t="s">
        <v>62</v>
      </c>
      <c r="C1" s="3" t="s">
        <v>66</v>
      </c>
      <c r="D1" s="3" t="s">
        <v>67</v>
      </c>
      <c r="E1" s="3" t="s">
        <v>68</v>
      </c>
    </row>
    <row r="2" spans="1:5" x14ac:dyDescent="0.25">
      <c r="A2" t="s">
        <v>69</v>
      </c>
      <c r="B2" t="s">
        <v>27</v>
      </c>
      <c r="C2">
        <v>2</v>
      </c>
      <c r="D2">
        <v>0</v>
      </c>
      <c r="E2">
        <v>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timeseries</vt:lpstr>
      <vt:lpstr>setup</vt:lpstr>
      <vt:lpstr>nodes</vt:lpstr>
      <vt:lpstr>processes</vt:lpstr>
      <vt:lpstr>groups</vt:lpstr>
      <vt:lpstr>efficiencies</vt:lpstr>
      <vt:lpstr>process_topology</vt:lpstr>
      <vt:lpstr>node_history</vt:lpstr>
      <vt:lpstr>node_delay</vt:lpstr>
      <vt:lpstr>node_diffusion</vt:lpstr>
      <vt:lpstr>reserve_type</vt:lpstr>
      <vt:lpstr>cf</vt:lpstr>
      <vt:lpstr>inflow</vt:lpstr>
      <vt:lpstr>inflow_blocks</vt:lpstr>
      <vt:lpstr>price</vt:lpstr>
      <vt:lpstr>markets</vt:lpstr>
      <vt:lpstr>reserve_realisation</vt:lpstr>
      <vt:lpstr>market_prices</vt:lpstr>
      <vt:lpstr>balance_prices</vt:lpstr>
      <vt:lpstr>reserve_activation_price</vt:lpstr>
      <vt:lpstr>bid_slots</vt:lpstr>
      <vt:lpstr>risk</vt:lpstr>
      <vt:lpstr>scenarios</vt:lpstr>
      <vt:lpstr>fixed_ts</vt:lpstr>
      <vt:lpstr>eff_ts</vt:lpstr>
      <vt:lpstr>constraints</vt:lpstr>
      <vt:lpstr>gen_constraint</vt:lpstr>
      <vt:lpstr>cap_ts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2024-05-21T07:41:03Z</dcterms:modified>
</cp:coreProperties>
</file>