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llab\Documents\Data Science Class Notes\Data Science H.W\Homework1\"/>
    </mc:Choice>
  </mc:AlternateContent>
  <bookViews>
    <workbookView xWindow="0" yWindow="0" windowWidth="14380" windowHeight="5340" xr2:uid="{00000000-000D-0000-FFFF-FFFF00000000}"/>
  </bookViews>
  <sheets>
    <sheet name="Sheet1" sheetId="1" r:id="rId1"/>
    <sheet name="sheet 2" sheetId="5" r:id="rId2"/>
    <sheet name="sheet 3" sheetId="6" r:id="rId3"/>
    <sheet name="sheet 4" sheetId="7" r:id="rId4"/>
    <sheet name="Bonus" sheetId="8" r:id="rId5"/>
  </sheets>
  <definedNames>
    <definedName name="_xlnm._FilterDatabase" localSheetId="0" hidden="1">Sheet1!$N$1:$N$4115</definedName>
  </definedNames>
  <calcPr calcId="17102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" i="8" l="1"/>
  <c r="H3" i="8"/>
  <c r="H4" i="8"/>
  <c r="H5" i="8"/>
  <c r="H6" i="8"/>
  <c r="H7" i="8"/>
  <c r="H8" i="8"/>
  <c r="H9" i="8"/>
  <c r="H10" i="8"/>
  <c r="H11" i="8"/>
  <c r="H2" i="8"/>
  <c r="G3" i="8"/>
  <c r="G4" i="8"/>
  <c r="G5" i="8"/>
  <c r="G6" i="8"/>
  <c r="G7" i="8"/>
  <c r="G8" i="8"/>
  <c r="G9" i="8"/>
  <c r="G10" i="8"/>
  <c r="G11" i="8"/>
  <c r="G12" i="8"/>
  <c r="G2" i="8"/>
  <c r="F3" i="8"/>
  <c r="F4" i="8"/>
  <c r="F5" i="8"/>
  <c r="F6" i="8"/>
  <c r="F7" i="8"/>
  <c r="F8" i="8"/>
  <c r="F9" i="8"/>
  <c r="F10" i="8"/>
  <c r="F11" i="8"/>
  <c r="F12" i="8"/>
  <c r="F2" i="8"/>
  <c r="D12" i="8"/>
  <c r="C12" i="8"/>
  <c r="B12" i="8"/>
  <c r="E3" i="8"/>
  <c r="E4" i="8"/>
  <c r="E5" i="8"/>
  <c r="E6" i="8"/>
  <c r="E7" i="8"/>
  <c r="E8" i="8"/>
  <c r="E9" i="8"/>
  <c r="E10" i="8"/>
  <c r="E11" i="8"/>
  <c r="E2" i="8"/>
  <c r="D11" i="8"/>
  <c r="D10" i="8"/>
  <c r="D9" i="8"/>
  <c r="D8" i="8"/>
  <c r="D7" i="8"/>
  <c r="D6" i="8"/>
  <c r="D5" i="8"/>
  <c r="D4" i="8"/>
  <c r="D3" i="8"/>
  <c r="D2" i="8"/>
  <c r="C3" i="8"/>
  <c r="C4" i="8"/>
  <c r="C5" i="8"/>
  <c r="C6" i="8"/>
  <c r="C7" i="8"/>
  <c r="C8" i="8"/>
  <c r="C9" i="8"/>
  <c r="C10" i="8"/>
  <c r="C11" i="8"/>
  <c r="B11" i="8"/>
  <c r="B9" i="8"/>
  <c r="B8" i="8"/>
  <c r="B7" i="8"/>
  <c r="B10" i="8"/>
  <c r="B4" i="8"/>
  <c r="B3" i="8"/>
  <c r="C2" i="8"/>
  <c r="B6" i="8"/>
  <c r="B5" i="8"/>
  <c r="B2" i="8"/>
  <c r="E12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<sst xmlns="http://schemas.openxmlformats.org/spreadsheetml/2006/main" count="37127" uniqueCount="8400">
  <si>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</si>
  <si>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</si>
  <si>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</si>
  <si>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</si>
  <si>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</si>
  <si>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</si>
  <si>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</si>
  <si>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</si>
  <si>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</si>
  <si>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</si>
  <si>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</si>
  <si>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</si>
  <si>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</si>
  <si>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</si>
  <si>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</si>
  <si>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</si>
  <si>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</si>
  <si>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</si>
  <si>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</si>
  <si>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</si>
  <si>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</si>
  <si>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</si>
  <si>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</si>
  <si>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</si>
  <si>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</si>
  <si>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</si>
  <si>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</si>
  <si>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</si>
  <si>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</si>
  <si>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</si>
  <si>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</si>
  <si>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</si>
  <si>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</si>
  <si>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</si>
  <si>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</si>
  <si>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</si>
  <si>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</si>
  <si>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</si>
  <si>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</si>
  <si>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</si>
  <si>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</si>
  <si>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</si>
  <si>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</si>
  <si>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</si>
  <si>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</si>
  <si>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</si>
  <si>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</si>
  <si>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</si>
  <si>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</si>
  <si>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</si>
  <si>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</si>
  <si>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</si>
  <si>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</si>
  <si>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</si>
  <si>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</si>
  <si>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</si>
  <si>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</si>
  <si>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</si>
  <si>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</si>
  <si>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</si>
  <si>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</si>
  <si>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</si>
  <si>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</si>
  <si>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</si>
  <si>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</si>
  <si>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</si>
  <si>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</si>
  <si>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</si>
  <si>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</si>
  <si>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</si>
  <si>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</si>
  <si>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</si>
  <si>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</si>
  <si>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</si>
  <si>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</si>
  <si>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</si>
  <si>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</si>
  <si>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</si>
  <si>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</si>
  <si>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</si>
  <si>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</si>
  <si>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</si>
  <si>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</si>
  <si>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</si>
  <si>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</si>
  <si>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</si>
  <si>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</si>
  <si>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</si>
  <si>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</si>
  <si>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</si>
  <si>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</si>
  <si>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</si>
  <si>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</si>
  <si>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</si>
  <si>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</si>
  <si>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</si>
  <si>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</si>
  <si>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</si>
  <si>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</si>
  <si>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</si>
  <si>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</si>
  <si>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</si>
  <si>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</si>
  <si>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</si>
  <si>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</si>
  <si>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</si>
  <si>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</si>
  <si>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</si>
  <si>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</si>
  <si>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</si>
  <si>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</si>
  <si>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</si>
  <si>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</si>
  <si>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</si>
  <si>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</si>
  <si>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</si>
  <si>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</si>
  <si>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</si>
  <si>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</si>
  <si>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</si>
  <si>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</si>
  <si>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</si>
  <si>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</si>
  <si>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</si>
  <si>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</si>
  <si>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</si>
  <si>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</si>
  <si>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</si>
  <si>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</si>
  <si>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</si>
  <si>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</si>
  <si>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</si>
  <si>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</si>
  <si>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</si>
  <si>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</si>
  <si>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</si>
  <si>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</si>
  <si>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</si>
  <si>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</si>
  <si>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</si>
  <si>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</si>
  <si>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</si>
  <si>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</si>
  <si>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</si>
  <si>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</si>
  <si>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</si>
  <si>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</si>
  <si>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</si>
  <si>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</si>
  <si>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</si>
  <si>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</si>
  <si>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</si>
  <si>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</si>
  <si>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</si>
  <si>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</si>
  <si>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</si>
  <si>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</si>
  <si>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</si>
  <si>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</si>
  <si>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</si>
  <si>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</si>
  <si>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</si>
  <si>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</si>
  <si>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</si>
  <si>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</si>
  <si>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</si>
  <si>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</si>
  <si>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</si>
  <si>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</si>
  <si>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</si>
  <si>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</si>
  <si>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</si>
  <si>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</si>
  <si>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</si>
  <si>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</si>
  <si>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</si>
  <si>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</si>
  <si>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</si>
  <si>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</si>
  <si>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</si>
  <si>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</si>
  <si>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</si>
  <si>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</si>
  <si>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</si>
  <si>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</si>
  <si>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</si>
  <si>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</si>
  <si>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</si>
  <si>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</si>
  <si>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</si>
  <si>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</si>
  <si>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</si>
  <si>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</si>
  <si>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</si>
  <si>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</si>
  <si>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</si>
  <si>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</si>
  <si>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</si>
  <si>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</si>
  <si>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</si>
  <si>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</si>
  <si>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</si>
  <si>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</si>
  <si>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</si>
  <si>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</si>
  <si>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</si>
  <si>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</si>
  <si>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</si>
  <si>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</si>
  <si>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</si>
  <si>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</si>
  <si>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</si>
  <si>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</si>
  <si>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</si>
  <si>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</si>
  <si>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</si>
  <si>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</si>
  <si>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</si>
  <si>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</si>
  <si>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</si>
  <si>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</si>
  <si>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</si>
  <si>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</si>
  <si>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</si>
  <si>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</si>
  <si>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</si>
  <si>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</si>
  <si>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</si>
  <si>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</si>
  <si>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</si>
  <si>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</si>
  <si>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</si>
  <si>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</si>
  <si>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</si>
  <si>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</si>
  <si>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</si>
  <si>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</si>
  <si>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</si>
  <si>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</si>
  <si>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</si>
  <si>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</si>
  <si>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</si>
  <si>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</si>
  <si>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</si>
  <si>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</si>
  <si>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</si>
  <si>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</si>
  <si>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</si>
  <si>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</si>
  <si>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</si>
  <si>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</si>
  <si>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</si>
  <si>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</si>
  <si>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</si>
  <si>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</si>
  <si>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</si>
  <si>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</si>
  <si>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</si>
  <si>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</si>
  <si>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</si>
  <si>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</si>
  <si>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</si>
  <si>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</si>
  <si>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</si>
  <si>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</si>
  <si>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</si>
  <si>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</si>
  <si>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</si>
  <si>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</si>
  <si>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</si>
  <si>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</si>
  <si>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</si>
  <si>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</si>
  <si>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</si>
  <si>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</si>
  <si>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</si>
  <si>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</si>
  <si>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</si>
  <si>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</si>
  <si>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</si>
  <si>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</si>
  <si>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</si>
  <si>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</si>
  <si>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</si>
  <si>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</si>
  <si>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</si>
  <si>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</si>
  <si>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</si>
  <si>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</si>
  <si>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</si>
  <si>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</si>
  <si>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</si>
  <si>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</si>
  <si>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</si>
  <si>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</si>
  <si>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</si>
  <si>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</si>
  <si>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</si>
  <si>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</si>
  <si>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</si>
  <si>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</si>
  <si>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</si>
  <si>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</si>
  <si>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</si>
  <si>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</si>
  <si>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</si>
  <si>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</si>
  <si>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</si>
  <si>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</si>
  <si>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</si>
  <si>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</si>
  <si>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</si>
  <si>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</si>
  <si>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</si>
  <si>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</si>
  <si>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</si>
  <si>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</si>
  <si>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</si>
  <si>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</si>
  <si>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</si>
  <si>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</si>
  <si>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</si>
  <si>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</si>
  <si>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</si>
  <si>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</si>
  <si>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</si>
  <si>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</si>
  <si>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</si>
  <si>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</si>
  <si>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</si>
  <si>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</si>
  <si>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</si>
  <si>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</si>
  <si>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</si>
  <si>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</si>
  <si>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</si>
  <si>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</si>
  <si>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</si>
  <si>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</si>
  <si>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</si>
  <si>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</si>
  <si>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</si>
  <si>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</si>
  <si>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</si>
  <si>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</si>
  <si>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</si>
  <si>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</si>
  <si>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</si>
  <si>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</si>
  <si>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</si>
  <si>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</si>
  <si>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</si>
  <si>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</si>
  <si>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</si>
  <si>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</si>
  <si>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</si>
  <si>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</si>
  <si>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</si>
  <si>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</si>
  <si>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</si>
  <si>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</si>
  <si>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</si>
  <si>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</si>
  <si>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</si>
  <si>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</si>
  <si>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</si>
  <si>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</si>
  <si>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</si>
  <si>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</si>
  <si>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</si>
  <si>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</si>
  <si>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</si>
  <si>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</si>
  <si>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</si>
  <si>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</si>
  <si>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</si>
  <si>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</si>
  <si>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</si>
  <si>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</si>
  <si>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</si>
  <si>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</si>
  <si>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</si>
  <si>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</si>
  <si>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</si>
  <si>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</si>
  <si>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</si>
  <si>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</si>
  <si>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</si>
  <si>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</si>
  <si>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</si>
  <si>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</si>
  <si>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</si>
  <si>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</si>
  <si>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</si>
  <si>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</si>
  <si>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</si>
  <si>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</si>
  <si>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</si>
  <si>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</si>
  <si>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</si>
  <si>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</si>
  <si>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</si>
  <si>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</si>
  <si>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</si>
  <si>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</si>
  <si>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</si>
  <si>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</si>
  <si>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</si>
  <si>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</si>
  <si>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</si>
  <si>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</si>
  <si>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</si>
  <si>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</si>
  <si>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</si>
  <si>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</si>
  <si>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</si>
  <si>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</si>
  <si>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</si>
  <si>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</si>
  <si>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</si>
  <si>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</si>
  <si>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</si>
  <si>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</si>
  <si>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</si>
  <si>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</si>
  <si>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</si>
  <si>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</si>
  <si>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</si>
  <si>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</si>
  <si>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</si>
  <si>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</si>
  <si>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</si>
  <si>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</si>
  <si>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</si>
  <si>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</si>
  <si>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</si>
  <si>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</si>
  <si>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</si>
  <si>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</si>
  <si>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</si>
  <si>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</si>
  <si>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</si>
  <si>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</si>
  <si>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</si>
  <si>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</si>
  <si>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</si>
  <si>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</si>
  <si>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</si>
  <si>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</si>
  <si>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</si>
  <si>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</si>
  <si>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</si>
  <si>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</si>
  <si>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</si>
  <si>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</si>
  <si>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</si>
  <si>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</si>
  <si>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</si>
  <si>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</si>
  <si>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</si>
  <si>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</si>
  <si>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</si>
  <si>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</si>
  <si>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</si>
  <si>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</si>
  <si>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</si>
  <si>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</si>
  <si>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</si>
  <si>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</si>
  <si>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</si>
  <si>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</si>
  <si>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</si>
  <si>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</si>
  <si>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</si>
  <si>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</si>
  <si>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</si>
  <si>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</si>
  <si>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</si>
  <si>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</si>
  <si>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</si>
  <si>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</si>
  <si>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</si>
  <si>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</si>
  <si>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</si>
  <si>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</si>
  <si>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</si>
  <si>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</si>
  <si>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</si>
  <si>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</si>
  <si>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</si>
  <si>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</si>
  <si>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</si>
  <si>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</si>
  <si>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</si>
  <si>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</si>
  <si>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</si>
  <si>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</si>
  <si>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</si>
  <si>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</si>
  <si>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</si>
  <si>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</si>
  <si>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</si>
  <si>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</si>
  <si>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</si>
  <si>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</si>
  <si>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</si>
  <si>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</si>
  <si>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</si>
  <si>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</si>
  <si>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</si>
  <si>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</si>
  <si>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</si>
  <si>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</si>
  <si>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</si>
  <si>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</si>
  <si>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</si>
  <si>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</si>
  <si>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</si>
  <si>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</si>
  <si>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</si>
  <si>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</si>
  <si>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</si>
  <si>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</si>
  <si>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</si>
  <si>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</si>
  <si>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</si>
  <si>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</si>
  <si>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</si>
  <si>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</si>
  <si>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</si>
  <si>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</si>
  <si>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</si>
  <si>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</si>
  <si>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</si>
  <si>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</si>
  <si>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</si>
  <si>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</si>
  <si>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</si>
  <si>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</si>
  <si>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</si>
  <si>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</si>
  <si>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</si>
  <si>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</si>
  <si>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</si>
  <si>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</si>
  <si>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</si>
  <si>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</si>
  <si>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</si>
  <si>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</si>
  <si>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</si>
  <si>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</si>
  <si>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</si>
  <si>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</si>
  <si>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</si>
  <si>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</si>
  <si>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</si>
  <si>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</si>
  <si>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</si>
  <si>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</si>
  <si>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</si>
  <si>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</si>
  <si>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</si>
  <si>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</si>
  <si>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</si>
  <si>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</si>
  <si>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</si>
  <si>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</si>
  <si>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</si>
  <si>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</si>
  <si>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</si>
  <si>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</si>
  <si>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</si>
  <si>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</si>
  <si>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</si>
  <si>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</si>
  <si>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</si>
  <si>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</si>
  <si>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</si>
  <si>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</si>
  <si>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</si>
  <si>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</si>
  <si>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</si>
  <si>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</si>
  <si>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</si>
  <si>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</si>
  <si>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</si>
  <si>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</si>
  <si>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</si>
  <si>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</si>
  <si>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</si>
  <si>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</si>
  <si>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</si>
  <si>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</si>
  <si>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</si>
  <si>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</si>
  <si>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</si>
  <si>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</si>
  <si>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</si>
  <si>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</si>
  <si>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</si>
  <si>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</si>
  <si>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</si>
  <si>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</si>
  <si>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</si>
  <si>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</si>
  <si>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</si>
  <si>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</si>
  <si>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</si>
  <si>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</si>
  <si>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</si>
  <si>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</si>
  <si>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</si>
  <si>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</si>
  <si>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</si>
  <si>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</si>
  <si>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</si>
  <si>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</si>
  <si>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</si>
  <si>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</si>
  <si>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</si>
  <si>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</si>
  <si>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</si>
  <si>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</si>
  <si>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</si>
  <si>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</si>
  <si>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</si>
  <si>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</si>
  <si>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</si>
  <si>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</si>
  <si>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</si>
  <si>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</si>
  <si>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</si>
  <si>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</si>
  <si>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</si>
  <si>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</si>
  <si>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</si>
  <si>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</si>
  <si>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</si>
  <si>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</si>
  <si>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</si>
  <si>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</si>
  <si>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</si>
  <si>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</si>
  <si>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</si>
  <si>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</si>
  <si>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</si>
  <si>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</si>
  <si>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</si>
  <si>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</si>
  <si>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</si>
  <si>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</si>
  <si>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</si>
  <si>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</si>
  <si>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</si>
  <si>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</si>
  <si>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</si>
  <si>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</si>
  <si>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</si>
  <si>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</si>
  <si>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</si>
  <si>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</si>
  <si>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</si>
  <si>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</si>
  <si>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</si>
  <si>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</si>
  <si>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</si>
  <si>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</si>
  <si>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</si>
  <si>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</si>
  <si>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</si>
  <si>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</si>
  <si>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</si>
  <si>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</si>
  <si>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</si>
  <si>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</si>
  <si>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</si>
  <si>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</si>
  <si>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</si>
  <si>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</si>
  <si>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</si>
  <si>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</si>
  <si>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</si>
  <si>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</si>
  <si>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</si>
  <si>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</si>
  <si>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</si>
  <si>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</si>
  <si>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</si>
  <si>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</si>
  <si>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</si>
  <si>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</si>
  <si>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</si>
  <si>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</si>
  <si>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</si>
  <si>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</si>
  <si>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</si>
  <si>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</si>
  <si>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</si>
  <si>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</si>
  <si>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</si>
  <si>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</si>
  <si>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</si>
  <si>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</si>
  <si>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</si>
  <si>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</si>
  <si>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</si>
  <si>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</si>
  <si>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</si>
  <si>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</si>
  <si>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</si>
  <si>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</si>
  <si>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</si>
  <si>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</si>
  <si>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</si>
  <si>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</si>
  <si>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</si>
  <si>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</si>
  <si>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</si>
  <si>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</si>
  <si>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</si>
  <si>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</si>
  <si>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</si>
  <si>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</si>
  <si>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</si>
  <si>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</si>
  <si>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</si>
  <si>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</si>
  <si>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</si>
  <si>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</si>
  <si>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</si>
  <si>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</si>
  <si>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</si>
  <si>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</si>
  <si>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</si>
  <si>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</si>
  <si>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</si>
  <si>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</si>
  <si>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</si>
  <si>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</si>
  <si>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</si>
  <si>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</si>
  <si>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</si>
  <si>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</si>
  <si>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</si>
  <si>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</si>
  <si>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</si>
  <si>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</si>
  <si>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</si>
  <si>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</si>
  <si>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</si>
  <si>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</si>
  <si>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</si>
  <si>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</si>
  <si>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</si>
  <si>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</si>
  <si>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</si>
  <si>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</si>
  <si>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</si>
  <si>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</si>
  <si>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</si>
  <si>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</si>
  <si>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</si>
  <si>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</si>
  <si>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</si>
  <si>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</si>
  <si>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</si>
  <si>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</si>
  <si>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</si>
  <si>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</si>
  <si>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</si>
  <si>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</si>
  <si>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</si>
  <si>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</si>
  <si>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</si>
  <si>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</si>
  <si>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</si>
  <si>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</si>
  <si>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</si>
  <si>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</si>
  <si>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</si>
  <si>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</si>
  <si>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</si>
  <si>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</si>
  <si>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</si>
  <si>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</si>
  <si>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</si>
  <si>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</si>
  <si>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</si>
  <si>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</si>
  <si>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</si>
  <si>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</si>
  <si>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</si>
  <si>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</si>
  <si>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</si>
  <si>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</si>
  <si>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</si>
  <si>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</si>
  <si>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</si>
  <si>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</si>
  <si>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</si>
  <si>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</si>
  <si>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</si>
  <si>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</si>
  <si>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</si>
  <si>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</si>
  <si>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</si>
  <si>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</si>
  <si>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</si>
  <si>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</si>
  <si>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</si>
  <si>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</si>
  <si>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</si>
  <si>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</si>
  <si>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</si>
  <si>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</si>
  <si>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</si>
  <si>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</si>
  <si>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</si>
  <si>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</si>
  <si>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</si>
  <si>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</si>
  <si>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</si>
  <si>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</si>
  <si>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</si>
  <si>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</si>
  <si>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</si>
  <si>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</si>
  <si>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</si>
  <si>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</si>
  <si>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</si>
  <si>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</si>
  <si>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</si>
  <si>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</si>
  <si>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</si>
  <si>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</si>
  <si>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</si>
  <si>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</si>
  <si>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</si>
  <si>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</si>
  <si>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</si>
  <si>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</si>
  <si>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</si>
  <si>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</si>
  <si>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</si>
  <si>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</si>
  <si>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</si>
  <si>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</si>
  <si>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</si>
  <si>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</si>
  <si>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</si>
  <si>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</si>
  <si>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</si>
  <si>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</si>
  <si>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</si>
  <si>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</si>
  <si>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</si>
  <si>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</si>
  <si>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</si>
  <si>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</si>
  <si>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</si>
  <si>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</si>
  <si>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</si>
  <si>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</si>
  <si>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</si>
  <si>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</si>
  <si>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</si>
  <si>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</si>
  <si>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</si>
  <si>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</si>
  <si>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</si>
  <si>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</si>
  <si>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</si>
  <si>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</si>
  <si>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</si>
  <si>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</si>
  <si>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</si>
  <si>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</si>
  <si>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</si>
  <si>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</si>
  <si>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</si>
  <si>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</si>
  <si>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</si>
  <si>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</si>
  <si>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</si>
  <si>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</si>
  <si>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</si>
  <si>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</si>
  <si>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</si>
  <si>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</si>
  <si>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</si>
  <si>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</si>
  <si>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</si>
  <si>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</si>
  <si>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</si>
  <si>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</si>
  <si>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</si>
  <si>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</si>
  <si>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</si>
  <si>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</si>
  <si>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</si>
  <si>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</si>
  <si>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</si>
  <si>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</si>
  <si>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</si>
  <si>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</si>
  <si>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</si>
  <si>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</si>
  <si>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</si>
  <si>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</si>
  <si>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</si>
  <si>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</si>
  <si>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</si>
  <si>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</si>
  <si>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</si>
  <si>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</si>
  <si>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</si>
  <si>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</si>
  <si>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</si>
  <si>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</si>
  <si>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</si>
  <si>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</si>
  <si>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</si>
  <si>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</si>
  <si>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</si>
  <si>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</si>
  <si>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</si>
  <si>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</si>
  <si>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</si>
  <si>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</si>
  <si>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</si>
  <si>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</si>
  <si>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</si>
  <si>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</si>
  <si>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</si>
  <si>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</si>
  <si>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</si>
  <si>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</si>
  <si>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</si>
  <si>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</si>
  <si>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</si>
  <si>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</si>
  <si>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</si>
  <si>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</si>
  <si>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</si>
  <si>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</si>
  <si>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</si>
  <si>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</si>
  <si>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</si>
  <si>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</si>
  <si>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</si>
  <si>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</si>
  <si>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</si>
  <si>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</si>
  <si>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</si>
  <si>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</si>
  <si>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</si>
  <si>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</si>
  <si>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</si>
  <si>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</si>
  <si>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</si>
  <si>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</si>
  <si>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</si>
  <si>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</si>
  <si>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</si>
  <si>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</si>
  <si>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</si>
  <si>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</si>
  <si>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</si>
  <si>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</si>
  <si>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</si>
  <si>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</si>
  <si>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</si>
  <si>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</si>
  <si>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</si>
  <si>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</si>
  <si>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</si>
  <si>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</si>
  <si>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</si>
  <si>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</si>
  <si>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</si>
  <si>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</si>
  <si>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</si>
  <si>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</si>
  <si>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</si>
  <si>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</si>
  <si>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</si>
  <si>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</si>
  <si>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</si>
  <si>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</si>
  <si>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</si>
  <si>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</si>
  <si>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</si>
  <si>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</si>
  <si>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</si>
  <si>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</si>
  <si>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</si>
  <si>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</si>
  <si>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</si>
  <si>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</si>
  <si>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</si>
  <si>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</si>
  <si>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</si>
  <si>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</si>
  <si>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</si>
  <si>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</si>
  <si>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</si>
  <si>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</si>
  <si>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</si>
  <si>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</si>
  <si>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</si>
  <si>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</si>
  <si>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</si>
  <si>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</si>
  <si>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</si>
  <si>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</si>
  <si>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</si>
  <si>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</si>
  <si>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</si>
  <si>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</si>
  <si>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</si>
  <si>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</si>
  <si>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</si>
  <si>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</si>
  <si>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</si>
  <si>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</si>
  <si>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</si>
  <si>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</si>
  <si>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</si>
  <si>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</si>
  <si>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</si>
  <si>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</si>
  <si>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</si>
  <si>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</si>
  <si>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</si>
  <si>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</si>
  <si>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</si>
  <si>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</si>
  <si>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</si>
  <si>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</si>
  <si>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</si>
  <si>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</si>
  <si>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</si>
  <si>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</si>
  <si>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</si>
  <si>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</si>
  <si>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</si>
  <si>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</si>
  <si>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</si>
  <si>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</si>
  <si>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</si>
  <si>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</si>
  <si>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</si>
  <si>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</si>
  <si>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</si>
  <si>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</si>
  <si>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</si>
  <si>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</si>
  <si>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</si>
  <si>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</si>
  <si>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</si>
  <si>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</si>
  <si>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</si>
  <si>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</si>
  <si>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</si>
  <si>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</si>
  <si>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</si>
  <si>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</si>
  <si>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</si>
  <si>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</si>
  <si>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</si>
  <si>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</si>
  <si>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</si>
  <si>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</si>
  <si>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</si>
  <si>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</si>
  <si>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</si>
  <si>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</si>
  <si>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</si>
  <si>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</si>
  <si>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</si>
  <si>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</si>
  <si>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</si>
  <si>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</si>
  <si>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</si>
  <si>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</si>
  <si>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</si>
  <si>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</si>
  <si>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</si>
  <si>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</si>
  <si>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</si>
  <si>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</si>
  <si>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</si>
  <si>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</si>
  <si>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</si>
  <si>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</si>
  <si>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</si>
  <si>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</si>
  <si>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</si>
  <si>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</si>
  <si>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</si>
  <si>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</si>
  <si>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</si>
  <si>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</si>
  <si>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</si>
  <si>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</si>
  <si>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</si>
  <si>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</si>
  <si>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</si>
  <si>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</si>
  <si>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</si>
  <si>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</si>
  <si>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</si>
  <si>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</si>
  <si>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</si>
  <si>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</si>
  <si>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</si>
  <si>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</si>
  <si>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</si>
  <si>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</si>
  <si>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</si>
  <si>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</si>
  <si>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</si>
  <si>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</si>
  <si>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</si>
  <si>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</si>
  <si>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</si>
  <si>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</si>
  <si>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</si>
  <si>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</si>
  <si>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</si>
  <si>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</si>
  <si>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</si>
  <si>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</si>
  <si>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</si>
  <si>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</si>
  <si>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</si>
  <si>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</si>
  <si>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</si>
  <si>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</si>
  <si>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</si>
  <si>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</si>
  <si>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</si>
  <si>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</si>
  <si>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</si>
  <si>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</si>
  <si>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</si>
  <si>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</si>
  <si>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</si>
  <si>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</si>
  <si>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</si>
  <si>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</si>
  <si>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</si>
  <si>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</si>
  <si>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</si>
  <si>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</si>
  <si>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</si>
  <si>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</si>
  <si>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</si>
  <si>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</si>
  <si>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</si>
  <si>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</si>
  <si>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</si>
  <si>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</si>
  <si>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</si>
  <si>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</si>
  <si>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</si>
  <si>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</si>
  <si>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</si>
  <si>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</si>
  <si>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</si>
  <si>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</si>
  <si>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</si>
  <si>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</si>
  <si>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</si>
  <si>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</si>
  <si>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</si>
  <si>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</si>
  <si>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</si>
  <si>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</si>
  <si>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</si>
  <si>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</si>
  <si>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</si>
  <si>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</si>
  <si>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</si>
  <si>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</si>
  <si>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</si>
  <si>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</si>
  <si>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</si>
  <si>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</si>
  <si>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</si>
  <si>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</si>
  <si>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</si>
  <si>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</si>
  <si>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</si>
  <si>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</si>
  <si>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</si>
  <si>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</si>
  <si>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</si>
  <si>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</si>
  <si>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</si>
  <si>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</si>
  <si>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</si>
  <si>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</si>
  <si>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</si>
  <si>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</si>
  <si>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</si>
  <si>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</si>
  <si>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</si>
  <si>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</si>
  <si>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</si>
  <si>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</si>
  <si>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</si>
  <si>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</si>
  <si>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</si>
  <si>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</si>
  <si>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</si>
  <si>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</si>
  <si>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</si>
  <si>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</si>
  <si>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</si>
  <si>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</si>
  <si>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</si>
  <si>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</si>
  <si>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</si>
  <si>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</si>
  <si>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</si>
  <si>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</si>
  <si>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</si>
  <si>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</si>
  <si>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</si>
  <si>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</si>
  <si>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</si>
  <si>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</si>
  <si>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</si>
  <si>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</si>
  <si>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</si>
  <si>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</si>
  <si>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</si>
  <si>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</si>
  <si>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</si>
  <si>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</si>
  <si>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</si>
  <si>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</si>
  <si>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</si>
  <si>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</si>
  <si>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</si>
  <si>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</si>
  <si>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</si>
  <si>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</si>
  <si>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</si>
  <si>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</si>
  <si>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</si>
  <si>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</si>
  <si>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</si>
  <si>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</si>
  <si>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</si>
  <si>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</si>
  <si>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</si>
  <si>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</si>
  <si>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</si>
  <si>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</si>
  <si>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</si>
  <si>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</si>
  <si>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</si>
  <si>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</si>
  <si>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</si>
  <si>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</si>
  <si>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</si>
  <si>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</si>
  <si>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</si>
  <si>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</si>
  <si>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</si>
  <si>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</si>
  <si>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</si>
  <si>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</si>
  <si>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</si>
  <si>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</si>
  <si>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</si>
  <si>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</si>
  <si>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</si>
  <si>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</si>
  <si>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</si>
  <si>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</si>
  <si>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</si>
  <si>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</si>
  <si>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</si>
  <si>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</si>
  <si>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</si>
  <si>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</si>
  <si>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</si>
  <si>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</si>
  <si>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</si>
  <si>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</si>
  <si>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</si>
  <si>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</si>
  <si>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</si>
  <si>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</si>
  <si>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</si>
  <si>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</si>
  <si>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</si>
  <si>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</si>
  <si>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</si>
  <si>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</si>
  <si>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</si>
  <si>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</si>
  <si>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</si>
  <si>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</si>
  <si>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</si>
  <si>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</si>
  <si>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</si>
  <si>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</si>
  <si>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</si>
  <si>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</si>
  <si>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</si>
  <si>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</si>
  <si>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</si>
  <si>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</si>
  <si>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</si>
  <si>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</si>
  <si>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</si>
  <si>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</si>
  <si>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</si>
  <si>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</si>
  <si>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</si>
  <si>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</si>
  <si>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</si>
  <si>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</si>
  <si>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</si>
  <si>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</si>
  <si>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</si>
  <si>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</si>
  <si>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</si>
  <si>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</si>
  <si>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</si>
  <si>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</si>
  <si>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</si>
  <si>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</si>
  <si>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</si>
  <si>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</si>
  <si>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</si>
  <si>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</si>
  <si>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</si>
  <si>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</si>
  <si>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</si>
  <si>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</si>
  <si>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</si>
  <si>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</si>
  <si>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</si>
  <si>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</si>
  <si>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</si>
  <si>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</si>
  <si>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</si>
  <si>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</si>
  <si>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</si>
  <si>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</si>
  <si>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</si>
  <si>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</si>
  <si>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</si>
  <si>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</si>
  <si>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</si>
  <si>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</si>
  <si>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</si>
  <si>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</si>
  <si>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</si>
  <si>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</si>
  <si>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</si>
  <si>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</si>
  <si>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</si>
  <si>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</si>
  <si>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</si>
  <si>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</si>
  <si>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</si>
  <si>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</si>
  <si>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</si>
  <si>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</si>
  <si>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</si>
  <si>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</si>
  <si>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</si>
  <si>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</si>
  <si>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</si>
  <si>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</si>
  <si>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</si>
  <si>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</si>
  <si>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</si>
  <si>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</si>
  <si>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</si>
  <si>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</si>
  <si>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</si>
  <si>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</si>
  <si>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</si>
  <si>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</si>
  <si>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</si>
  <si>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</si>
  <si>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</si>
  <si>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</si>
  <si>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</si>
  <si>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</si>
  <si>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</si>
  <si>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</si>
  <si>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</si>
  <si>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</si>
  <si>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</si>
  <si>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</si>
  <si>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</si>
  <si>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</si>
  <si>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</si>
  <si>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</si>
  <si>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</si>
  <si>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</si>
  <si>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</si>
  <si>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</si>
  <si>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</si>
  <si>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</si>
  <si>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</si>
  <si>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</si>
  <si>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</si>
  <si>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</si>
  <si>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</si>
  <si>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</si>
  <si>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</si>
  <si>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</si>
  <si>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</si>
  <si>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</si>
  <si>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</si>
  <si>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</si>
  <si>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</si>
  <si>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</si>
  <si>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</si>
  <si>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</si>
  <si>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</si>
  <si>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</si>
  <si>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</si>
  <si>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</si>
  <si>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</si>
  <si>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</si>
  <si>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</si>
  <si>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</si>
  <si>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</si>
  <si>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</si>
  <si>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</si>
  <si>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</si>
  <si>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</si>
  <si>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</si>
  <si>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</si>
  <si>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</si>
  <si>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</si>
  <si>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</si>
  <si>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</si>
  <si>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</si>
  <si>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</si>
  <si>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</si>
  <si>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</si>
  <si>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</si>
  <si>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</si>
  <si>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</si>
  <si>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</si>
  <si>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</si>
  <si>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</si>
  <si>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</si>
  <si>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</si>
  <si>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</si>
  <si>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</si>
  <si>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</si>
  <si>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</si>
  <si>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</si>
  <si>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</si>
  <si>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</si>
  <si>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</si>
  <si>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</si>
  <si>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</si>
  <si>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</si>
  <si>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</si>
  <si>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</si>
  <si>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</si>
  <si>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</si>
  <si>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</si>
  <si>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</si>
  <si>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</si>
  <si>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</si>
  <si>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</si>
  <si>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</si>
  <si>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</si>
  <si>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</si>
  <si>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</si>
  <si>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</si>
  <si>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</si>
  <si>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</si>
  <si>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</si>
  <si>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</si>
  <si>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</si>
  <si>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</si>
  <si>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</si>
  <si>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</si>
  <si>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</si>
  <si>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</si>
  <si>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</si>
  <si>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</si>
  <si>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</si>
  <si>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</si>
  <si>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</si>
  <si>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</si>
  <si>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</si>
  <si>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</si>
  <si>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</si>
  <si>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</si>
  <si>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</si>
  <si>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</si>
  <si>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</si>
  <si>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</si>
  <si>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</si>
  <si>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</si>
  <si>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</si>
  <si>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</si>
  <si>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</si>
  <si>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</si>
  <si>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</si>
  <si>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</si>
  <si>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</si>
  <si>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</si>
  <si>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</si>
  <si>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</si>
  <si>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</si>
  <si>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</si>
  <si>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</si>
  <si>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</si>
  <si>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</si>
  <si>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</si>
  <si>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</si>
  <si>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</si>
  <si>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</si>
  <si>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</si>
  <si>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</si>
  <si>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</si>
  <si>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</si>
  <si>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</si>
  <si>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</si>
  <si>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</si>
  <si>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</si>
  <si>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</si>
  <si>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</si>
  <si>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</si>
  <si>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</si>
  <si>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</si>
  <si>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</si>
  <si>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</si>
  <si>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</si>
  <si>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</si>
  <si>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</si>
  <si>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</si>
  <si>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</si>
  <si>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</si>
  <si>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</si>
  <si>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</si>
  <si>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</si>
  <si>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</si>
  <si>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</si>
  <si>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</si>
  <si>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</si>
  <si>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</si>
  <si>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</si>
  <si>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</si>
  <si>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</si>
  <si>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</si>
  <si>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</si>
  <si>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</si>
  <si>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</si>
  <si>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</si>
  <si>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</si>
  <si>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</si>
  <si>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</si>
  <si>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</si>
  <si>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</si>
  <si>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</si>
  <si>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</si>
  <si>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</si>
  <si>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</si>
  <si>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</si>
  <si>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</si>
  <si>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</si>
  <si>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</si>
  <si>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</si>
  <si>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</si>
  <si>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</si>
  <si>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</si>
  <si>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</si>
  <si>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</si>
  <si>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</si>
  <si>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</si>
  <si>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</si>
  <si>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</si>
  <si>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</si>
  <si>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</si>
  <si>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</si>
  <si>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</si>
  <si>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</si>
  <si>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</si>
  <si>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</si>
  <si>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</si>
  <si>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</si>
  <si>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</si>
  <si>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</si>
  <si>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</si>
  <si>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</si>
  <si>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</si>
  <si>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</si>
  <si>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</si>
  <si>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</si>
  <si>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</si>
  <si>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</si>
  <si>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</si>
  <si>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</si>
  <si>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</si>
  <si>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</si>
  <si>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</si>
  <si>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</si>
  <si>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</si>
  <si>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</si>
  <si>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</si>
  <si>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</si>
  <si>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</si>
  <si>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</si>
  <si>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</si>
  <si>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</si>
  <si>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</si>
  <si>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</si>
  <si>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</si>
  <si>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</si>
  <si>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</si>
  <si>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</si>
  <si>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</si>
  <si>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</si>
  <si>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</si>
  <si>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</si>
  <si>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</si>
  <si>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</si>
  <si>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</si>
  <si>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</si>
  <si>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</si>
  <si>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</si>
  <si>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</si>
  <si>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</si>
  <si>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</si>
  <si>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</si>
  <si>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</si>
  <si>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</si>
  <si>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</si>
  <si>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</si>
  <si>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</si>
  <si>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</si>
  <si>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</si>
  <si>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</si>
  <si>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</si>
  <si>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</si>
  <si>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</si>
  <si>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</si>
  <si>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</si>
  <si>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</si>
  <si>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</si>
  <si>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</si>
  <si>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</si>
  <si>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</si>
  <si>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</si>
  <si>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</si>
  <si>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</si>
  <si>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</si>
  <si>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</si>
  <si>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</si>
  <si>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</si>
  <si>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</si>
  <si>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</si>
  <si>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</si>
  <si>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</si>
  <si>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</si>
  <si>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</si>
  <si>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</si>
  <si>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</si>
  <si>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</si>
  <si>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</si>
  <si>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</si>
  <si>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</si>
  <si>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</si>
  <si>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</si>
  <si>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</si>
  <si>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</si>
  <si>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</si>
  <si>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</si>
  <si>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</si>
  <si>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</si>
  <si>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</si>
  <si>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</si>
  <si>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</si>
  <si>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</si>
  <si>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</si>
  <si>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</si>
  <si>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</si>
  <si>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</si>
  <si>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</si>
  <si>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</si>
  <si>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</si>
  <si>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</si>
  <si>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</si>
  <si>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</si>
  <si>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</si>
  <si>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</si>
  <si>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</si>
  <si>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</si>
  <si>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</si>
  <si>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</si>
  <si>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</si>
  <si>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</si>
  <si>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</si>
  <si>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</si>
  <si>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</si>
  <si>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</si>
  <si>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</si>
  <si>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</si>
  <si>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</si>
  <si>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</si>
  <si>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</si>
  <si>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</si>
  <si>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</si>
  <si>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</si>
  <si>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</si>
  <si>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</si>
  <si>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</si>
  <si>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</si>
  <si>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</si>
  <si>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</si>
  <si>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</si>
  <si>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</si>
  <si>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</si>
  <si>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</si>
  <si>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</si>
  <si>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</si>
  <si>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</si>
  <si>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</si>
  <si>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</si>
  <si>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</si>
  <si>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</si>
  <si>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</si>
  <si>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</si>
  <si>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</si>
  <si>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</si>
  <si>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</si>
  <si>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</si>
  <si>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</si>
  <si>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</si>
  <si>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</si>
  <si>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</si>
  <si>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</si>
  <si>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</si>
  <si>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</si>
  <si>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</si>
  <si>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</si>
  <si>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</si>
  <si>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</si>
  <si>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</si>
  <si>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</si>
  <si>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</si>
  <si>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</si>
  <si>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</si>
  <si>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</si>
  <si>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</si>
  <si>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</si>
  <si>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</si>
  <si>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</si>
  <si>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</si>
  <si>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</si>
  <si>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</si>
  <si>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</si>
  <si>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</si>
  <si>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</si>
  <si>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</si>
  <si>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</si>
  <si>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</si>
  <si>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</si>
  <si>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</si>
  <si>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</si>
  <si>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</si>
  <si>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</si>
  <si>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</si>
  <si>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</si>
  <si>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</si>
  <si>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</si>
  <si>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</si>
  <si>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</si>
  <si>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</si>
  <si>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</si>
  <si>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</si>
  <si>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</si>
  <si>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</si>
  <si>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</si>
  <si>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</si>
  <si>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</si>
  <si>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</si>
  <si>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</si>
  <si>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</si>
  <si>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</si>
  <si>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</si>
  <si>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</si>
  <si>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</si>
  <si>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</si>
  <si>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</si>
  <si>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</si>
  <si>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</si>
  <si>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</si>
  <si>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</si>
  <si>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</si>
  <si>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</si>
  <si>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</si>
  <si>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</si>
  <si>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</si>
  <si>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</si>
  <si>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</si>
  <si>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</si>
  <si>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</si>
  <si>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</si>
  <si>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</si>
  <si>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</si>
  <si>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</si>
  <si>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</si>
  <si>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</si>
  <si>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</si>
  <si>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</si>
  <si>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</si>
  <si>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</si>
  <si>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</si>
  <si>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</si>
  <si>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</si>
  <si>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</si>
  <si>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</si>
  <si>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</si>
  <si>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</si>
  <si>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</si>
  <si>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</si>
  <si>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</si>
  <si>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</si>
  <si>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</si>
  <si>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</si>
  <si>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</si>
  <si>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</si>
  <si>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</si>
  <si>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</si>
  <si>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</si>
  <si>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</si>
  <si>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</si>
  <si>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</si>
  <si>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</si>
  <si>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</si>
  <si>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</si>
  <si>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</si>
  <si>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</si>
  <si>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</si>
  <si>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</si>
  <si>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</si>
  <si>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</si>
  <si>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</si>
  <si>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</si>
  <si>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</si>
  <si>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</si>
  <si>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</si>
  <si>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</si>
  <si>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</si>
  <si>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</si>
  <si>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</si>
  <si>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</si>
  <si>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</si>
  <si>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</si>
  <si>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</si>
  <si>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</si>
  <si>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</si>
  <si>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</si>
  <si>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</si>
  <si>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</si>
  <si>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</si>
  <si>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</si>
  <si>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</si>
  <si>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</si>
  <si>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</si>
  <si>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</si>
  <si>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</si>
  <si>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</si>
  <si>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</si>
  <si>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</si>
  <si>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</si>
  <si>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</si>
  <si>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</si>
  <si>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</si>
  <si>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</si>
  <si>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</si>
  <si>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</si>
  <si>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</si>
  <si>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</si>
  <si>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</si>
  <si>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</si>
  <si>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</si>
  <si>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</si>
  <si>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</si>
  <si>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</si>
  <si>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</si>
  <si>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</si>
  <si>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</si>
  <si>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</si>
  <si>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</si>
  <si>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</si>
  <si>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</si>
  <si>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</si>
  <si>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</si>
  <si>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</si>
  <si>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</si>
  <si>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</si>
  <si>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</si>
  <si>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</si>
  <si>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</si>
  <si>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</si>
  <si>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</si>
  <si>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</si>
  <si>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</si>
  <si>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</si>
  <si>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</si>
  <si>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</si>
  <si>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</si>
  <si>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</si>
  <si>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</si>
  <si>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</si>
  <si>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</si>
  <si>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</si>
  <si>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</si>
  <si>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</si>
  <si>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</si>
  <si>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</si>
  <si>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</si>
  <si>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</si>
  <si>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</si>
  <si>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</si>
  <si>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</si>
  <si>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</si>
  <si>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</si>
  <si>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</si>
  <si>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</si>
  <si>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</si>
  <si>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</si>
  <si>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</si>
  <si>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</si>
  <si>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</si>
  <si>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</si>
  <si>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</si>
  <si>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</si>
  <si>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</si>
  <si>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</si>
  <si>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</si>
  <si>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</si>
  <si>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</si>
  <si>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</si>
  <si>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</si>
  <si>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</si>
  <si>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</si>
  <si>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</si>
  <si>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</si>
  <si>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</si>
  <si>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</si>
  <si>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</si>
  <si>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</si>
  <si>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</si>
  <si>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</si>
  <si>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</si>
  <si>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</si>
  <si>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</si>
  <si>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</si>
  <si>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</si>
  <si>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</si>
  <si>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</si>
  <si>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</si>
  <si>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</si>
  <si>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</si>
  <si>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</si>
  <si>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</si>
  <si>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</si>
  <si>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</si>
  <si>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</si>
  <si>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</si>
  <si>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</si>
  <si>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</si>
  <si>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</si>
  <si>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</si>
  <si>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</si>
  <si>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</si>
  <si>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</si>
  <si>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</si>
  <si>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</si>
  <si>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</si>
  <si>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</si>
  <si>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</si>
  <si>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</si>
  <si>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</si>
  <si>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</si>
  <si>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</si>
  <si>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</si>
  <si>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</si>
  <si>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</si>
  <si>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</si>
  <si>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</si>
  <si>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</si>
  <si>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</si>
  <si>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</si>
  <si>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</si>
  <si>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</si>
  <si>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</si>
  <si>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</si>
  <si>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</si>
  <si>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</si>
  <si>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</si>
  <si>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</si>
  <si>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</si>
  <si>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</si>
  <si>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</si>
  <si>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</si>
  <si>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</si>
  <si>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</si>
  <si>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</si>
  <si>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</si>
  <si>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</si>
  <si>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</si>
  <si>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</si>
  <si>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</si>
  <si>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</si>
  <si>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</si>
  <si>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</si>
  <si>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</si>
  <si>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</si>
  <si>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</si>
  <si>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</si>
  <si>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</si>
  <si>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</si>
  <si>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</si>
  <si>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</si>
  <si>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</si>
  <si>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</si>
  <si>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</si>
  <si>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</si>
  <si>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</si>
  <si>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</si>
  <si>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</si>
  <si>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</si>
  <si>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</si>
  <si>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</si>
  <si>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</si>
  <si>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</si>
  <si>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</si>
  <si>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</si>
  <si>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</si>
  <si>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</si>
  <si>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</si>
  <si>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</si>
  <si>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</si>
  <si>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</si>
  <si>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</si>
  <si>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</si>
  <si>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</si>
  <si>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</si>
  <si>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</si>
  <si>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</si>
  <si>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</si>
  <si>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</si>
  <si>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</si>
  <si>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</si>
  <si>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</si>
  <si>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</si>
  <si>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</si>
  <si>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</si>
  <si>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</si>
  <si>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</si>
  <si>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</si>
  <si>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</si>
  <si>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</si>
  <si>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</si>
  <si>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</si>
  <si>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</si>
  <si>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</si>
  <si>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</si>
  <si>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</si>
  <si>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</si>
  <si>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</si>
  <si>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</si>
  <si>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</si>
  <si>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</si>
  <si>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</si>
  <si>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</si>
  <si>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</si>
  <si>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</si>
  <si>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</si>
  <si>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</si>
  <si>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</si>
  <si>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</si>
  <si>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</si>
  <si>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</si>
  <si>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</si>
  <si>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</si>
  <si>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</si>
  <si>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</si>
  <si>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</si>
  <si>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</si>
  <si>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</si>
  <si>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</si>
  <si>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</si>
  <si>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</si>
  <si>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</si>
  <si>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</si>
  <si>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</si>
  <si>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</si>
  <si>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</si>
  <si>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</si>
  <si>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</si>
  <si>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</si>
  <si>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</si>
  <si>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</si>
  <si>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</si>
  <si>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</si>
  <si>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</si>
  <si>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</si>
  <si>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</si>
  <si>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</si>
  <si>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</si>
  <si>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</si>
  <si>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</si>
  <si>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</si>
  <si>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</si>
  <si>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</si>
  <si>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</si>
  <si>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</si>
  <si>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</si>
  <si>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</si>
  <si>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</si>
  <si>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</si>
  <si>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</si>
  <si>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</si>
  <si>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</si>
  <si>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</si>
  <si>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</si>
  <si>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</si>
  <si>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</si>
  <si>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</si>
  <si>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</si>
  <si>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</si>
  <si>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</si>
  <si>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</si>
  <si>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</si>
  <si>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</si>
  <si>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</si>
  <si>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</si>
  <si>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</si>
  <si>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</si>
  <si>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</si>
  <si>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</si>
  <si>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</si>
  <si>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</si>
  <si>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</si>
  <si>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</si>
  <si>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</si>
  <si>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</si>
  <si>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</si>
  <si>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</si>
  <si>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</si>
  <si>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</si>
  <si>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</si>
  <si>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</si>
  <si>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</si>
  <si>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</si>
  <si>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</si>
  <si>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</si>
  <si>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</si>
  <si>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</si>
  <si>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</si>
  <si>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</si>
  <si>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</si>
  <si>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</si>
  <si>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</si>
  <si>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</si>
  <si>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</si>
  <si>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</si>
  <si>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</si>
  <si>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</si>
  <si>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</si>
  <si>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</si>
  <si>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</si>
  <si>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</si>
  <si>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</si>
  <si>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</si>
  <si>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</si>
  <si>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</si>
  <si>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</si>
  <si>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</si>
  <si>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</si>
  <si>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</si>
  <si>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</si>
  <si>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</si>
  <si>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</si>
  <si>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</si>
  <si>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</si>
  <si>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</si>
  <si>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</si>
  <si>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</si>
  <si>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</si>
  <si>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</si>
  <si>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</si>
  <si>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</si>
  <si>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</si>
  <si>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</si>
  <si>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</si>
  <si>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</si>
  <si>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</si>
  <si>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</si>
  <si>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</si>
  <si>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</si>
  <si>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</si>
  <si>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</si>
  <si>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</si>
  <si>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</si>
  <si>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</si>
  <si>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</si>
  <si>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</si>
  <si>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</si>
  <si>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</si>
  <si>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</si>
  <si>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</si>
  <si>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</si>
  <si>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</si>
  <si>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</si>
  <si>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</si>
  <si>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</si>
  <si>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</si>
  <si>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</si>
  <si>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</si>
  <si>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</si>
  <si>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</si>
  <si>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</si>
  <si>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</si>
  <si>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</si>
  <si>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</si>
  <si>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</si>
  <si>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</si>
  <si>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</si>
  <si>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</si>
  <si>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</si>
  <si>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</si>
  <si>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</si>
  <si>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</si>
  <si>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</si>
  <si>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</si>
  <si>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</si>
  <si>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</si>
  <si>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</si>
  <si>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</si>
  <si>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</si>
  <si>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</si>
  <si>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</si>
  <si>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</si>
  <si>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</si>
  <si>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</si>
  <si>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</si>
  <si>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</si>
  <si>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</si>
  <si>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</si>
  <si>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</si>
  <si>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</si>
  <si>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</si>
  <si>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</si>
  <si>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</si>
  <si>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</si>
  <si>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</si>
  <si>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</si>
  <si>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</si>
  <si>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</si>
  <si>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</si>
  <si>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</si>
  <si>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</si>
  <si>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</si>
  <si>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</si>
  <si>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</si>
  <si>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</si>
  <si>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</si>
  <si>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</si>
  <si>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</si>
  <si>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</si>
  <si>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</si>
  <si>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</si>
  <si>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</si>
  <si>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</si>
  <si>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</si>
  <si>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</si>
  <si>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</si>
  <si>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</si>
  <si>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</si>
  <si>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</si>
  <si>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</si>
  <si>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</si>
  <si>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</si>
  <si>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</si>
  <si>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</si>
  <si>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</si>
  <si>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</si>
  <si>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</si>
  <si>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</si>
  <si>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</si>
  <si>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</si>
  <si>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</si>
  <si>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</si>
  <si>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</si>
  <si>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</si>
  <si>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</si>
  <si>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</si>
  <si>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</si>
  <si>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</si>
  <si>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</si>
  <si>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</si>
  <si>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</si>
  <si>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</si>
  <si>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</si>
  <si>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</si>
  <si>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</si>
  <si>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</si>
  <si>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</si>
  <si>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</si>
  <si>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</si>
  <si>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</si>
  <si>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</si>
  <si>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</si>
  <si>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</si>
  <si>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</si>
  <si>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</si>
  <si>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</si>
  <si>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</si>
  <si>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</si>
  <si>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</si>
  <si>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</si>
  <si>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</si>
  <si>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</si>
  <si>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</si>
  <si>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</si>
  <si>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</si>
  <si>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</si>
  <si>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</si>
  <si>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</si>
  <si>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</si>
  <si>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</si>
  <si>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</si>
  <si>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</si>
  <si>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</si>
  <si>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</si>
  <si>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</si>
  <si>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</si>
  <si>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</si>
  <si>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</si>
  <si>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</si>
  <si>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</si>
  <si>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</si>
  <si>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</si>
  <si>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</si>
  <si>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</si>
  <si>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</si>
  <si>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</si>
  <si>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</si>
  <si>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</si>
  <si>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</si>
  <si>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</si>
  <si>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</si>
  <si>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</si>
  <si>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</si>
  <si>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</si>
  <si>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</si>
  <si>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</si>
  <si>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</si>
  <si>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</si>
  <si>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</si>
  <si>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</si>
  <si>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</si>
  <si>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</si>
  <si>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</si>
  <si>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</si>
  <si>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</si>
  <si>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</si>
  <si>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</si>
  <si>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</si>
  <si>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</si>
  <si>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</si>
  <si>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</si>
  <si>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</si>
  <si>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</si>
  <si>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</si>
  <si>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</si>
  <si>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</si>
  <si>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</si>
  <si>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</si>
  <si>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</si>
  <si>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</si>
  <si>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</si>
  <si>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</si>
  <si>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</si>
  <si>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</si>
  <si>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</si>
  <si>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</si>
  <si>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</si>
  <si>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</si>
  <si>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</si>
  <si>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</si>
  <si>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</si>
  <si>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</si>
  <si>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</si>
  <si>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</si>
  <si>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</si>
  <si>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</si>
  <si>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</si>
  <si>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</si>
  <si>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</si>
  <si>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</si>
  <si>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</si>
  <si>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</si>
  <si>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</si>
  <si>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</si>
  <si>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</si>
  <si>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</si>
  <si>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</si>
  <si>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</si>
  <si>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</si>
  <si>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</si>
  <si>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</si>
  <si>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</si>
  <si>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</si>
  <si>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</si>
  <si>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</si>
  <si>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</si>
  <si>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</si>
  <si>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</si>
  <si>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</si>
  <si>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</si>
  <si>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</si>
  <si>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</si>
  <si>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</si>
  <si>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</si>
  <si>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</si>
  <si>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</si>
  <si>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</si>
  <si>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</si>
  <si>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</si>
  <si>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</si>
  <si>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</si>
  <si>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</si>
  <si>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</si>
  <si>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</si>
  <si>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</si>
  <si>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</si>
  <si>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</si>
  <si>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</si>
  <si>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</si>
  <si>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</si>
  <si>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</si>
  <si>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</si>
  <si>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</si>
  <si>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</si>
  <si>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</si>
  <si>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</si>
  <si>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</si>
  <si>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</si>
  <si>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</si>
  <si>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</si>
  <si>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</si>
  <si>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</si>
  <si>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</si>
  <si>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</si>
  <si>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</si>
  <si>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</si>
  <si>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</si>
  <si>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</si>
  <si>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</si>
  <si>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</si>
  <si>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</si>
  <si>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</si>
  <si>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</si>
  <si>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</si>
  <si>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</si>
  <si>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</si>
  <si>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</si>
  <si>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</si>
  <si>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</si>
  <si>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</si>
  <si>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</si>
  <si>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</si>
  <si>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</si>
  <si>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</si>
  <si>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</si>
  <si>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</si>
  <si>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</si>
  <si>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</si>
  <si>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</si>
  <si>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</si>
  <si>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</si>
  <si>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</si>
  <si>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</si>
  <si>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</si>
  <si>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</si>
  <si>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</si>
  <si>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</si>
  <si>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</si>
  <si>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</si>
  <si>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</si>
  <si>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</si>
  <si>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</si>
  <si>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</si>
  <si>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</si>
  <si>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</si>
  <si>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</si>
  <si>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</si>
  <si>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</si>
  <si>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</si>
  <si>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</si>
  <si>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</si>
  <si>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</si>
  <si>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</si>
  <si>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</si>
  <si>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</si>
  <si>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</si>
  <si>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</si>
  <si>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</si>
  <si>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</si>
  <si>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</si>
  <si>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</si>
  <si>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</si>
  <si>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</si>
  <si>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</si>
  <si>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</si>
  <si>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</si>
  <si>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</si>
  <si>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</si>
  <si>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</si>
  <si>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</si>
  <si>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</si>
  <si>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</si>
  <si>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</si>
  <si>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</si>
  <si>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</si>
  <si>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</si>
  <si>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</si>
  <si>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</si>
  <si>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</si>
  <si>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</si>
  <si>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</si>
  <si>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</si>
  <si>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</si>
  <si>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</si>
  <si>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</si>
  <si>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</si>
  <si>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</si>
  <si>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</si>
  <si>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</si>
  <si>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</si>
  <si>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</si>
  <si>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</si>
  <si>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</si>
  <si>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</si>
  <si>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</si>
  <si>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</si>
  <si>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</si>
  <si>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</si>
  <si>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</si>
  <si>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</si>
  <si>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</si>
  <si>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</si>
  <si>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</si>
  <si>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</si>
  <si>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</si>
  <si>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</si>
  <si>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</si>
  <si>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</si>
  <si>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</si>
  <si>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</si>
  <si>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</si>
  <si>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</si>
  <si>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</si>
  <si>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</si>
  <si>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</si>
  <si>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</si>
  <si>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</si>
  <si>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</si>
  <si>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</si>
  <si>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</si>
  <si>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</si>
  <si>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</si>
  <si>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</si>
  <si>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</si>
  <si>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</si>
  <si>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</si>
  <si>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</si>
  <si>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</si>
  <si>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</si>
  <si>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</si>
  <si>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</si>
  <si>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</si>
  <si>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</si>
  <si>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</si>
  <si>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</si>
  <si>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</si>
  <si>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</si>
  <si>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</si>
  <si>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</si>
  <si>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</si>
  <si>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</si>
  <si>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</si>
  <si>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</si>
  <si>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</si>
  <si>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</si>
  <si>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</si>
  <si>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</si>
  <si>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</si>
  <si>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</si>
  <si>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</si>
  <si>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</si>
  <si>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</si>
  <si>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</si>
  <si>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</si>
  <si>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</si>
  <si>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</si>
  <si>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</si>
  <si>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</si>
  <si>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</si>
  <si>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</si>
  <si>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</si>
  <si>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</si>
  <si>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</si>
  <si>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</si>
  <si>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</si>
  <si>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</si>
  <si>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</si>
  <si>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</si>
  <si>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</si>
  <si>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</si>
  <si>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</si>
  <si>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</si>
  <si>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</si>
  <si>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</si>
  <si>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</si>
  <si>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</si>
  <si>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</si>
  <si>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</si>
  <si>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</si>
  <si>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</si>
  <si>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</si>
  <si>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</si>
  <si>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</si>
  <si>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</si>
  <si>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</si>
  <si>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</si>
  <si>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</si>
  <si>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</si>
  <si>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</si>
  <si>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</si>
  <si>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</si>
  <si>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</si>
  <si>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</si>
  <si>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</si>
  <si>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</si>
  <si>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</si>
  <si>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</si>
  <si>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</si>
  <si>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</si>
  <si>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</si>
  <si>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</si>
  <si>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</si>
  <si>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</si>
  <si>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</si>
  <si>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</si>
  <si>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</si>
  <si>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</si>
  <si>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</si>
  <si>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</si>
  <si>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</si>
  <si>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</si>
  <si>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</si>
  <si>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</si>
  <si>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</si>
  <si>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</si>
  <si>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</si>
  <si>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</si>
  <si>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</si>
  <si>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</si>
  <si>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</si>
  <si>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</si>
  <si>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</si>
  <si>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</si>
  <si>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</si>
  <si>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</si>
  <si>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</si>
  <si>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</si>
  <si>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</si>
  <si>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</si>
  <si>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</si>
  <si>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</si>
  <si>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</si>
  <si>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</si>
  <si>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</si>
  <si>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</si>
  <si>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</si>
  <si>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</si>
  <si>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</si>
  <si>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</si>
  <si>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</si>
  <si>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</si>
  <si>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</si>
  <si>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</si>
  <si>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</si>
  <si>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</si>
  <si>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</si>
  <si>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</si>
  <si>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</si>
  <si>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</si>
  <si>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</si>
  <si>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</si>
  <si>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</si>
  <si>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</si>
  <si>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</si>
  <si>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</si>
  <si>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</si>
  <si>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</si>
  <si>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</si>
  <si>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</si>
  <si>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</si>
  <si>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</si>
  <si>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</si>
  <si>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</si>
  <si>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</si>
  <si>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</si>
  <si>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</si>
  <si>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</si>
  <si>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</si>
  <si>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</si>
  <si>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</si>
  <si>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</si>
  <si>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</si>
  <si>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</si>
  <si>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</si>
  <si>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</si>
  <si>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</si>
  <si>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</si>
  <si>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</si>
  <si>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</si>
  <si>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</si>
  <si>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</si>
  <si>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</si>
  <si>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</si>
  <si>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</si>
  <si>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</si>
  <si>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</si>
  <si>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</si>
  <si>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</si>
  <si>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</si>
  <si>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</si>
  <si>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</si>
  <si>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</si>
  <si>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</si>
  <si>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</si>
  <si>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</si>
  <si>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</si>
  <si>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</si>
  <si>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</si>
  <si>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</si>
  <si>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</si>
  <si>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</si>
  <si>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</si>
  <si>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</si>
  <si>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</si>
  <si>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</si>
  <si>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</si>
  <si>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</si>
  <si>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</si>
  <si>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</si>
  <si>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</si>
  <si>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</si>
  <si>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</si>
  <si>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</si>
  <si>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</si>
  <si>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</si>
  <si>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</si>
  <si>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</si>
  <si>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</si>
  <si>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</si>
  <si>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</si>
  <si>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</si>
  <si>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</si>
  <si>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</si>
  <si>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</si>
  <si>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</si>
  <si>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</si>
  <si>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</si>
  <si>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</si>
  <si>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</si>
  <si>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</si>
  <si>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</si>
  <si>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</si>
  <si>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</si>
  <si>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</si>
  <si>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</si>
  <si>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</si>
  <si>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</si>
  <si>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</si>
  <si>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</si>
  <si>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</si>
  <si>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</si>
  <si>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</si>
  <si>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</si>
  <si>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</si>
  <si>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</si>
  <si>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</si>
  <si>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</si>
  <si>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</si>
  <si>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</si>
  <si>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</si>
  <si>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</si>
  <si>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</si>
  <si>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</si>
  <si>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</si>
  <si>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</si>
  <si>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</si>
  <si>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</si>
  <si>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</si>
  <si>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</si>
  <si>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</si>
  <si>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</si>
  <si>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</si>
  <si>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</si>
  <si>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</si>
  <si>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</si>
  <si>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</si>
  <si>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</si>
  <si>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</si>
  <si>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</si>
  <si>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</si>
  <si>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</si>
  <si>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</si>
  <si>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</si>
  <si>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</si>
  <si>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</si>
  <si>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</si>
  <si>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</si>
  <si>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</si>
  <si>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</si>
  <si>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</si>
  <si>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</si>
  <si>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</si>
  <si>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</si>
  <si>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</si>
  <si>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</si>
  <si>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</si>
  <si>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</si>
  <si>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</si>
  <si>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</si>
  <si>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</si>
  <si>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</si>
  <si>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</si>
  <si>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</si>
  <si>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</si>
  <si>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</si>
  <si>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</si>
  <si>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</si>
  <si>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</si>
  <si>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</si>
  <si>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</si>
  <si>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</si>
  <si>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</si>
  <si>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</si>
  <si>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</si>
  <si>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</si>
  <si>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</si>
  <si>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</si>
  <si>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</si>
  <si>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</si>
  <si>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</si>
  <si>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</si>
  <si>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</si>
  <si>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</si>
  <si>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</si>
  <si>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</si>
  <si>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</si>
  <si>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</si>
  <si>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</si>
  <si>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</si>
  <si>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</si>
  <si>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</si>
  <si>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</si>
  <si>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</si>
  <si>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</si>
  <si>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</si>
  <si>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</si>
  <si>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</si>
  <si>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</si>
  <si>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</si>
  <si>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</si>
  <si>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</si>
  <si>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</si>
  <si>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</si>
  <si>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</si>
  <si>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</si>
  <si>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</si>
  <si>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</si>
  <si>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</si>
  <si>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</si>
  <si>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</si>
  <si>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</si>
  <si>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</si>
  <si>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</si>
  <si>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</si>
  <si>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</si>
  <si>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</si>
  <si>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</si>
  <si>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</si>
  <si>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</si>
  <si>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</si>
  <si>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</si>
  <si>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</si>
  <si>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</si>
  <si>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</si>
  <si>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</si>
  <si>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</si>
  <si>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</si>
  <si>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</si>
  <si>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</si>
  <si>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</si>
  <si>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</si>
  <si>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</si>
  <si>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</si>
  <si>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</si>
  <si>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</si>
  <si>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</si>
  <si>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</si>
  <si>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</si>
  <si>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</si>
  <si>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</si>
  <si>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</si>
  <si>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</si>
  <si>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</si>
  <si>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</si>
  <si>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</si>
  <si>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</si>
  <si>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</si>
  <si>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</si>
  <si>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</si>
  <si>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</si>
  <si>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</si>
  <si>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</si>
  <si>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</si>
  <si>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</si>
  <si>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</si>
  <si>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</si>
  <si>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</si>
  <si>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</si>
  <si>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</si>
  <si>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</si>
  <si>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</si>
  <si>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</si>
  <si>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</si>
  <si>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</si>
  <si>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</si>
  <si>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</si>
  <si>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</si>
  <si>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</si>
  <si>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</si>
  <si>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</si>
  <si>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</si>
  <si>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</si>
  <si>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</si>
  <si>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</si>
  <si>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</si>
  <si>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</si>
  <si>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</si>
  <si>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</si>
  <si>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</si>
  <si>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</si>
  <si>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</si>
  <si>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</si>
  <si>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</si>
  <si>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</si>
  <si>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</si>
  <si>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</si>
  <si>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</si>
  <si>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</si>
  <si>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</si>
  <si>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</si>
  <si>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</si>
  <si>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</si>
  <si>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</si>
  <si>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</si>
  <si>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</si>
  <si>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</si>
  <si>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</si>
  <si>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</si>
  <si>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</si>
  <si>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</si>
  <si>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</si>
  <si>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</si>
  <si>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</si>
  <si>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</si>
  <si>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</si>
  <si>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</si>
  <si>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</si>
  <si>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</si>
  <si>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</si>
  <si>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</si>
  <si>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</si>
  <si>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</si>
  <si>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</si>
  <si>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</si>
  <si>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</si>
  <si>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</si>
  <si>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</si>
  <si>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</si>
  <si>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</si>
  <si>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</si>
  <si>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</si>
  <si>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</si>
  <si>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</si>
  <si>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</si>
  <si>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</si>
  <si>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</si>
  <si>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</si>
  <si>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</si>
  <si>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</si>
  <si>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</si>
  <si>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</si>
  <si>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</si>
  <si>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</si>
  <si>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</si>
  <si>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</si>
  <si>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</si>
  <si>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</si>
  <si>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</si>
  <si>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</si>
  <si>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</si>
  <si>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</si>
  <si>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</si>
  <si>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</si>
  <si>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</si>
  <si>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</si>
  <si>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</si>
  <si>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</si>
  <si>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</si>
  <si>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</si>
  <si>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</si>
  <si>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</si>
  <si>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</si>
  <si>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</si>
  <si>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</si>
  <si>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</si>
  <si>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</si>
  <si>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</si>
  <si>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</si>
  <si>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</si>
  <si>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</si>
  <si>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</si>
  <si>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</si>
  <si>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</si>
  <si>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</si>
  <si>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</si>
  <si>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</si>
  <si>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</si>
  <si>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</si>
  <si>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</si>
  <si>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</si>
  <si>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</si>
  <si>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</si>
  <si>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</si>
  <si>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</si>
  <si>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</si>
  <si>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</si>
  <si>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</si>
  <si>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</si>
  <si>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</si>
  <si>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</si>
  <si>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</si>
  <si>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</si>
  <si>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</si>
  <si>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</si>
  <si>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</si>
  <si>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</si>
  <si>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</si>
  <si>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</si>
  <si>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</si>
  <si>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</si>
  <si>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</si>
  <si>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</si>
  <si>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</si>
  <si>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</si>
  <si>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</si>
  <si>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</si>
  <si>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</si>
  <si>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</si>
  <si>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</si>
  <si>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</si>
  <si>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</si>
  <si>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</si>
  <si>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</si>
  <si>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</si>
  <si>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</si>
  <si>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</si>
  <si>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</si>
  <si>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</si>
  <si>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</si>
  <si>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</si>
  <si>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</si>
  <si>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</si>
  <si>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</si>
  <si>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</si>
  <si>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</si>
  <si>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</si>
  <si>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</si>
  <si>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</si>
  <si>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</si>
  <si>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</si>
  <si>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</si>
  <si>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</si>
  <si>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</si>
  <si>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</si>
  <si>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</si>
  <si>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</si>
  <si>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</si>
  <si>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</si>
  <si>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</si>
  <si>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</si>
  <si>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</si>
  <si>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</si>
  <si>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</si>
  <si>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</si>
  <si>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</si>
  <si>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</si>
  <si>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</si>
  <si>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</si>
  <si>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</si>
  <si>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</si>
  <si>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</si>
  <si>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</si>
  <si>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</si>
  <si>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</si>
  <si>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</si>
  <si>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</si>
  <si>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</si>
  <si>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</si>
  <si>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</si>
  <si>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</si>
  <si>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</si>
  <si>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</si>
  <si>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</si>
  <si>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</si>
  <si>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</si>
  <si>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</si>
  <si>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</si>
  <si>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</si>
  <si>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</si>
  <si>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</si>
  <si>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</si>
  <si>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</si>
  <si>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</si>
  <si>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</si>
  <si>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</si>
  <si>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</si>
  <si>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</si>
  <si>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</si>
  <si>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</si>
  <si>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</si>
  <si>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</si>
  <si>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</si>
  <si>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</si>
  <si>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</si>
  <si>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</si>
  <si>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</si>
  <si>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</si>
  <si>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</si>
  <si>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</si>
  <si>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</si>
  <si>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</si>
  <si>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</si>
  <si>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</si>
  <si>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</si>
  <si>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</si>
  <si>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</si>
  <si>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</si>
  <si>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</si>
  <si>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</si>
  <si>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</si>
  <si>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</si>
  <si>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</si>
  <si>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</si>
  <si>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</si>
  <si>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</si>
  <si>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</si>
  <si>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</si>
  <si>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</si>
  <si>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</si>
  <si>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</si>
  <si>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</si>
  <si>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</si>
  <si>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</si>
  <si>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</si>
  <si>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</si>
  <si>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</si>
  <si>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</si>
  <si>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</si>
  <si>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</si>
  <si>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</si>
  <si>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</si>
  <si>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</si>
  <si>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</si>
  <si>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</si>
  <si>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</si>
  <si>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</si>
  <si>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</si>
  <si>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</si>
  <si>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</si>
  <si>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</si>
  <si>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</si>
  <si>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</si>
  <si>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</si>
  <si>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</si>
  <si>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</si>
  <si>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</si>
  <si>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</si>
  <si>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</si>
  <si>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</si>
  <si>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</si>
  <si>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</si>
  <si>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</si>
  <si>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</si>
  <si>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</si>
  <si>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</si>
  <si>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</si>
  <si>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</si>
  <si>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</si>
  <si>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</si>
  <si>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</si>
  <si>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</si>
  <si>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</si>
  <si>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</si>
  <si>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</si>
  <si>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</si>
  <si>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</si>
  <si>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</si>
  <si>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</si>
  <si>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</si>
  <si>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</si>
  <si>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</si>
  <si>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</si>
  <si>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</si>
  <si>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</si>
  <si>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</si>
  <si>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</si>
  <si>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</si>
  <si>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</si>
  <si>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</si>
  <si>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</si>
  <si>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</si>
  <si>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</si>
  <si>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</si>
  <si>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</si>
  <si>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</si>
  <si>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</si>
  <si>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</si>
  <si>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</si>
  <si>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</si>
  <si>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</si>
  <si>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</si>
  <si>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</si>
  <si>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</si>
  <si>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</si>
  <si>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</si>
  <si>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</si>
  <si>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</si>
  <si>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</si>
  <si>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</si>
  <si>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</si>
  <si>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</si>
  <si>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</si>
  <si>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</si>
  <si>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</si>
  <si>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</si>
  <si>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</si>
  <si>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</si>
  <si>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</si>
  <si>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</si>
  <si>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</si>
  <si>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</si>
  <si>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</si>
  <si>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</si>
  <si>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</si>
  <si>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</si>
  <si>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</si>
  <si>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</si>
  <si>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</si>
  <si>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</si>
  <si>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</si>
  <si>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</si>
  <si>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</si>
  <si>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</si>
  <si>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</si>
  <si>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</si>
  <si>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</si>
  <si>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</si>
  <si>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</si>
  <si>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</si>
  <si>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</si>
  <si>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</si>
  <si>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</si>
  <si>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</si>
  <si>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</si>
  <si>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</si>
  <si>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</si>
  <si>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</si>
  <si>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</si>
  <si>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</si>
  <si>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</si>
  <si>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</si>
  <si>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</si>
  <si>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</si>
  <si>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</si>
  <si>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</si>
  <si>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</si>
  <si>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</si>
  <si>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</si>
  <si>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</si>
  <si>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</si>
  <si>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</si>
  <si>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</si>
  <si>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</si>
  <si>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</si>
  <si>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</si>
  <si>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</si>
  <si>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</si>
  <si>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</si>
  <si>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</si>
  <si>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</si>
  <si>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</si>
  <si>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</si>
  <si>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</si>
  <si>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</si>
  <si>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</si>
  <si>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</si>
  <si>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</si>
  <si>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</si>
  <si>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</si>
  <si>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</si>
  <si>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</si>
  <si>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</si>
  <si>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</si>
  <si>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</si>
  <si>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</si>
  <si>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</si>
  <si>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</si>
  <si>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</si>
  <si>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</si>
  <si>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</si>
  <si>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</si>
  <si>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</si>
  <si>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</si>
  <si>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</si>
  <si>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</si>
  <si>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</si>
  <si>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</si>
  <si>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</si>
  <si>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</si>
  <si>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</si>
  <si>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</si>
  <si>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</si>
  <si>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</si>
  <si>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</si>
  <si>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</si>
  <si>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</si>
  <si>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</si>
  <si>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</si>
  <si>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</si>
  <si>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</si>
  <si>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</si>
  <si>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</si>
  <si>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</si>
  <si>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</si>
  <si>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</si>
  <si>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</si>
  <si>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</si>
  <si>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</si>
  <si>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</si>
  <si>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</si>
  <si>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</si>
  <si>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</si>
  <si>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</si>
  <si>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</si>
  <si>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</si>
  <si>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</si>
  <si>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</si>
  <si>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</si>
  <si>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</si>
  <si>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</si>
  <si>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</si>
  <si>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</si>
  <si>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</si>
  <si>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</si>
  <si>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</si>
  <si>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</si>
  <si>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</si>
  <si>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</si>
  <si>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</si>
  <si>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</si>
  <si>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</si>
  <si>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</si>
  <si>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</si>
  <si>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</si>
  <si>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</si>
  <si>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</si>
  <si>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</si>
  <si>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</si>
  <si>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</si>
  <si>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</si>
  <si>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</si>
  <si>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</si>
  <si>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</si>
  <si>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</si>
  <si>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</si>
  <si>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</si>
  <si>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</si>
  <si>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</si>
  <si>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</si>
  <si>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</si>
  <si>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</si>
  <si>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</si>
  <si>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</si>
  <si>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</si>
  <si>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</si>
  <si>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</si>
  <si>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</si>
  <si>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</si>
  <si>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</si>
  <si>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</si>
  <si>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</si>
  <si>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</si>
  <si>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</si>
  <si>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</si>
  <si>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</si>
  <si>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</si>
  <si>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</si>
  <si>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</si>
  <si>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</si>
  <si>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</si>
  <si>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</si>
  <si>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</si>
  <si>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</si>
  <si>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</si>
  <si>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</si>
  <si>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</si>
  <si>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</si>
  <si>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</si>
  <si>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</si>
  <si>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</si>
  <si>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</si>
  <si>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</si>
  <si>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</si>
  <si>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</si>
  <si>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</si>
  <si>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</si>
  <si>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</si>
  <si>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</si>
  <si>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</si>
  <si>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</si>
  <si>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</si>
  <si>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</si>
  <si>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</si>
  <si>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</si>
  <si>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</si>
  <si>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</si>
  <si>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</si>
  <si>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</si>
  <si>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</si>
  <si>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</si>
  <si>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</si>
  <si>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</si>
  <si>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</si>
  <si>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</si>
  <si>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</si>
  <si>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</si>
  <si>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</si>
  <si>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</si>
  <si>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</si>
  <si>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</si>
  <si>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</si>
  <si>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</si>
  <si>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</si>
  <si>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</si>
  <si>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</si>
  <si>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</si>
  <si>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</si>
  <si>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</si>
  <si>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</si>
  <si>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</si>
  <si>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</si>
  <si>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</si>
  <si>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</si>
  <si>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</si>
  <si>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</si>
  <si>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</si>
  <si>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</si>
  <si>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</si>
  <si>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</si>
  <si>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</si>
  <si>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</si>
  <si>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</si>
  <si>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</si>
  <si>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</si>
  <si>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</si>
  <si>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</si>
  <si>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</si>
  <si>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</si>
  <si>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</si>
  <si>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</si>
  <si>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</si>
  <si>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</si>
  <si>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</si>
  <si>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</si>
  <si>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</si>
  <si>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</si>
  <si>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</si>
  <si>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</si>
  <si>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</si>
  <si>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</si>
  <si>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</si>
  <si>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</si>
  <si>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</si>
  <si>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</si>
  <si>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</si>
  <si>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</si>
  <si>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</si>
  <si>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</si>
  <si>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</si>
  <si>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</si>
  <si>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</si>
  <si>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</si>
  <si>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</si>
  <si>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</si>
  <si>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</si>
  <si>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</si>
  <si>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</si>
  <si>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</si>
  <si>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</si>
  <si>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</si>
  <si>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</si>
  <si>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</si>
  <si>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</si>
  <si>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</si>
  <si>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</si>
  <si>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</si>
  <si>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</si>
  <si>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</si>
  <si>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</si>
  <si>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</si>
  <si>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</si>
  <si>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</si>
  <si>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</si>
  <si>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</si>
  <si>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</si>
  <si>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</si>
  <si>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</si>
  <si>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</si>
  <si>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</si>
  <si>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</si>
  <si>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</si>
  <si>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</si>
  <si>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</si>
  <si>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</si>
  <si>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</si>
  <si>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</si>
  <si>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</si>
  <si>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</si>
  <si>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</si>
  <si>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</si>
  <si>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</si>
  <si>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</si>
  <si>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</si>
  <si>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</si>
  <si>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</si>
  <si>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</si>
  <si>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</si>
  <si>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</si>
  <si>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</si>
  <si>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</si>
  <si>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</si>
  <si>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</si>
  <si>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</si>
  <si>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</si>
  <si>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</si>
  <si>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</si>
  <si>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</si>
  <si>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</si>
  <si>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</si>
  <si>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</si>
  <si>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</si>
  <si>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</si>
  <si>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</si>
  <si>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</si>
  <si>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</si>
  <si>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</si>
  <si>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</si>
  <si>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</si>
  <si>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</si>
  <si>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</si>
  <si>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</si>
  <si>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</si>
  <si>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</si>
  <si>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</si>
  <si>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</si>
  <si>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</si>
  <si>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</si>
  <si>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</si>
  <si>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</si>
  <si>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</si>
  <si>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</si>
  <si>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</si>
  <si>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</si>
  <si>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</si>
  <si>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</si>
  <si>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</si>
  <si>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</si>
  <si>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</si>
  <si>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</si>
  <si>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</si>
  <si>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</si>
  <si>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</si>
  <si>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</si>
  <si>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</si>
  <si>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</si>
  <si>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</si>
  <si>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</si>
  <si>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</si>
  <si>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</si>
  <si>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</si>
  <si>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</si>
  <si>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</si>
  <si>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</si>
  <si>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</si>
  <si>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</si>
  <si>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</si>
  <si>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</si>
  <si>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</si>
  <si>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</si>
  <si>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</si>
  <si>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</si>
  <si>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</si>
  <si>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</si>
  <si>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</si>
  <si>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</si>
  <si>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</si>
  <si>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</si>
  <si>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</si>
  <si>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</si>
  <si>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</si>
  <si>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</si>
  <si>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</si>
  <si>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</si>
  <si>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</si>
  <si>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</si>
  <si>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</si>
  <si>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</si>
  <si>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</si>
  <si>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</si>
  <si>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</si>
  <si>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</si>
  <si>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</si>
  <si>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</si>
  <si>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</si>
  <si>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</si>
  <si>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</si>
  <si>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</si>
  <si>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</si>
  <si>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</si>
  <si>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</si>
  <si>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</si>
  <si>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</si>
  <si>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</si>
  <si>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</si>
  <si>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</si>
  <si>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</si>
  <si>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</si>
  <si>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</si>
  <si>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</si>
  <si>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</si>
  <si>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</si>
  <si>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</si>
  <si>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</si>
  <si>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</si>
  <si>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</si>
  <si>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</si>
  <si>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</si>
  <si>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</si>
  <si>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</si>
  <si>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</si>
  <si>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</si>
  <si>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</si>
  <si>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</si>
  <si>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</si>
  <si>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</si>
  <si>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</si>
  <si>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</si>
  <si>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</si>
  <si>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</si>
  <si>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</si>
  <si>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</si>
  <si>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</si>
  <si>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</si>
  <si>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</si>
  <si>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</si>
  <si>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</si>
  <si>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</si>
  <si>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</si>
  <si>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</si>
  <si>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</si>
  <si>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</si>
  <si>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</si>
  <si>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</si>
  <si>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</si>
  <si>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</si>
  <si>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</si>
  <si>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</si>
  <si>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</si>
  <si>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</si>
  <si>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</si>
  <si>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</si>
  <si>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</si>
  <si>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</si>
  <si>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</si>
  <si>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</si>
  <si>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</si>
  <si>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</si>
  <si>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</si>
  <si>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</si>
  <si>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</si>
  <si>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</si>
  <si>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</si>
  <si>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</si>
  <si>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</si>
  <si>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</si>
  <si>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</si>
  <si>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</si>
  <si>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</si>
  <si>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</si>
  <si>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</si>
  <si>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</si>
  <si>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</si>
  <si>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</si>
  <si>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</si>
  <si>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</si>
  <si>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</si>
  <si>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</si>
  <si>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</si>
  <si>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</si>
  <si>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</si>
  <si>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</si>
  <si>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</si>
  <si>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</si>
  <si>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</si>
  <si>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</si>
  <si>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</si>
  <si>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</si>
  <si>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</si>
  <si>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</si>
  <si>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</si>
  <si>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</si>
  <si>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</si>
  <si>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</si>
  <si>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</si>
  <si>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</si>
  <si>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</si>
  <si>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</si>
  <si>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</si>
  <si>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</si>
  <si>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</si>
  <si>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</si>
  <si>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</si>
  <si>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</si>
  <si>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</si>
  <si>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</si>
  <si>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</si>
  <si>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</si>
  <si>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</si>
  <si>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</si>
  <si>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</si>
  <si>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</si>
  <si>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</si>
  <si>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</si>
  <si>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</si>
  <si>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</si>
  <si>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</si>
  <si>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</si>
  <si>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</si>
  <si>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</si>
  <si>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</si>
  <si>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</si>
  <si>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</si>
  <si>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</si>
  <si>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</si>
  <si>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</si>
  <si>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</si>
  <si>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</si>
  <si>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</si>
  <si>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</si>
  <si>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</si>
  <si>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</si>
  <si>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</si>
  <si>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</si>
  <si>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</si>
  <si>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</si>
  <si>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</si>
  <si>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</si>
  <si>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</si>
  <si>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</si>
  <si>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</si>
  <si>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</si>
  <si>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</si>
  <si>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</si>
  <si>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</si>
  <si>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</si>
  <si>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</si>
  <si>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</si>
  <si>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</si>
  <si>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</si>
  <si>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</si>
  <si>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</si>
  <si>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</si>
  <si>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</si>
  <si>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</si>
  <si>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</si>
  <si>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</si>
  <si>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</si>
  <si>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</si>
  <si>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</si>
  <si>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</si>
  <si>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</si>
  <si>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</si>
  <si>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</si>
  <si>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</si>
  <si>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</si>
  <si>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</si>
  <si>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</si>
  <si>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</si>
  <si>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</si>
  <si>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</si>
  <si>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</si>
  <si>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</si>
  <si>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</si>
  <si>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</si>
  <si>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</si>
  <si>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</si>
  <si>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</si>
  <si>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</si>
  <si>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</si>
  <si>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</si>
  <si>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</si>
  <si>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</si>
  <si>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</si>
  <si>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</si>
  <si>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</si>
  <si>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</si>
  <si>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</si>
  <si>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</si>
  <si>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</si>
  <si>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</si>
  <si>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</si>
  <si>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</si>
  <si>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</si>
  <si>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</si>
  <si>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</si>
  <si>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</si>
  <si>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</si>
  <si>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</si>
  <si>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</si>
  <si>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</si>
  <si>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</si>
  <si>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</si>
  <si>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</si>
  <si>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</si>
  <si>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</si>
  <si>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</si>
  <si>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</si>
  <si>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</si>
  <si>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</si>
  <si>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</si>
  <si>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</si>
  <si>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</si>
  <si>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</si>
  <si>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</si>
  <si>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</si>
  <si>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</si>
  <si>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</si>
  <si>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</si>
  <si>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</si>
  <si>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</si>
  <si>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</si>
  <si>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</si>
  <si>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</si>
  <si>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</si>
  <si>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</si>
  <si>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</si>
  <si>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</si>
  <si>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</si>
  <si>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</si>
  <si>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</si>
  <si>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</si>
  <si>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</si>
  <si>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</si>
  <si>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</si>
  <si>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</si>
  <si>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</si>
  <si>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</si>
  <si>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</si>
  <si>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</si>
  <si>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</si>
  <si>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</si>
  <si>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</si>
  <si>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</si>
  <si>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</si>
  <si>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</si>
  <si>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</si>
  <si>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</si>
  <si>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</si>
  <si>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</si>
  <si>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</si>
  <si>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</si>
  <si>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</si>
  <si>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</si>
  <si>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</si>
  <si>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</si>
  <si>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</si>
  <si>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</si>
  <si>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</si>
  <si>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</si>
  <si>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</si>
  <si>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</si>
  <si>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</si>
  <si>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</si>
  <si>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</si>
  <si>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</si>
  <si>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</si>
  <si>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</si>
  <si>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</si>
  <si>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</si>
  <si>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</si>
  <si>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</si>
  <si>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</si>
  <si>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</si>
  <si>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</si>
  <si>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</si>
  <si>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</si>
  <si>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</si>
  <si>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</si>
  <si>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</si>
  <si>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</si>
  <si>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</si>
  <si>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</si>
  <si>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</si>
  <si>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</si>
  <si>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</si>
  <si>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</si>
  <si>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</si>
  <si>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</si>
  <si>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</si>
  <si>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</si>
  <si>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</si>
  <si>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</si>
  <si>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</si>
  <si>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</si>
  <si>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</si>
  <si>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</si>
  <si>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</si>
  <si>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</si>
  <si>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</si>
  <si>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</si>
  <si>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</si>
  <si>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</si>
  <si>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</si>
  <si>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</si>
  <si>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</si>
  <si>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</si>
  <si>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</si>
  <si>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</si>
  <si>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</si>
  <si>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</si>
  <si>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</si>
  <si>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</si>
  <si>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</si>
  <si>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</si>
  <si>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</si>
  <si>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</si>
  <si>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</si>
  <si>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</si>
  <si>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</si>
  <si>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</si>
  <si>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</si>
  <si>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</si>
  <si>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</si>
  <si>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</si>
  <si>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</si>
  <si>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</si>
  <si>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</si>
  <si>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</si>
  <si>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</si>
  <si>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</si>
  <si>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</si>
  <si>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</si>
  <si>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</si>
  <si>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</si>
  <si>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</si>
  <si>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</si>
  <si>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</si>
  <si>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</si>
  <si>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</si>
  <si>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</si>
  <si>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</si>
  <si>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</si>
  <si>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</si>
  <si>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</si>
  <si>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</si>
  <si>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</si>
  <si>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</si>
  <si>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</si>
  <si>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</si>
  <si>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</si>
  <si>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</si>
  <si>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</si>
  <si>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</si>
  <si>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</si>
  <si>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</si>
  <si>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</si>
  <si>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</si>
  <si>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</si>
  <si>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</si>
  <si>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</si>
  <si>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</si>
  <si>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</si>
  <si>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</si>
  <si>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</si>
  <si>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</si>
  <si>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</si>
  <si>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</si>
  <si>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</si>
  <si>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</si>
  <si>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</si>
  <si>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</si>
  <si>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</si>
  <si>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</si>
  <si>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</si>
  <si>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</si>
  <si>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</si>
  <si>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</si>
  <si>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</si>
  <si>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</si>
  <si>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</si>
  <si>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</si>
  <si>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</si>
  <si>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</si>
  <si>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</si>
  <si>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</si>
  <si>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</si>
  <si>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</si>
  <si>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</si>
  <si>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</si>
  <si>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</si>
  <si>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</si>
  <si>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</si>
  <si>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</si>
  <si>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</si>
  <si>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</si>
  <si>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</si>
  <si>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</si>
  <si>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</si>
  <si>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</si>
  <si>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</si>
  <si>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</si>
  <si>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</si>
  <si>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</si>
  <si>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</si>
  <si>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</si>
  <si>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</si>
  <si>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</si>
  <si>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</si>
  <si>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</si>
  <si>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</si>
  <si>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</si>
  <si>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</si>
  <si>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</si>
  <si>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</si>
  <si>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</si>
  <si>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</si>
  <si>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</si>
  <si>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</si>
  <si>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</si>
  <si>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</si>
  <si>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</si>
  <si>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</si>
  <si>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</si>
  <si>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</si>
  <si>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</si>
  <si>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</si>
  <si>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</si>
  <si>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</si>
  <si>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</si>
  <si>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</si>
  <si>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</si>
  <si>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</si>
  <si>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</si>
  <si>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</si>
  <si>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</si>
  <si>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</si>
  <si>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</si>
  <si>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</si>
  <si>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</si>
  <si>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</si>
  <si>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</si>
  <si>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</si>
  <si>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</si>
  <si>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</si>
  <si>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</si>
  <si>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</si>
  <si>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</si>
  <si>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</si>
  <si>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</si>
  <si>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</si>
  <si>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</si>
  <si>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</si>
  <si>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</si>
  <si>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</si>
  <si>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</si>
  <si>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</si>
  <si>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</si>
  <si>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</si>
  <si>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</si>
  <si>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</si>
  <si>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</si>
  <si>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</si>
  <si>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</si>
  <si>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</si>
  <si>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</si>
  <si>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</si>
  <si>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</si>
  <si>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</si>
  <si>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</si>
  <si>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</si>
  <si>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</si>
  <si>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</si>
  <si>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</si>
  <si>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</si>
  <si>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</si>
  <si>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</si>
  <si>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</si>
  <si>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</si>
  <si>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</si>
  <si>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</si>
  <si>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</si>
  <si>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</si>
  <si>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</si>
  <si>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</si>
  <si>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</si>
  <si>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</si>
  <si>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</si>
  <si>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</si>
  <si>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</si>
  <si>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</si>
  <si>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</si>
  <si>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</si>
  <si>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</si>
  <si>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</si>
  <si>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</si>
  <si>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</si>
  <si>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</si>
  <si>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</si>
  <si>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</si>
  <si>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</si>
  <si>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</si>
  <si>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</si>
  <si>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</si>
  <si>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</si>
  <si>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</si>
  <si>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</si>
  <si>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</si>
  <si>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</si>
  <si>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</si>
  <si>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</si>
  <si>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</si>
  <si>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</si>
  <si>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</si>
  <si>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</si>
  <si>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</si>
  <si>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</si>
  <si>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</si>
  <si>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</si>
  <si>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</si>
  <si>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</si>
  <si>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</si>
  <si>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</si>
  <si>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</si>
  <si>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</si>
  <si>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</si>
  <si>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</si>
  <si>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</si>
  <si>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</si>
  <si>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</si>
  <si>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</si>
  <si>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</si>
  <si>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</si>
  <si>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</si>
  <si>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</si>
  <si>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</si>
  <si>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</si>
  <si>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</si>
  <si>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</si>
  <si>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</si>
  <si>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</si>
  <si>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</si>
  <si>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</si>
  <si>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</si>
  <si>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</si>
  <si>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</si>
  <si>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</si>
  <si>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</si>
  <si>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</si>
  <si>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</si>
  <si>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</si>
  <si>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</si>
  <si>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</si>
  <si>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</si>
  <si>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</si>
  <si>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</si>
  <si>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</si>
  <si>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</si>
  <si>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</si>
  <si>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</si>
  <si>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</si>
  <si>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</si>
  <si>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</si>
  <si>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</si>
  <si>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</si>
  <si>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</si>
  <si>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</si>
  <si>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</si>
  <si>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</si>
  <si>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</si>
  <si>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</si>
  <si>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</si>
  <si>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</si>
  <si>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</si>
  <si>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</si>
  <si>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</si>
  <si>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</si>
  <si>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</si>
  <si>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</si>
  <si>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</si>
  <si>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</si>
  <si>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</si>
  <si>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</si>
  <si>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</si>
  <si>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</si>
  <si>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</si>
  <si>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</si>
  <si>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</si>
  <si>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</si>
  <si>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</si>
  <si>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</si>
  <si>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</si>
  <si>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</si>
  <si>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</si>
  <si>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</si>
  <si>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</si>
  <si>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</si>
  <si>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</si>
  <si>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</si>
  <si>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</si>
  <si>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</si>
  <si>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</si>
  <si>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</si>
  <si>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</si>
  <si>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</si>
  <si>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</si>
  <si>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</si>
  <si>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</si>
  <si>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</si>
  <si>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</si>
  <si>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</si>
  <si>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</si>
  <si>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</si>
  <si>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</si>
  <si>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</si>
  <si>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</si>
  <si>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</si>
  <si>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</si>
  <si>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</si>
  <si>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</si>
  <si>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</si>
  <si>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</si>
  <si>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</si>
  <si>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</si>
  <si>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</si>
  <si>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</si>
  <si>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</si>
  <si>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</si>
  <si>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</si>
  <si>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</si>
  <si>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</si>
  <si>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</si>
  <si>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</si>
  <si>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</si>
  <si>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</si>
  <si>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</si>
  <si>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</si>
  <si>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</si>
  <si>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</si>
  <si>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</si>
  <si>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</si>
  <si>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</si>
  <si>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</si>
  <si>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</si>
  <si>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</si>
  <si>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</si>
  <si>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</si>
  <si>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</si>
  <si>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</si>
  <si>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</si>
  <si>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</si>
  <si>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</si>
  <si>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</si>
  <si>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</si>
  <si>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</si>
  <si>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</si>
  <si>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</si>
  <si>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</si>
  <si>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</si>
  <si>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</si>
  <si>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</si>
  <si>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</si>
  <si>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</si>
  <si>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</si>
  <si>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</si>
  <si>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</si>
  <si>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</si>
  <si>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</si>
  <si>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</si>
  <si>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</si>
  <si>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</si>
  <si>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</si>
  <si>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</si>
  <si>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</si>
  <si>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</si>
  <si>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</si>
  <si>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</si>
  <si>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</si>
  <si>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</si>
  <si>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</si>
  <si>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</si>
  <si>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</si>
  <si>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</si>
  <si>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</si>
  <si>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</si>
  <si>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</si>
  <si>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</si>
  <si>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</si>
  <si>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</si>
  <si>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</si>
  <si>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</si>
  <si>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</si>
  <si>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</si>
  <si>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</si>
  <si>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</si>
  <si>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</si>
  <si>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</si>
  <si>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</si>
  <si>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</si>
  <si>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</si>
  <si>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</si>
  <si>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</si>
  <si>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</si>
  <si>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</si>
  <si>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</si>
  <si>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</si>
  <si>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</si>
  <si>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</si>
  <si>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</si>
  <si>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</si>
  <si>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</si>
  <si>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</si>
  <si>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</si>
  <si>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</si>
  <si>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</si>
  <si>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</si>
  <si>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</si>
  <si>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</si>
  <si>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</si>
  <si>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</si>
  <si>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</si>
  <si>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</si>
  <si>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</si>
  <si>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</si>
  <si>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</si>
  <si>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</si>
  <si>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</si>
  <si>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</si>
  <si>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</si>
  <si>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</si>
  <si>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</si>
  <si>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</si>
  <si>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</si>
  <si>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</si>
  <si>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</si>
  <si>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</si>
  <si>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</si>
  <si>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</si>
  <si>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</si>
  <si>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</si>
  <si>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</si>
  <si>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</si>
  <si>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</si>
  <si>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</si>
  <si>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</si>
  <si>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</si>
  <si>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</si>
  <si>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</si>
  <si>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</si>
  <si>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</si>
  <si>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</si>
  <si>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</si>
  <si>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</si>
  <si>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</si>
  <si>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</si>
  <si>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</si>
  <si>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</si>
  <si>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</si>
  <si>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</si>
  <si>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</si>
  <si>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</si>
  <si>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</si>
  <si>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</si>
  <si>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</si>
  <si>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</si>
  <si>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</si>
  <si>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</si>
  <si>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</si>
  <si>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</si>
  <si>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</si>
  <si>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</si>
  <si>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</si>
  <si>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</si>
  <si>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</si>
  <si>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</si>
  <si>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</si>
  <si>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</si>
  <si>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</si>
  <si>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</si>
  <si>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</si>
  <si>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</si>
  <si>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</si>
  <si>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</si>
  <si>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</si>
  <si>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</si>
  <si>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</si>
  <si>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</si>
  <si>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</si>
  <si>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</si>
  <si>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</si>
  <si>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</si>
  <si>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</si>
  <si>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</si>
  <si>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</si>
  <si>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</si>
  <si>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</si>
  <si>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</si>
  <si>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</si>
  <si>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</si>
  <si>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</si>
  <si>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</si>
  <si>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</si>
  <si>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</si>
  <si>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</si>
  <si>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</si>
  <si>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</si>
  <si>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</si>
  <si>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</si>
  <si>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</si>
  <si>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</si>
  <si>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</si>
  <si>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</si>
  <si>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</si>
  <si>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</si>
  <si>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</si>
  <si>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</si>
  <si>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</si>
  <si>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</si>
  <si>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</si>
  <si>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</si>
  <si>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</si>
  <si>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</si>
  <si>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</si>
  <si>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</si>
  <si>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</si>
  <si>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</si>
  <si>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</si>
  <si>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</si>
  <si>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</si>
  <si>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</si>
  <si>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</si>
  <si>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</si>
  <si>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</si>
  <si>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</si>
  <si>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</si>
  <si>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</si>
  <si>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</si>
  <si>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</si>
  <si>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</si>
  <si>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</si>
  <si>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</si>
  <si>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</si>
  <si>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</si>
  <si>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</si>
  <si>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</si>
  <si>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</si>
  <si>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</si>
  <si>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</si>
  <si>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</si>
  <si>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</si>
  <si>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</si>
  <si>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</si>
  <si>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</si>
  <si>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</si>
  <si>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</si>
  <si>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</si>
  <si>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</si>
  <si>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</si>
  <si>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</si>
  <si>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</si>
  <si>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</si>
  <si>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</si>
  <si>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</si>
  <si>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</si>
  <si>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</si>
  <si>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</si>
  <si>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</si>
  <si>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</si>
  <si>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</si>
  <si>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</si>
  <si>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</si>
  <si>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</si>
  <si>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</si>
  <si>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</si>
  <si>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</si>
  <si>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</si>
  <si>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</si>
  <si>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</si>
  <si>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</si>
  <si>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</si>
  <si>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</si>
  <si>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</si>
  <si>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</si>
  <si>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</si>
  <si>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</si>
  <si>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</si>
  <si>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</si>
  <si>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</si>
  <si>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</si>
  <si>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</si>
  <si>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</si>
  <si>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</si>
  <si>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</si>
  <si>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</si>
  <si>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</si>
  <si>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</si>
  <si>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</si>
  <si>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</si>
  <si>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</si>
  <si>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</si>
  <si>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</si>
  <si>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</si>
  <si>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</si>
  <si>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</si>
  <si>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</si>
  <si>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</si>
  <si>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</si>
  <si>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</si>
  <si>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</si>
  <si>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</si>
  <si>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</si>
  <si>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</si>
  <si>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</si>
  <si>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</si>
  <si>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</si>
  <si>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</si>
  <si>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</si>
  <si>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</si>
  <si>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</si>
  <si>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</si>
  <si>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</si>
  <si>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</si>
  <si>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</si>
  <si>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</si>
  <si>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</si>
  <si>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</si>
  <si>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</si>
  <si>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</si>
  <si>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</si>
  <si>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</si>
  <si>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</si>
  <si>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</si>
  <si>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</si>
  <si>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</si>
  <si>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</si>
  <si>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</si>
  <si>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</si>
  <si>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</si>
  <si>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</si>
  <si>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</si>
  <si>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</si>
  <si>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</si>
  <si>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</si>
  <si>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</si>
  <si>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</si>
  <si>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</si>
  <si>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</si>
  <si>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</si>
  <si>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</si>
  <si>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</si>
  <si>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</si>
  <si>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</si>
  <si>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</si>
  <si>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</si>
  <si>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</si>
  <si>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</si>
  <si>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</si>
  <si>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</si>
  <si>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</si>
  <si>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</si>
  <si>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</si>
  <si>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</si>
  <si>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</si>
  <si>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</si>
  <si>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</si>
  <si>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</si>
  <si>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</si>
  <si>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</si>
  <si>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</si>
  <si>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</si>
  <si>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</si>
  <si>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</si>
  <si>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</si>
  <si>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</si>
  <si>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</si>
  <si>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</si>
  <si>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</si>
  <si>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</si>
  <si>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</si>
  <si>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</si>
  <si>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</si>
  <si>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</si>
  <si>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</si>
  <si>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</si>
  <si>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</si>
  <si>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</si>
  <si>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</si>
  <si>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</si>
  <si>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</si>
  <si>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</si>
  <si>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</si>
  <si>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</si>
  <si>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</si>
  <si>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</si>
  <si>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</si>
  <si>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</si>
  <si>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</si>
  <si>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</si>
  <si>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</si>
  <si>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</si>
  <si>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</si>
  <si>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</si>
  <si>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</si>
  <si>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</si>
  <si>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</si>
  <si>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</si>
  <si>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</si>
  <si>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</si>
  <si>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</si>
  <si>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</si>
  <si>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</si>
  <si>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</si>
  <si>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</si>
  <si>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</si>
  <si>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</si>
  <si>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</si>
  <si>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</si>
  <si>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</si>
  <si>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</si>
  <si>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</si>
  <si>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</si>
  <si>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</si>
  <si>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</si>
  <si>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</si>
  <si>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</si>
  <si>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</si>
  <si>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</si>
  <si>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</si>
  <si>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</si>
  <si>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</si>
  <si>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</si>
  <si>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</si>
  <si>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</si>
  <si>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</si>
  <si>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</si>
  <si>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</si>
  <si>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</si>
  <si>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</si>
  <si>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</si>
  <si>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</si>
  <si>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</si>
  <si>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</si>
  <si>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</si>
  <si>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</si>
  <si>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</si>
  <si>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</si>
  <si>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</si>
  <si>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</si>
  <si>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</si>
  <si>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</si>
  <si>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</si>
  <si>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</si>
  <si>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</si>
  <si>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</si>
  <si>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</si>
  <si>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</si>
  <si>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</si>
  <si>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</si>
  <si>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</si>
  <si>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</si>
  <si>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</si>
  <si>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</si>
  <si>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</si>
  <si>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</si>
  <si>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</si>
  <si>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</si>
  <si>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</si>
  <si>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</si>
  <si>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</si>
  <si>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</si>
  <si>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</si>
  <si>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</si>
  <si>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</si>
  <si>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</si>
  <si>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</si>
  <si>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</si>
  <si>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</si>
  <si>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</si>
  <si>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</si>
  <si>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</si>
  <si>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</si>
  <si>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</si>
  <si>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</si>
  <si>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</si>
  <si>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</si>
  <si>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</si>
  <si>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</si>
  <si>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</si>
  <si>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</si>
  <si>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</si>
  <si>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</si>
  <si>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</si>
  <si>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</si>
  <si>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</si>
  <si>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</si>
  <si>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</si>
  <si>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</si>
  <si>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</si>
  <si>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</si>
  <si>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</si>
  <si>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</si>
  <si>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</si>
  <si>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</si>
  <si>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</si>
  <si>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</si>
  <si>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</si>
  <si>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</si>
  <si>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</si>
  <si>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</si>
  <si>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</si>
  <si>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</si>
  <si>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</si>
  <si>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</si>
  <si>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</si>
  <si>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</si>
  <si>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</si>
  <si>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</si>
  <si>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</si>
  <si>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</si>
  <si>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</si>
  <si>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</si>
  <si>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</si>
  <si>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</si>
  <si>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</si>
  <si>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</si>
  <si>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</si>
  <si>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</si>
  <si>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</si>
  <si>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</si>
  <si>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</si>
  <si>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</si>
  <si>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</si>
  <si>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</si>
  <si>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</si>
  <si>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</si>
  <si>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</si>
  <si>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</si>
  <si>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</si>
  <si>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</si>
  <si>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</si>
  <si>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</si>
  <si>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</si>
  <si>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</si>
  <si>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</si>
  <si>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</si>
  <si>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</si>
  <si>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</si>
  <si>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</si>
  <si>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</si>
  <si>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</si>
  <si>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</si>
  <si>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</si>
  <si>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</si>
  <si>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</si>
  <si>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</si>
  <si>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</si>
  <si>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</si>
  <si>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</si>
  <si>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</si>
  <si>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</si>
  <si>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</si>
  <si>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</si>
  <si>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</si>
  <si>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</si>
  <si>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</si>
  <si>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</si>
  <si>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</si>
  <si>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</si>
  <si>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</si>
  <si>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</si>
  <si>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</si>
  <si>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</si>
  <si>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</si>
  <si>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</si>
  <si>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</si>
  <si>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</si>
  <si>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</si>
  <si>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</si>
  <si>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</si>
  <si>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</si>
  <si>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</si>
  <si>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</si>
  <si>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</si>
  <si>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</si>
  <si>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</si>
  <si>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</si>
  <si>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</si>
  <si>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</si>
  <si>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</si>
  <si>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</si>
  <si>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</si>
  <si>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</si>
  <si>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</si>
  <si>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</si>
  <si>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</si>
  <si>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</si>
  <si>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</si>
  <si>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</si>
  <si>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</si>
  <si>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</si>
  <si>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</si>
  <si>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</si>
  <si>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</si>
  <si>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</si>
  <si>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</si>
  <si>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</si>
  <si>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</si>
  <si>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</si>
  <si>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</si>
  <si>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</si>
  <si>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</si>
  <si>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</si>
  <si>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</si>
  <si>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</si>
  <si>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</si>
  <si>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</si>
  <si>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</si>
  <si>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</si>
  <si>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</si>
  <si>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</si>
  <si>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</si>
  <si>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</si>
  <si>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</si>
  <si>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</si>
  <si>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</si>
  <si>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</si>
  <si>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</si>
  <si>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</si>
  <si>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</si>
  <si>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</si>
  <si>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</si>
  <si>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</si>
  <si>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</si>
  <si>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</si>
  <si>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</si>
  <si>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</si>
  <si>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</si>
  <si>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</si>
  <si>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</si>
  <si>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</si>
  <si>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</si>
  <si>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</si>
  <si>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</si>
  <si>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</si>
  <si>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</si>
  <si>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</si>
  <si>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</si>
  <si>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</si>
  <si>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</si>
  <si>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</si>
  <si>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</si>
  <si>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</si>
  <si>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</si>
  <si>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</si>
  <si>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</si>
  <si>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</si>
  <si>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</si>
  <si>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</si>
  <si>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</si>
  <si>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</si>
  <si>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</si>
  <si>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</si>
  <si>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</si>
  <si>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</si>
  <si>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</si>
  <si>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</si>
  <si>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</si>
  <si>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</si>
  <si>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</si>
  <si>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</si>
  <si>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</si>
  <si>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</si>
  <si>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</si>
  <si>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</si>
  <si>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</si>
  <si>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</si>
  <si>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</si>
  <si>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</si>
  <si>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</si>
  <si>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</si>
  <si>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</si>
  <si>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</si>
  <si>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</si>
  <si>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</si>
  <si>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</si>
  <si>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</si>
  <si>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</si>
  <si>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</si>
  <si>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</si>
  <si>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</si>
  <si>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</si>
  <si>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</si>
  <si>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</si>
  <si>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</si>
  <si>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</si>
  <si>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</si>
  <si>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</si>
  <si>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</si>
  <si>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</si>
  <si>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</si>
  <si>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</si>
  <si>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</si>
  <si>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</si>
  <si>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</si>
  <si>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</si>
  <si>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</si>
  <si>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</si>
  <si>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</si>
  <si>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</si>
  <si>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</si>
  <si>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</si>
  <si>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</si>
  <si>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</si>
  <si>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</si>
  <si>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</si>
  <si>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</si>
  <si>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</si>
  <si>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</si>
  <si>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</si>
  <si>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</si>
  <si>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</si>
  <si>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</si>
  <si>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</si>
  <si>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</si>
  <si>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</si>
  <si>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</si>
  <si>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</si>
  <si>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</si>
  <si>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</si>
  <si>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</si>
  <si>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</si>
  <si>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</si>
  <si>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</si>
  <si>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</si>
  <si>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</si>
  <si>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</si>
  <si>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</si>
  <si>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</si>
  <si>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</si>
  <si>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</si>
  <si>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</si>
  <si>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</si>
  <si>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</si>
  <si>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</si>
  <si>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</si>
  <si>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</si>
  <si>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</si>
  <si>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</si>
  <si>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</si>
  <si>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</si>
  <si>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</si>
  <si>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</si>
  <si>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</si>
  <si>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</si>
  <si>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</si>
  <si>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</si>
  <si>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</si>
  <si>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</si>
  <si>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</si>
  <si>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</si>
  <si>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</si>
  <si>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</si>
  <si>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</si>
  <si>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</si>
  <si>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</si>
  <si>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</si>
  <si>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</si>
  <si>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</si>
  <si>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</si>
  <si>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</si>
  <si>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</si>
  <si>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</si>
  <si>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</si>
  <si>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</si>
  <si>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</si>
  <si>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</si>
  <si>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</si>
  <si>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</si>
  <si>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</si>
  <si>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</si>
  <si>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</si>
  <si>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</si>
  <si>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</si>
  <si>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</si>
  <si>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</si>
  <si>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</si>
  <si>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</si>
  <si>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</si>
  <si>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</si>
  <si>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</si>
  <si>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</si>
  <si>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</si>
  <si>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</si>
  <si>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</si>
  <si>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</si>
  <si>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</si>
  <si>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</si>
  <si>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</si>
  <si>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</si>
  <si>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</si>
  <si>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</si>
  <si>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</si>
  <si>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</si>
  <si>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</si>
  <si>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</si>
  <si>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</si>
  <si>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</si>
  <si>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</si>
  <si>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</si>
  <si>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</si>
  <si>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</si>
  <si>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</si>
  <si>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</si>
  <si>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</si>
  <si>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</si>
  <si>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</si>
  <si>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</si>
  <si>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</si>
  <si>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</si>
  <si>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</si>
  <si>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</si>
  <si>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</si>
  <si>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</si>
  <si>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</si>
  <si>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</si>
  <si>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</si>
  <si>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</si>
  <si>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</si>
  <si>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</si>
  <si>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</si>
  <si>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</si>
  <si>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</si>
  <si>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</si>
  <si>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</si>
  <si>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</si>
  <si>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</si>
  <si>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</si>
  <si>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</si>
  <si>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</si>
  <si>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</si>
  <si>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</si>
  <si>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</si>
  <si>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</si>
  <si>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</si>
  <si>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</si>
  <si>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</si>
  <si>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</si>
  <si>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</si>
  <si>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</si>
  <si>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</si>
  <si>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</si>
  <si>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</si>
  <si>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</si>
  <si>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</si>
  <si>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</si>
  <si>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</si>
  <si>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</si>
  <si>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</si>
  <si>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</si>
  <si>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</si>
  <si>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</si>
  <si>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</si>
  <si>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</si>
  <si>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</si>
  <si>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</si>
  <si>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</si>
  <si>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</si>
  <si>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</si>
  <si>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</si>
  <si>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</si>
  <si>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</si>
  <si>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</si>
  <si>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</si>
  <si>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</si>
  <si>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</si>
  <si>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</si>
  <si>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</si>
  <si>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</si>
  <si>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</si>
  <si>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</si>
  <si>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</si>
  <si>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</si>
  <si>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</si>
  <si>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</si>
  <si>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</si>
  <si>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</si>
  <si>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</si>
  <si>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</si>
  <si>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</si>
  <si>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</si>
  <si>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</si>
  <si>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</si>
  <si>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</si>
  <si>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</si>
  <si>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</si>
  <si>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</si>
  <si>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</si>
  <si>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</si>
  <si>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</si>
  <si>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</si>
  <si>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</si>
  <si>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</si>
  <si>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</si>
  <si>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</si>
  <si>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</si>
  <si>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</si>
  <si>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</si>
  <si>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</si>
  <si>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</si>
  <si>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</si>
  <si>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</si>
  <si>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</si>
  <si>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</si>
  <si>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</si>
  <si>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</si>
  <si>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</si>
  <si>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</si>
  <si>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</si>
  <si>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</si>
  <si>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</si>
  <si>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</si>
  <si>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</si>
  <si>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</si>
  <si>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</si>
  <si>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</si>
  <si>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</si>
  <si>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</si>
  <si>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</si>
  <si>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</si>
  <si>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</si>
  <si>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</si>
  <si>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</si>
  <si>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</si>
  <si>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</si>
  <si>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</si>
  <si>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</si>
  <si>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</si>
  <si>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</si>
  <si>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</si>
  <si>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</si>
  <si>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</si>
  <si>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</si>
  <si>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</si>
  <si>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</si>
  <si>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</si>
  <si>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</si>
  <si>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</si>
  <si>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</si>
  <si>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</si>
  <si>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</si>
  <si>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</si>
  <si>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</si>
  <si>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</si>
  <si>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</si>
  <si>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</si>
  <si>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</si>
  <si>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</si>
  <si>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</si>
  <si>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</si>
  <si>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</si>
  <si>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</si>
  <si>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</si>
  <si>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</si>
  <si>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</si>
  <si>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</si>
  <si>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</si>
  <si>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</si>
  <si>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</si>
  <si>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</si>
  <si>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</si>
  <si>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</si>
  <si>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</si>
  <si>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</si>
  <si>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</si>
  <si>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</si>
  <si>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</si>
  <si>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</si>
  <si>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</si>
  <si>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</si>
  <si>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</si>
  <si>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</si>
  <si>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</si>
  <si>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</si>
  <si>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</si>
  <si>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</si>
  <si>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</si>
  <si>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</si>
  <si>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</si>
  <si>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</si>
  <si>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</si>
  <si>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</si>
  <si>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</si>
  <si>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</si>
  <si>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</si>
  <si>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</si>
  <si>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</si>
  <si>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</si>
  <si>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</si>
  <si>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</si>
  <si>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</si>
  <si>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</si>
  <si>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</si>
  <si>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</si>
  <si>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</si>
  <si>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</si>
  <si>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</si>
  <si>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</si>
  <si>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</si>
  <si>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</si>
  <si>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</si>
  <si>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</si>
  <si>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</si>
  <si>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</si>
  <si>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</si>
  <si>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</si>
  <si>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</si>
  <si>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</si>
  <si>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</si>
  <si>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</si>
  <si>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</si>
  <si>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</si>
  <si>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</si>
  <si>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</si>
  <si>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</si>
  <si>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</si>
  <si>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</si>
  <si>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</si>
  <si>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</si>
  <si>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</si>
  <si>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</si>
  <si>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</si>
  <si>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</si>
  <si>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</si>
  <si>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</si>
  <si>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</si>
  <si>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</si>
  <si>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</si>
  <si>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</si>
  <si>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</si>
  <si>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</si>
  <si>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</si>
  <si>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</si>
  <si>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</si>
  <si>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</si>
  <si>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</si>
  <si>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</si>
  <si>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</si>
  <si>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</si>
  <si>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</si>
  <si>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</si>
  <si>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</si>
  <si>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</si>
  <si>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</si>
  <si>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</si>
  <si>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</si>
  <si>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</si>
  <si>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</si>
  <si>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</si>
  <si>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</si>
  <si>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</si>
  <si>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</si>
  <si>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</si>
  <si>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</si>
  <si>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</si>
  <si>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</si>
  <si>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</si>
  <si>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</si>
  <si>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</si>
  <si>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</si>
  <si>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</si>
  <si>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</si>
  <si>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</si>
  <si>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</si>
  <si>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</si>
  <si>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</si>
  <si>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</si>
  <si>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</si>
  <si>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</si>
  <si>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</si>
  <si>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</si>
  <si>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</si>
  <si>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</si>
  <si>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</si>
  <si>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</si>
  <si>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</si>
  <si>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</si>
  <si>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</si>
  <si>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</si>
  <si>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</si>
  <si>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</si>
  <si>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</si>
  <si>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</si>
  <si>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</si>
  <si>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</si>
  <si>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</si>
  <si>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</si>
  <si>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</si>
  <si>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</si>
  <si>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</si>
  <si>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</si>
  <si>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</si>
  <si>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</si>
  <si>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</si>
  <si>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</si>
  <si>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</si>
  <si>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</si>
  <si>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</si>
  <si>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</si>
  <si>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</si>
  <si>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</si>
  <si>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</si>
  <si>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</si>
  <si>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</si>
  <si>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</si>
  <si>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</si>
  <si>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</si>
  <si>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</si>
  <si>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</si>
  <si>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</si>
  <si>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</si>
  <si>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</si>
  <si>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</si>
  <si>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</si>
  <si>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</si>
  <si>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</si>
  <si>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</si>
  <si>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</si>
  <si>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</si>
  <si>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</si>
  <si>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</si>
  <si>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</si>
  <si>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</si>
  <si>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</si>
  <si>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</si>
  <si>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</si>
  <si>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</si>
  <si>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</si>
  <si>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</si>
  <si>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</si>
  <si>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</si>
  <si>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</si>
  <si>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</si>
  <si>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</si>
  <si>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</si>
  <si>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</si>
  <si>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</si>
  <si>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</si>
  <si>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</si>
  <si>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</si>
  <si>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</si>
  <si>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</si>
  <si>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</si>
  <si>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</si>
  <si>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</si>
  <si>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</si>
  <si>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</si>
  <si>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</si>
  <si>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</si>
  <si>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</si>
  <si>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</si>
  <si>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</si>
  <si>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</si>
  <si>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</si>
  <si>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</si>
  <si>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</si>
  <si>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</si>
  <si>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</si>
  <si>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</si>
  <si>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</si>
  <si>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</si>
  <si>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</si>
  <si>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</si>
  <si>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</si>
  <si>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</si>
  <si>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</si>
  <si>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</si>
  <si>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</si>
  <si>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</si>
  <si>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</si>
  <si>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</si>
  <si>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</si>
  <si>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</si>
  <si>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</si>
  <si>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</si>
  <si>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</si>
  <si>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</si>
  <si>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</si>
  <si>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</si>
  <si>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</si>
  <si>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</si>
  <si>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</si>
  <si>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</si>
  <si>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</si>
  <si>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</si>
  <si>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</si>
  <si>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</si>
  <si>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</si>
  <si>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</si>
  <si>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</si>
  <si>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</si>
  <si>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</si>
  <si>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</si>
  <si>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</si>
  <si>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</si>
  <si>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</si>
  <si>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</si>
  <si>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</si>
  <si>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</si>
  <si>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</si>
  <si>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</si>
  <si>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</si>
  <si>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</si>
  <si>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</si>
  <si>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</si>
  <si>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</si>
  <si>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</si>
  <si>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</si>
  <si>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</si>
  <si>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</si>
  <si>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</si>
  <si>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</si>
  <si>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</si>
  <si>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</si>
  <si>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</si>
  <si>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</si>
  <si>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</si>
  <si>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</si>
  <si>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</si>
  <si>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</si>
  <si>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</si>
  <si>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</si>
  <si>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</si>
  <si>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</si>
  <si>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</si>
  <si>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</si>
  <si>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</si>
  <si>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</si>
  <si>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</si>
  <si>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</si>
  <si>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</si>
  <si>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</si>
  <si>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</si>
  <si>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</si>
  <si>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</si>
  <si>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</si>
  <si>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</si>
  <si>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</si>
  <si>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</si>
  <si>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</si>
  <si>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</si>
  <si>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</si>
  <si>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</si>
  <si>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</si>
  <si>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</si>
  <si>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</si>
  <si>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</si>
  <si>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</si>
  <si>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</si>
  <si>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</si>
  <si>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</si>
  <si>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</si>
  <si>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</si>
  <si>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</si>
  <si>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</si>
  <si>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</si>
  <si>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</si>
  <si>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</si>
  <si>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</si>
  <si>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</si>
  <si>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</si>
  <si>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</si>
  <si>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</si>
  <si>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</si>
  <si>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</si>
  <si>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</si>
  <si>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</si>
  <si>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</si>
  <si>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</si>
  <si>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</si>
  <si>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</si>
  <si>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</si>
  <si>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</si>
  <si>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</si>
  <si>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</si>
  <si>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</si>
  <si>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</si>
  <si>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</si>
  <si>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</si>
  <si>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</si>
  <si>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</si>
  <si>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</si>
  <si>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</si>
  <si>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</si>
  <si>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</si>
  <si>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</si>
  <si>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</si>
  <si>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</si>
  <si>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</si>
  <si>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</si>
  <si>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</si>
  <si>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</si>
  <si>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</si>
  <si>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</si>
  <si>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</si>
  <si>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</si>
  <si>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</si>
  <si>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</si>
  <si>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</si>
  <si>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</si>
  <si>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</si>
  <si>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</si>
  <si>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</si>
  <si>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</si>
  <si>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</si>
  <si>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</si>
  <si>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</si>
  <si>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</si>
  <si>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</si>
  <si>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</si>
  <si>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</si>
  <si>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</si>
  <si>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</si>
  <si>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</si>
  <si>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</si>
  <si>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</si>
  <si>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</si>
  <si>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</si>
  <si>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</si>
  <si>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</si>
  <si>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</si>
  <si>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</si>
  <si>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</si>
  <si>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</si>
  <si>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</si>
  <si>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</si>
  <si>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</si>
  <si>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</si>
  <si>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</si>
  <si>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</si>
  <si>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</si>
  <si>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</si>
  <si>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</si>
  <si>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</si>
  <si>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</si>
  <si>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</si>
  <si>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</si>
  <si>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</si>
  <si>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</si>
  <si>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</si>
  <si>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</si>
  <si>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</si>
  <si>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</si>
  <si>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</si>
  <si>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</si>
  <si>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</si>
  <si>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</si>
  <si>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</si>
  <si>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</si>
  <si>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</si>
  <si>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</si>
  <si>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</si>
  <si>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</si>
  <si>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</si>
  <si>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</si>
  <si>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</si>
  <si>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</si>
  <si>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</si>
  <si>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</si>
  <si>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</si>
  <si>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</si>
  <si>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</si>
  <si>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</si>
  <si>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</si>
  <si>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</si>
  <si>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</si>
  <si>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</si>
  <si>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</si>
  <si>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</si>
  <si>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</si>
  <si>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</si>
  <si>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</si>
  <si>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</si>
  <si>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</si>
  <si>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</si>
  <si>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</si>
  <si>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</si>
  <si>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</si>
  <si>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</si>
  <si>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</si>
  <si>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</si>
  <si>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</si>
  <si>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</si>
  <si>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</si>
  <si>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</si>
  <si>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</si>
  <si>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</si>
  <si>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</si>
  <si>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</si>
  <si>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</si>
  <si>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</si>
  <si>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</si>
  <si>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</si>
  <si>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</si>
  <si>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</si>
  <si>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</si>
  <si>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</si>
  <si>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</si>
  <si>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</si>
  <si>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</si>
  <si>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</si>
  <si>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</si>
  <si>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</si>
  <si>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</si>
  <si>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</si>
  <si>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</si>
  <si>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</si>
  <si>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</si>
  <si>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</si>
  <si>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</si>
  <si>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</si>
  <si>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</si>
  <si>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</si>
  <si>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</si>
  <si>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</si>
  <si>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</si>
  <si>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</si>
  <si>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</si>
  <si>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</si>
  <si>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</si>
  <si>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</si>
  <si>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</si>
  <si>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</si>
  <si>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</si>
  <si>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</si>
  <si>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</si>
  <si>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</si>
  <si>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</si>
  <si>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</si>
  <si>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</si>
  <si>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</si>
  <si>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</si>
  <si>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</si>
  <si>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</si>
  <si>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</si>
  <si>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</si>
  <si>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</si>
  <si>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</si>
  <si>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</si>
  <si>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</si>
  <si>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</si>
  <si>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</si>
  <si>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</si>
  <si>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</si>
  <si>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</si>
  <si>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</si>
  <si>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</si>
  <si>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</si>
  <si>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</si>
  <si>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</si>
  <si>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</si>
  <si>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</si>
  <si>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</si>
  <si>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</si>
  <si>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</si>
  <si>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</si>
  <si>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</si>
  <si>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</si>
  <si>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</si>
  <si>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</si>
  <si>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</si>
  <si>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</si>
  <si>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</si>
  <si>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</si>
  <si>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</si>
  <si>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</si>
  <si>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</si>
  <si>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</si>
  <si>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</si>
  <si>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</si>
  <si>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</si>
  <si>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</si>
  <si>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</si>
  <si>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</si>
  <si>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</si>
  <si>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</si>
  <si>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</si>
  <si>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</si>
  <si>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</si>
  <si>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</si>
  <si>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</si>
  <si>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</si>
  <si>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</si>
  <si>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</si>
  <si>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</si>
  <si>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</si>
  <si>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</si>
  <si>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</si>
  <si>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</si>
  <si>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</si>
  <si>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</si>
  <si>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</si>
  <si>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</si>
  <si>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</si>
  <si>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</si>
  <si>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</si>
  <si>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</si>
  <si>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</si>
  <si>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</si>
  <si>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</si>
  <si>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</si>
  <si>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</si>
  <si>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</si>
  <si>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</si>
  <si>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</si>
  <si>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</si>
  <si>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</si>
  <si>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</si>
  <si>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</si>
  <si>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</si>
  <si>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</si>
  <si>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</si>
  <si>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</si>
  <si>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</si>
  <si>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</si>
  <si>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</si>
  <si>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</si>
  <si>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</si>
  <si>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</si>
  <si>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</si>
  <si>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</si>
  <si>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</si>
  <si>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</si>
  <si>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</si>
  <si>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</si>
  <si>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</si>
  <si>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</si>
  <si>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</si>
  <si>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</si>
  <si>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</si>
  <si>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</si>
  <si>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</si>
  <si>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</si>
  <si>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</si>
  <si>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</si>
  <si>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</si>
  <si>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</si>
  <si>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</si>
  <si>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</si>
  <si>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</si>
  <si>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</si>
  <si>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</si>
  <si>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</si>
  <si>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</si>
  <si>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</si>
  <si>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</si>
  <si>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</si>
  <si>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</si>
  <si>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</si>
  <si>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</si>
  <si>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</si>
  <si>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</si>
  <si>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</si>
  <si>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</si>
  <si>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</si>
  <si>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</si>
  <si>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</si>
  <si>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</si>
  <si>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</si>
  <si>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</si>
  <si>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</si>
  <si>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</si>
  <si>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</si>
  <si>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</si>
  <si>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</si>
  <si>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</si>
  <si>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</si>
  <si>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</si>
  <si>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</si>
  <si>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</si>
  <si>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</si>
  <si>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</si>
  <si>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</si>
  <si>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</si>
  <si>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</si>
  <si>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</si>
  <si>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</si>
  <si>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</si>
  <si>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</si>
  <si>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</si>
  <si>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</si>
  <si>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</si>
  <si>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</si>
  <si>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</si>
  <si>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</si>
  <si>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</si>
  <si>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</si>
  <si>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</si>
  <si>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</si>
  <si>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</si>
  <si>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</si>
  <si>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</si>
  <si>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</si>
  <si>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</si>
  <si>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</si>
  <si>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</si>
  <si>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</si>
  <si>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</si>
  <si>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</si>
  <si>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</si>
  <si>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</si>
  <si>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</si>
  <si>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</si>
  <si>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</si>
  <si>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</si>
  <si>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</si>
  <si>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</si>
  <si>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</si>
  <si>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</si>
  <si>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</si>
  <si>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</si>
  <si>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</si>
  <si>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</si>
  <si>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</si>
  <si>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</si>
  <si>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</si>
  <si>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</si>
  <si>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</si>
  <si>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</si>
  <si>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</si>
  <si>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</si>
  <si>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</si>
  <si>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</si>
  <si>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</si>
  <si>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</si>
  <si>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</si>
  <si>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</si>
  <si>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</si>
  <si>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</si>
  <si>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</si>
  <si>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</si>
  <si>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</si>
  <si>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</si>
  <si>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</si>
  <si>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</si>
  <si>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</si>
  <si>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</si>
  <si>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</si>
  <si>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</si>
  <si>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</si>
  <si>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</si>
  <si>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</si>
  <si>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</si>
  <si>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</si>
  <si>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</si>
  <si>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</si>
  <si>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</si>
  <si>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</si>
  <si>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</si>
  <si>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</si>
  <si>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</si>
  <si>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</si>
  <si>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</si>
  <si>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</si>
  <si>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</si>
  <si>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</si>
  <si>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</si>
  <si>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</si>
  <si>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</si>
  <si>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</si>
  <si>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</si>
  <si>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</si>
  <si>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</si>
  <si>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</si>
  <si>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</si>
  <si>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</si>
  <si>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</si>
  <si>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</si>
  <si>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</si>
  <si>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</si>
  <si>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</si>
  <si>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</si>
  <si>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</si>
  <si>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</si>
  <si>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</si>
  <si>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</si>
  <si>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</si>
  <si>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</si>
  <si>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</si>
  <si>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</si>
  <si>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</si>
  <si>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</si>
  <si>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</si>
  <si>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</si>
  <si>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</si>
  <si>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</si>
  <si>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</si>
  <si>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</si>
  <si>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</si>
  <si>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</si>
  <si>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</si>
  <si>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</si>
  <si>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</si>
  <si>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</si>
  <si>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</si>
  <si>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</si>
  <si>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</si>
  <si>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</si>
  <si>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</si>
  <si>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</si>
  <si>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</si>
  <si>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</si>
  <si>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</si>
  <si>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</si>
  <si>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</si>
  <si>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</si>
  <si>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</si>
  <si>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</si>
  <si>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</si>
  <si>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</si>
  <si>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</si>
  <si>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</si>
  <si>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</si>
  <si>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</si>
  <si>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</si>
  <si>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</si>
  <si>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</si>
  <si>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</si>
  <si>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</si>
  <si>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</si>
  <si>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</si>
  <si>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</si>
  <si>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</si>
  <si>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</si>
  <si>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</si>
  <si>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</si>
  <si>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</si>
  <si>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</si>
  <si>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</si>
  <si>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</si>
  <si>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</si>
  <si>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</si>
  <si>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</si>
  <si>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</si>
  <si>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</si>
  <si>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</si>
  <si>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</si>
  <si>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</si>
  <si>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</si>
  <si>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</si>
  <si>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</si>
  <si>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</si>
  <si>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</si>
  <si>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</si>
  <si>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</si>
  <si>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</si>
  <si>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</si>
  <si>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</si>
  <si>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</si>
  <si>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</si>
  <si>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</si>
  <si>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</si>
  <si>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</si>
  <si>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</si>
  <si>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</si>
  <si>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</si>
  <si>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</si>
  <si>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</si>
  <si>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</si>
  <si>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</si>
  <si>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</si>
  <si>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</si>
  <si>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</si>
  <si>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</si>
  <si>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</si>
  <si>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</si>
  <si>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</si>
  <si>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</si>
  <si>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</si>
  <si>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</si>
  <si>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</si>
  <si>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</si>
  <si>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</si>
  <si>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</si>
  <si>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</si>
  <si>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</si>
  <si>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</si>
  <si>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</si>
  <si>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</si>
  <si>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</si>
  <si>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</si>
  <si>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</si>
  <si>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</si>
  <si>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</si>
  <si>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</si>
  <si>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</si>
  <si>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</si>
  <si>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</si>
  <si>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</si>
  <si>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</si>
  <si>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</si>
  <si>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</si>
  <si>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</si>
  <si>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</si>
  <si>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</si>
  <si>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</si>
  <si>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</si>
  <si>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</si>
  <si>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</si>
  <si>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</si>
  <si>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</si>
  <si>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</si>
  <si>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</si>
  <si>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</si>
  <si>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</si>
  <si>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</si>
  <si>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</si>
  <si>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</si>
  <si>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</si>
  <si>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</si>
  <si>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</si>
  <si>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</si>
  <si>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</si>
  <si>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</si>
  <si>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</si>
  <si>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</si>
  <si>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</si>
  <si>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</si>
  <si>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</si>
  <si>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</si>
  <si>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</si>
  <si>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</si>
  <si>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</si>
  <si>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</si>
  <si>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</si>
  <si>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</si>
  <si>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</si>
  <si>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</si>
  <si>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</si>
  <si>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</si>
  <si>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</si>
  <si>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</si>
  <si>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</si>
  <si>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</si>
  <si>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</si>
  <si>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</si>
  <si>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</si>
  <si>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</si>
  <si>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</si>
  <si>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</si>
  <si>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</si>
  <si>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</si>
  <si>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</si>
  <si>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</si>
  <si>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</si>
  <si>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</si>
  <si>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</si>
  <si>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</si>
  <si>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</si>
  <si>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</si>
  <si>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</si>
  <si>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</si>
  <si>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</si>
  <si>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</si>
  <si>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</si>
  <si>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</si>
  <si>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</si>
  <si>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</si>
  <si>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</si>
  <si>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</si>
  <si>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</si>
  <si>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</si>
  <si>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</si>
  <si>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</si>
  <si>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</si>
  <si>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</si>
  <si>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</si>
  <si>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</si>
  <si>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</si>
  <si>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</si>
  <si>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</si>
  <si>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</si>
  <si>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</si>
  <si>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</si>
  <si>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</si>
  <si>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</si>
  <si>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</si>
  <si>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</si>
  <si>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</si>
  <si>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</si>
  <si>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</si>
  <si>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</si>
  <si>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</si>
  <si>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</si>
  <si>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</si>
  <si>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</si>
  <si>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</si>
  <si>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</si>
  <si>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</si>
  <si>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</si>
  <si>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</si>
  <si>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</si>
  <si>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</si>
  <si>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</si>
  <si>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</si>
  <si>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</si>
  <si>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</si>
  <si>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</si>
  <si>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</si>
  <si>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</si>
  <si>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</si>
  <si>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</si>
  <si>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</si>
  <si>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</si>
  <si>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</si>
  <si>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</si>
  <si>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</si>
  <si>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</si>
  <si>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</si>
  <si>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</si>
  <si>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</si>
  <si>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</si>
  <si>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</si>
  <si>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</si>
  <si>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</si>
  <si>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</si>
  <si>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</si>
  <si>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</si>
  <si>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</si>
  <si>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</si>
  <si>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</si>
  <si>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</si>
  <si>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</si>
  <si>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</si>
  <si>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</si>
  <si>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</si>
  <si>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</si>
  <si>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</si>
  <si>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</si>
  <si>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</si>
  <si>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</si>
  <si>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</si>
  <si>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</si>
  <si>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</si>
  <si>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</si>
  <si>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</si>
  <si>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</si>
  <si>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</si>
  <si>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</si>
  <si>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</si>
  <si>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</si>
  <si>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</si>
  <si>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</si>
  <si>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</si>
  <si>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</si>
  <si>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</si>
  <si>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</si>
  <si>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</si>
  <si>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</si>
  <si>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</si>
  <si>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</si>
  <si>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</si>
  <si>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</si>
  <si>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</si>
  <si>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</si>
  <si>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</si>
  <si>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</si>
  <si>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</si>
  <si>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</si>
  <si>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</si>
  <si>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</si>
  <si>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</si>
  <si>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</si>
  <si>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</si>
  <si>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</si>
  <si>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</si>
  <si>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</si>
  <si>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</si>
  <si>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</si>
  <si>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</si>
  <si>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</si>
  <si>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</si>
  <si>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</si>
  <si>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</si>
  <si>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</si>
  <si>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</si>
  <si>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</si>
  <si>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</si>
  <si>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</si>
  <si>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</si>
  <si>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</si>
  <si>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</si>
  <si>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</si>
  <si>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</si>
  <si>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</si>
  <si>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</si>
  <si>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</si>
  <si>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</si>
  <si>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</si>
  <si>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</si>
  <si>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</si>
  <si>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</si>
  <si>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</si>
  <si>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</si>
  <si>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</si>
  <si>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</si>
  <si>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</si>
  <si>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</si>
  <si>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</si>
  <si>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</si>
  <si>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</si>
  <si>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</si>
  <si>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</si>
  <si>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</si>
  <si>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</si>
  <si>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</si>
  <si>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</si>
  <si>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</si>
  <si>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</si>
  <si>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</si>
  <si>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</si>
  <si>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</si>
  <si>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</si>
  <si>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</si>
  <si>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</si>
  <si>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</si>
  <si>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</si>
  <si>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</si>
  <si>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</si>
  <si>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</si>
  <si>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</si>
  <si>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</si>
  <si>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</si>
  <si>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</si>
  <si>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</si>
  <si>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</si>
  <si>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</si>
  <si>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</si>
  <si>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</si>
  <si>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</si>
  <si>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</si>
  <si>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</si>
  <si>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</si>
  <si>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</si>
  <si>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</si>
  <si>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</si>
  <si>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</si>
  <si>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</si>
  <si>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</si>
  <si>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</si>
  <si>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</si>
  <si>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</si>
  <si>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</si>
  <si>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</si>
  <si>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</si>
  <si>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</si>
  <si>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</si>
  <si>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</si>
  <si>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</si>
  <si>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</si>
  <si>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</si>
  <si>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</si>
  <si>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</si>
  <si>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</si>
  <si>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</si>
  <si>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</si>
  <si>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</si>
  <si>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</si>
  <si>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</si>
  <si>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</si>
  <si>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</si>
  <si>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</si>
  <si>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</si>
  <si>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</si>
  <si>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</si>
  <si>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</si>
  <si>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</si>
  <si>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</si>
  <si>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</si>
  <si>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</si>
  <si>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</si>
  <si>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</si>
  <si>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</si>
  <si>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</si>
  <si>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</si>
  <si>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</si>
  <si>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</si>
  <si>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</si>
  <si>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</si>
  <si>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</si>
  <si>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</si>
  <si>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</si>
  <si>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</si>
  <si>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</si>
  <si>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</si>
  <si>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</si>
  <si>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</si>
  <si>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</si>
  <si>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</si>
  <si>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</si>
  <si>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</si>
  <si>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</si>
  <si>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</si>
  <si>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</si>
  <si>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</si>
  <si>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</si>
  <si>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</si>
  <si>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</si>
  <si>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</si>
  <si>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</si>
  <si>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</si>
  <si>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</si>
  <si>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</si>
  <si>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</si>
  <si>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</si>
  <si>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</si>
  <si>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</si>
  <si>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</si>
  <si>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</si>
  <si>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</si>
  <si>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</si>
  <si>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</si>
  <si>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</si>
  <si>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</si>
  <si>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</si>
  <si>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</si>
  <si>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</si>
  <si>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</si>
  <si>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</si>
  <si>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</si>
  <si>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</si>
  <si>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</si>
  <si>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</si>
  <si>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</si>
  <si>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</si>
  <si>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</si>
  <si>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</si>
  <si>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</si>
  <si>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</si>
  <si>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</si>
  <si>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</si>
  <si>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</si>
  <si>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</si>
  <si>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</si>
  <si>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</si>
  <si>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</si>
  <si>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</si>
  <si>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</si>
  <si>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</si>
  <si>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</si>
  <si>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</si>
  <si>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</si>
  <si>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</si>
  <si>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</si>
  <si>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</si>
  <si>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</si>
  <si>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</si>
  <si>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</si>
  <si>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</si>
  <si>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</si>
  <si>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</si>
  <si>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</si>
  <si>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</si>
  <si>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</si>
  <si>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</si>
  <si>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</si>
  <si>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</si>
  <si>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</si>
  <si>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</si>
  <si>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</si>
  <si>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</si>
  <si>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</si>
  <si>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</si>
  <si>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</si>
  <si>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</si>
  <si>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</si>
  <si>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</si>
  <si>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</si>
  <si>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</si>
  <si>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</si>
  <si>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</si>
  <si>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</si>
  <si>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</si>
  <si>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</si>
  <si>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</si>
  <si>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</si>
  <si>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</si>
  <si>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</si>
  <si>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</si>
  <si>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</si>
  <si>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</si>
  <si>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</si>
  <si>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</si>
  <si>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</si>
  <si>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</si>
  <si>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</si>
  <si>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</si>
  <si>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</si>
  <si>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</si>
  <si>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</si>
  <si>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</si>
  <si>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</si>
  <si>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</si>
  <si>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</si>
  <si>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</si>
  <si>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</si>
  <si>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</si>
  <si>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</si>
  <si>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</si>
  <si>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</si>
  <si>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</si>
  <si>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</si>
  <si>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</si>
  <si>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</si>
  <si>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</si>
  <si>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</si>
  <si>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</si>
  <si>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</si>
  <si>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</si>
  <si>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</si>
  <si>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</si>
  <si>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</si>
  <si>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</si>
  <si>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</si>
  <si>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</si>
  <si>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</si>
  <si>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</si>
  <si>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</si>
  <si>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</si>
  <si>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</si>
  <si>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</si>
  <si>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</si>
  <si>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</si>
  <si>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</si>
  <si>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</si>
  <si>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</si>
  <si>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</si>
  <si>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</si>
  <si>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</si>
  <si>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</si>
  <si>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</si>
  <si>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</si>
  <si>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</si>
  <si>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</si>
  <si>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</si>
  <si>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</si>
  <si>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</si>
  <si>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</si>
  <si>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</si>
  <si>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</si>
  <si>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</si>
  <si>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</si>
  <si>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</si>
  <si>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</si>
  <si>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</si>
  <si>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</si>
  <si>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</si>
  <si>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</si>
  <si>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</si>
  <si>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</si>
  <si>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</si>
  <si>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</si>
  <si>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</si>
  <si>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</si>
  <si>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</si>
  <si>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</si>
  <si>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</si>
  <si>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</si>
  <si>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</si>
  <si>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</si>
  <si>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</si>
  <si>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</si>
  <si>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</si>
  <si>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</si>
  <si>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</si>
  <si>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</si>
  <si>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</si>
  <si>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</si>
  <si>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</si>
  <si>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</si>
  <si>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</si>
  <si>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</si>
  <si>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</si>
  <si>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</si>
  <si>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</si>
  <si>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</si>
  <si>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</si>
  <si>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</si>
  <si>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</si>
  <si>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</si>
  <si>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</si>
  <si>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</si>
  <si>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</si>
  <si>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</si>
  <si>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</si>
  <si>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</si>
  <si>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</si>
  <si>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</si>
  <si>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</si>
  <si>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</si>
  <si>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</si>
  <si>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</si>
  <si>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</si>
  <si>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</si>
  <si>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</si>
  <si>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</si>
  <si>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</si>
  <si>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</si>
  <si>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</si>
  <si>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</si>
  <si>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</si>
  <si>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</si>
  <si>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</si>
  <si>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</si>
  <si>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</si>
  <si>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</si>
  <si>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</si>
  <si>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</si>
  <si>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</si>
  <si>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</si>
  <si>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</si>
  <si>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</si>
  <si>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</si>
  <si>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</si>
  <si>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</si>
  <si>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</si>
  <si>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</si>
  <si>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</si>
  <si>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</si>
  <si>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</si>
  <si>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</si>
  <si>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</si>
  <si>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</si>
  <si>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</si>
  <si>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</si>
  <si>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</si>
  <si>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</si>
  <si>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</si>
  <si>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</si>
  <si>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</si>
  <si>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</si>
  <si>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</si>
  <si>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</si>
  <si>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</si>
  <si>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</si>
  <si>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</si>
  <si>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</si>
  <si>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</si>
  <si>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</si>
  <si>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</si>
  <si>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</si>
  <si>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</si>
  <si>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</si>
  <si>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</si>
  <si>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</si>
  <si>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</si>
  <si>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</si>
  <si>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</si>
  <si>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</si>
  <si>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</si>
  <si>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</si>
  <si>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</si>
  <si>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</si>
  <si>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</si>
  <si>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</si>
  <si>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</si>
  <si>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</si>
  <si>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</si>
  <si>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</si>
  <si>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</si>
  <si>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</si>
  <si>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</si>
  <si>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</si>
  <si>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</si>
  <si>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</si>
  <si>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</si>
  <si>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</si>
  <si>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</si>
  <si>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</si>
  <si>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</si>
  <si>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</si>
  <si>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</si>
  <si>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</si>
  <si>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</si>
  <si>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</si>
  <si>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</si>
  <si>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</si>
  <si>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</si>
  <si>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</si>
  <si>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</si>
  <si>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</si>
  <si>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</si>
  <si>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</si>
  <si>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</si>
  <si>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</si>
  <si>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</si>
  <si>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</si>
  <si>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</si>
  <si>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</si>
  <si>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</si>
  <si>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</si>
  <si>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</si>
  <si>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</si>
  <si>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</si>
  <si>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</si>
  <si>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</si>
  <si>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</si>
  <si>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</si>
  <si>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</si>
  <si>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</si>
  <si>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</si>
  <si>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</si>
  <si>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</si>
  <si>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</si>
  <si>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</si>
  <si>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</si>
  <si>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</si>
  <si>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</si>
  <si>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</si>
  <si>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</si>
  <si>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</si>
  <si>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</si>
  <si>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</si>
  <si>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</si>
  <si>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</si>
  <si>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</si>
  <si>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</si>
  <si>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</si>
  <si>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</si>
  <si>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</si>
  <si>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</si>
  <si>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</si>
  <si>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</si>
  <si>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</si>
  <si>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</si>
  <si>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</si>
  <si>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</si>
  <si>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</si>
  <si>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</si>
  <si>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</si>
  <si>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</si>
  <si>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</si>
  <si>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</si>
  <si>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</si>
  <si>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</si>
  <si>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</si>
  <si>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</si>
  <si>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</si>
  <si>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</si>
  <si>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</si>
  <si>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</si>
  <si>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</si>
  <si>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</si>
  <si>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</si>
  <si>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</si>
  <si>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</si>
  <si>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</si>
  <si>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</si>
  <si>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</si>
  <si>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</si>
  <si>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</si>
  <si>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</si>
  <si>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</si>
  <si>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</si>
  <si>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</si>
  <si>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</si>
  <si>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</si>
  <si>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</si>
  <si>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</si>
  <si>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</si>
  <si>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</si>
  <si>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</si>
  <si>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</si>
  <si>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</si>
  <si>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</si>
  <si>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</si>
  <si>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</si>
  <si>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</si>
  <si>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</si>
  <si>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</si>
  <si>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</si>
  <si>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</si>
  <si>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</si>
  <si>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</si>
  <si>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</si>
  <si>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</si>
  <si>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</si>
  <si>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</si>
  <si>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</si>
  <si>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</si>
  <si>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</si>
  <si>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</si>
  <si>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</si>
  <si>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</si>
  <si>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</si>
  <si>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</si>
  <si>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</si>
  <si>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</si>
  <si>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</si>
  <si>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</si>
  <si>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</si>
  <si>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</si>
  <si>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</si>
  <si>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</si>
  <si>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</si>
  <si>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</si>
  <si>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</si>
  <si>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</si>
  <si>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</si>
  <si>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</si>
  <si>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</si>
  <si>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</si>
  <si>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</si>
  <si>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</si>
  <si>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</si>
  <si>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</si>
  <si>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</si>
  <si>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</si>
  <si>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</si>
  <si>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</si>
  <si>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</si>
  <si>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</si>
  <si>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</si>
  <si>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</si>
  <si>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</si>
  <si>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</si>
  <si>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</si>
  <si>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</si>
  <si>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</si>
  <si>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</si>
  <si>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</si>
  <si>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</si>
  <si>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</si>
  <si>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</si>
  <si>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</si>
  <si>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</si>
  <si>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</si>
  <si>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</si>
  <si>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</si>
  <si>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</si>
  <si>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</si>
  <si>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</si>
  <si>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</si>
  <si>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</si>
  <si>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</si>
  <si>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</si>
  <si>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</si>
  <si>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</si>
  <si>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</si>
  <si>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</si>
  <si>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</si>
  <si>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</si>
  <si>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</si>
  <si>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</si>
  <si>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</si>
  <si>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</si>
  <si>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</si>
  <si>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</si>
  <si>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</si>
  <si>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</si>
  <si>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</si>
  <si>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</si>
  <si>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</si>
  <si>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</si>
  <si>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</si>
  <si>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</si>
  <si>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</si>
  <si>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</si>
  <si>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</si>
  <si>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</si>
  <si>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</si>
  <si>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</si>
  <si>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</si>
  <si>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</si>
  <si>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</si>
  <si>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</si>
  <si>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</si>
  <si>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</si>
  <si>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</si>
  <si>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</si>
  <si>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</si>
  <si>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</si>
  <si>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</si>
  <si>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</si>
  <si>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</si>
  <si>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</si>
  <si>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</si>
  <si>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</si>
  <si>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</si>
  <si>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</si>
  <si>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</si>
  <si>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</si>
  <si>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</si>
  <si>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</si>
  <si>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</si>
  <si>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</si>
  <si>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</si>
  <si>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</si>
  <si>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</si>
  <si>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</si>
  <si>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</si>
  <si>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</si>
  <si>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</si>
  <si>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</si>
  <si>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</si>
  <si>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</si>
  <si>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</si>
  <si>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</si>
  <si>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</si>
  <si>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</si>
  <si>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</si>
  <si>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</si>
  <si>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</si>
  <si>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</si>
  <si>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</si>
  <si>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</si>
  <si>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</si>
  <si>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</si>
  <si>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</si>
  <si>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</si>
  <si>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</si>
  <si>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</si>
  <si>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</si>
  <si>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</si>
  <si>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</si>
  <si>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</si>
  <si>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</si>
  <si>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</si>
  <si>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</si>
  <si>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</si>
  <si>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</si>
  <si>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</si>
  <si>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</si>
  <si>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</si>
  <si>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</si>
  <si>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</si>
  <si>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</si>
  <si>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</si>
  <si>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</si>
  <si>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</si>
  <si>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</si>
  <si>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</si>
  <si>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</si>
  <si>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</si>
  <si>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</si>
  <si>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</si>
  <si>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</si>
  <si>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</si>
  <si>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</si>
  <si>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</si>
  <si>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</si>
  <si>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</si>
  <si>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</si>
  <si>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</si>
  <si>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</si>
  <si>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</si>
  <si>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</si>
  <si>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</si>
  <si>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</si>
  <si>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</si>
  <si>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</si>
  <si>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</si>
  <si>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</si>
  <si>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</si>
  <si>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</si>
  <si>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</si>
  <si>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</si>
  <si>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</si>
  <si>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</si>
  <si>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</si>
  <si>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</si>
  <si>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</si>
  <si>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</si>
  <si>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</si>
  <si>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</si>
  <si>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</si>
  <si>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</si>
  <si>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</si>
  <si>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</si>
  <si>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</si>
  <si>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</si>
  <si>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</si>
  <si>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</si>
  <si>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</si>
  <si>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</si>
  <si>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</si>
  <si>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</si>
  <si>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</si>
  <si>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</si>
  <si>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</si>
  <si>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</si>
  <si>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</si>
  <si>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</si>
  <si>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</si>
  <si>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</si>
  <si>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</si>
  <si>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</si>
  <si>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</si>
  <si>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</si>
  <si>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</si>
  <si>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</si>
  <si>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</si>
  <si>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</si>
  <si>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</si>
  <si>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</si>
  <si>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</si>
  <si>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</si>
  <si>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</si>
  <si>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</si>
  <si>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</si>
  <si>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</si>
  <si>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</si>
  <si>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</si>
  <si>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</si>
  <si>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</si>
  <si>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</si>
  <si>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</si>
  <si>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</si>
  <si>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</si>
  <si>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</si>
  <si>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</si>
  <si>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</si>
  <si>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</si>
  <si>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</si>
  <si>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</si>
  <si>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</si>
  <si>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</si>
  <si>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</si>
  <si>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</si>
  <si>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</si>
  <si>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</si>
  <si>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</si>
  <si>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</si>
  <si>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</si>
  <si>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</si>
  <si>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</si>
  <si>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</si>
  <si>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</si>
  <si>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</si>
  <si>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</si>
  <si>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</si>
  <si>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</si>
  <si>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</si>
  <si>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</si>
  <si>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</si>
  <si>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</si>
  <si>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</si>
  <si>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</si>
  <si>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</si>
  <si>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</si>
  <si>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</si>
  <si>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</si>
  <si>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</si>
  <si>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</si>
  <si>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</si>
  <si>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</si>
  <si>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</si>
  <si>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</si>
  <si>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</si>
  <si>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</si>
  <si>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</si>
  <si>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</si>
  <si>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</si>
  <si>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</si>
  <si>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</si>
  <si>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</si>
  <si>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</si>
  <si>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</si>
  <si>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</si>
  <si>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</si>
  <si>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</si>
  <si>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</si>
  <si>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</si>
  <si>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</si>
  <si>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</si>
  <si>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</si>
  <si>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</si>
  <si>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</si>
  <si>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</si>
  <si>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</si>
  <si>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</si>
  <si>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</si>
  <si>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</si>
  <si>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</si>
  <si>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</si>
  <si>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</si>
  <si>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</si>
  <si>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</si>
  <si>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</si>
  <si>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</si>
  <si>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</si>
  <si>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</si>
  <si>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</si>
  <si>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</si>
  <si>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</si>
  <si>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</si>
  <si>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</si>
  <si>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</si>
  <si>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</si>
  <si>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</si>
  <si>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</si>
  <si>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</si>
  <si>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</si>
  <si>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</si>
  <si>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</si>
  <si>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</si>
  <si>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</si>
  <si>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</si>
  <si>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</si>
  <si>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</si>
  <si>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</si>
  <si>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</si>
  <si>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</si>
  <si>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</si>
  <si>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</si>
  <si>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</si>
  <si>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</si>
  <si>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</si>
  <si>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</si>
  <si>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</si>
  <si>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</si>
  <si>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</si>
  <si>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</si>
  <si>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</si>
  <si>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</si>
  <si>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</si>
  <si>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</si>
  <si>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</si>
  <si>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</si>
  <si>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</si>
  <si>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</si>
  <si>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</si>
  <si>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</si>
  <si>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</si>
  <si>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</si>
  <si>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</si>
  <si>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</si>
  <si>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</si>
  <si>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</si>
  <si>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</si>
  <si>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</si>
  <si>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</si>
  <si>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</si>
  <si>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</si>
  <si>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</si>
  <si>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</si>
  <si>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</si>
  <si>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</si>
  <si>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</si>
  <si>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</si>
  <si>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</si>
  <si>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</si>
  <si>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</si>
  <si>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</si>
  <si>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</si>
  <si>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</si>
  <si>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</si>
  <si>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</si>
  <si>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</si>
  <si>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</si>
  <si>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</si>
  <si>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</si>
  <si>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</si>
  <si>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</si>
  <si>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</si>
  <si>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</si>
  <si>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</si>
  <si>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</si>
  <si>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</si>
  <si>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</si>
  <si>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</si>
  <si>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</si>
  <si>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</si>
  <si>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</si>
  <si>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</si>
  <si>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</si>
  <si>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</si>
  <si>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</si>
  <si>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</si>
  <si>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</si>
  <si>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</si>
  <si>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</si>
  <si>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</si>
  <si>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</si>
  <si>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</si>
  <si>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</si>
  <si>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</si>
  <si>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</si>
  <si>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</si>
  <si>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</si>
  <si>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</si>
  <si>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</si>
  <si>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</si>
  <si>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</si>
  <si>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</si>
  <si>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</si>
  <si>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</si>
  <si>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</si>
  <si>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</si>
  <si>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</si>
  <si>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</si>
  <si>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</si>
  <si>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</si>
  <si>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</si>
  <si>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</si>
  <si>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</si>
  <si>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</si>
  <si>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</si>
  <si>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</si>
  <si>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</si>
  <si>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</si>
  <si>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</si>
  <si>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</si>
  <si>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</si>
  <si>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</si>
  <si>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</si>
  <si>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</si>
  <si>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</si>
  <si>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</si>
  <si>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</si>
  <si>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</si>
  <si>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</si>
  <si>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</si>
  <si>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</si>
  <si>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</si>
  <si>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</si>
  <si>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</si>
  <si>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</si>
  <si>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</si>
  <si>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</si>
  <si>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</si>
  <si>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</si>
  <si>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</si>
  <si>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</si>
  <si>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</si>
  <si>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</si>
  <si>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</si>
  <si>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</si>
  <si>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</si>
  <si>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</si>
  <si>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</si>
  <si>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</si>
  <si>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</si>
  <si>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</si>
  <si>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</si>
  <si>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</si>
  <si>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</si>
  <si>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</si>
  <si>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</si>
  <si>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</si>
  <si>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</si>
  <si>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</si>
  <si>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</si>
  <si>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</si>
  <si>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</si>
  <si>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</si>
  <si>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</si>
  <si>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</si>
  <si>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</si>
  <si>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</si>
  <si>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</si>
  <si>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</si>
  <si>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</si>
  <si>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</si>
  <si>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</si>
  <si>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</si>
  <si>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</si>
  <si>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</si>
  <si>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</si>
  <si>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</si>
  <si>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</si>
  <si>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</si>
  <si>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</si>
  <si>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</si>
  <si>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</si>
  <si>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</si>
  <si>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</si>
  <si>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</si>
  <si>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</si>
  <si>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</si>
  <si>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</si>
  <si>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</si>
  <si>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</si>
  <si>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</si>
  <si>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</si>
  <si>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</si>
  <si>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</si>
  <si>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</si>
  <si>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</si>
  <si>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</si>
  <si>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</si>
  <si>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</si>
  <si>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</si>
  <si>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</si>
  <si>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</si>
  <si>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</si>
  <si>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</si>
  <si>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</si>
  <si>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</si>
  <si>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</si>
  <si>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</si>
  <si>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</si>
  <si>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</si>
  <si>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</si>
  <si>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</si>
  <si>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</si>
  <si>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</si>
  <si>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</si>
  <si>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</si>
  <si>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</si>
  <si>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</si>
  <si>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</si>
  <si>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</si>
  <si>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</si>
  <si>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</si>
  <si>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</si>
  <si>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</si>
  <si>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</si>
  <si>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</si>
  <si>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</si>
  <si>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</si>
  <si>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</si>
  <si>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</si>
  <si>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</si>
  <si>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</si>
  <si>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</si>
  <si>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</si>
  <si>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</si>
  <si>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</si>
  <si>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</si>
  <si>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</si>
  <si>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</si>
  <si>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</si>
  <si>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</si>
  <si>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</si>
  <si>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</si>
  <si>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</si>
  <si>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</si>
  <si>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</si>
  <si>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</si>
  <si>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</si>
  <si>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</si>
  <si>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</si>
  <si>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</si>
  <si>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</si>
  <si>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</si>
  <si>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</si>
  <si>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</si>
  <si>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</si>
  <si>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</si>
  <si>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</si>
  <si>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</si>
  <si>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</si>
  <si>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</si>
  <si>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</si>
  <si>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</si>
  <si>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</si>
  <si>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</si>
  <si>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</si>
  <si>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</si>
  <si>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</si>
  <si>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</si>
  <si>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</si>
  <si>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</si>
  <si>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</si>
  <si>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</si>
  <si>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</si>
  <si>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</si>
  <si>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</si>
  <si>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</si>
  <si>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</si>
  <si>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</si>
  <si>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</si>
  <si>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</si>
  <si>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</si>
  <si>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</si>
  <si>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</si>
  <si>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</si>
  <si>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</si>
  <si>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</si>
  <si>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</si>
  <si>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</si>
  <si>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</si>
  <si>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</si>
  <si>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</si>
  <si>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</si>
  <si>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</si>
  <si>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</si>
  <si>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</si>
  <si>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</si>
  <si>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</si>
  <si>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</si>
  <si>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</si>
  <si>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</si>
  <si>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</si>
  <si>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</si>
  <si>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</si>
  <si>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</si>
  <si>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</si>
  <si>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</si>
  <si>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</si>
  <si>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</si>
  <si>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</si>
  <si>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</si>
  <si>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</si>
  <si>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</si>
  <si>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</si>
  <si>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</si>
  <si>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</si>
  <si>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</si>
  <si>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</si>
  <si>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</si>
  <si>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</si>
  <si>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</si>
  <si>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</si>
  <si>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</si>
  <si>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</si>
  <si>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</si>
  <si>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</si>
  <si>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</si>
  <si>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</si>
  <si>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</si>
  <si>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</si>
  <si>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</si>
  <si>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</si>
  <si>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</si>
  <si>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</si>
  <si>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</si>
  <si>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</si>
  <si>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</si>
  <si>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</si>
  <si>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</si>
  <si>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</si>
  <si>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</si>
  <si>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</si>
  <si>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</si>
  <si>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</si>
  <si>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</si>
  <si>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</si>
  <si>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</si>
  <si>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</si>
  <si>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</si>
  <si>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</si>
  <si>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</si>
  <si>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</si>
  <si>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</si>
  <si>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</si>
  <si>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</si>
  <si>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</si>
  <si>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</si>
  <si>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</si>
  <si>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</si>
  <si>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</si>
  <si>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</si>
  <si>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</si>
  <si>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</si>
  <si>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</si>
  <si>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</si>
  <si>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</si>
  <si>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</si>
  <si>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</si>
  <si>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</si>
  <si>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</si>
  <si>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</si>
  <si>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</si>
  <si>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</si>
  <si>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</si>
  <si>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</si>
  <si>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</si>
  <si>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</si>
  <si>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</si>
  <si>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</si>
  <si>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</si>
  <si>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</si>
  <si>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</si>
  <si>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</si>
  <si>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</si>
  <si>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</si>
  <si>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</si>
  <si>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</si>
  <si>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</si>
  <si>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</si>
  <si>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</si>
  <si>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</si>
  <si>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</si>
  <si>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</si>
  <si>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</si>
  <si>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</si>
  <si>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</si>
  <si>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</si>
  <si>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</si>
  <si>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</si>
  <si>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</si>
  <si>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</si>
  <si>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</si>
  <si>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</si>
  <si>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</si>
  <si>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</si>
  <si>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</si>
  <si>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</si>
  <si>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</si>
  <si>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</si>
  <si>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</si>
  <si>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</si>
  <si>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</si>
  <si>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</si>
  <si>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</si>
  <si>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</si>
  <si>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</si>
  <si>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</si>
  <si>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</si>
  <si>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</si>
  <si>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</si>
  <si>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</si>
  <si>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</si>
  <si>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</si>
  <si>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</si>
  <si>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</si>
  <si>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</si>
  <si>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</si>
  <si>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</si>
  <si>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</si>
  <si>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</si>
  <si>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</si>
  <si>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</si>
  <si>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</si>
  <si>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</si>
  <si>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</si>
  <si>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</si>
  <si>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</si>
  <si>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</si>
  <si>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</si>
  <si>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</si>
  <si>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</si>
  <si>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</si>
  <si>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</si>
  <si>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</si>
  <si>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</si>
  <si>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</si>
  <si>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</si>
  <si>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</si>
  <si>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</si>
  <si>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</si>
  <si>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</si>
  <si>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</si>
  <si>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</si>
  <si>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</si>
  <si>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</si>
  <si>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</si>
  <si>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</si>
  <si>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</si>
  <si>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</si>
  <si>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</si>
  <si>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</si>
  <si>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</si>
  <si>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</si>
  <si>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</si>
  <si>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</si>
  <si>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</si>
  <si>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</si>
  <si>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</si>
  <si>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</si>
  <si>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</si>
  <si>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</si>
  <si>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</si>
  <si>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</si>
  <si>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</si>
  <si>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</si>
  <si>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</si>
  <si>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</si>
  <si>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</si>
  <si>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</si>
  <si>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</si>
  <si>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</si>
  <si>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</si>
  <si>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</si>
  <si>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</si>
  <si>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</si>
  <si>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</si>
  <si>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</si>
  <si>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</si>
  <si>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</si>
  <si>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</si>
  <si>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</si>
  <si>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</si>
  <si>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</si>
  <si>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</si>
  <si>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</si>
  <si>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</si>
  <si>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</si>
  <si>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</si>
  <si>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</si>
  <si>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</si>
  <si>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</si>
  <si>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</si>
  <si>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</si>
  <si>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</si>
  <si>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</si>
  <si>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</si>
  <si>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</si>
  <si>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</si>
  <si>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</si>
  <si>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</si>
  <si>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</si>
  <si>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</si>
  <si>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</si>
  <si>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</si>
  <si>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</si>
  <si>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</si>
  <si>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</si>
  <si>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</si>
  <si>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</si>
  <si>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</si>
  <si>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</si>
  <si>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</si>
  <si>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</si>
  <si>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</si>
  <si>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</si>
  <si>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</si>
  <si>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</si>
  <si>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</si>
  <si>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</si>
  <si>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</si>
  <si>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</si>
  <si>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</si>
  <si>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</si>
  <si>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</si>
  <si>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</si>
  <si>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</si>
  <si>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</si>
  <si>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</si>
  <si>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</si>
  <si>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</si>
  <si>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</si>
  <si>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</si>
  <si>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</si>
  <si>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</si>
  <si>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</si>
  <si>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</si>
  <si>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</si>
  <si>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</si>
  <si>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</si>
  <si>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</si>
  <si>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</si>
  <si>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</si>
  <si>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</si>
  <si>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</si>
  <si>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</si>
  <si>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</si>
  <si>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</si>
  <si>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</si>
  <si>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</si>
  <si>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</si>
  <si>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</si>
  <si>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</si>
  <si>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</si>
  <si>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</si>
  <si>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</si>
  <si>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</si>
  <si>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</si>
  <si>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</si>
  <si>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</si>
  <si>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</si>
  <si>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</si>
  <si>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</si>
  <si>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</si>
  <si>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</si>
  <si>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</si>
  <si>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</si>
  <si>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</si>
  <si>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</si>
  <si>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</si>
  <si>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</si>
  <si>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</si>
  <si>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</si>
  <si>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</si>
  <si>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</si>
  <si>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</si>
  <si>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</si>
  <si>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</si>
  <si>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</si>
  <si>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</si>
  <si>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</si>
  <si>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</si>
  <si>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</si>
  <si>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</si>
  <si>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</si>
  <si>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</si>
  <si>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</si>
  <si>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</si>
  <si>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</si>
  <si>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</si>
  <si>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</si>
  <si>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</si>
  <si>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</si>
  <si>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</si>
  <si>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</si>
  <si>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</si>
  <si>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</si>
  <si>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</si>
  <si>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</si>
  <si>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</si>
  <si>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</si>
  <si>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</si>
  <si>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</si>
  <si>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</si>
  <si>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</si>
  <si>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</si>
  <si>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</si>
  <si>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</si>
  <si>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</si>
  <si>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</si>
  <si>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</si>
  <si>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</si>
  <si>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</si>
  <si>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</si>
  <si>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</si>
  <si>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</si>
  <si>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</si>
  <si>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</si>
  <si>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</si>
  <si>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</si>
  <si>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</si>
  <si>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</si>
  <si>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</si>
  <si>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</si>
  <si>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</si>
  <si>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</si>
  <si>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</si>
  <si>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</si>
  <si>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</si>
  <si>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</si>
  <si>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</si>
  <si>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</si>
  <si>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</si>
  <si>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</si>
  <si>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</si>
  <si>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</si>
  <si>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</si>
  <si>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</si>
  <si>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</si>
  <si>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</si>
  <si>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</si>
  <si>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</si>
  <si>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</si>
  <si>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</si>
  <si>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</si>
  <si>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</si>
  <si>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</si>
  <si>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</si>
  <si>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</si>
  <si>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</si>
  <si>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</si>
  <si>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</si>
  <si>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</si>
  <si>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</si>
  <si>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</si>
  <si>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</si>
  <si>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</si>
  <si>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</si>
  <si>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</si>
  <si>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</si>
  <si>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</si>
  <si>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</si>
  <si>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</si>
  <si>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</si>
  <si>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</si>
  <si>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</si>
  <si>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</si>
  <si>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</si>
  <si>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</si>
  <si>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</si>
  <si>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</si>
  <si>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</si>
  <si>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</si>
  <si>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</si>
  <si>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</si>
  <si>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</si>
  <si>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</si>
  <si>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</si>
  <si>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</si>
  <si>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</si>
  <si>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</si>
  <si>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</si>
  <si>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</si>
  <si>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</si>
  <si>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</si>
  <si>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</si>
  <si>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</si>
  <si>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</si>
  <si>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</si>
  <si>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</si>
  <si>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</si>
  <si>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</si>
  <si>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</si>
  <si>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</si>
  <si>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</si>
  <si>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</si>
  <si>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</si>
  <si>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</si>
  <si>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</si>
  <si>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</si>
  <si>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</si>
  <si>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</si>
  <si>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</si>
  <si>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</si>
  <si>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</si>
  <si>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</si>
  <si>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</si>
  <si>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</si>
  <si>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</si>
  <si>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</si>
  <si>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</si>
  <si>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</si>
  <si>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</si>
  <si>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</si>
  <si>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</si>
  <si>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</si>
  <si>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</si>
  <si>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</si>
  <si>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</si>
  <si>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</si>
  <si>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</si>
  <si>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</si>
  <si>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</si>
  <si>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</si>
  <si>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</si>
  <si>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</si>
  <si>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</si>
  <si>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</si>
  <si>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</si>
  <si>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</si>
  <si>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</si>
  <si>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</si>
  <si>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</si>
  <si>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</si>
  <si>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</si>
  <si>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</si>
  <si>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</si>
  <si>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</si>
  <si>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</si>
  <si>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</si>
  <si>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</si>
  <si>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</si>
  <si>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</si>
  <si>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</si>
  <si>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</si>
  <si>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</si>
  <si>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</si>
  <si>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</si>
  <si>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</si>
  <si>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</si>
  <si>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</si>
  <si>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</si>
  <si>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</si>
  <si>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</si>
  <si>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</si>
  <si>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</si>
  <si>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</si>
  <si>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</si>
  <si>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</si>
  <si>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</si>
  <si>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</si>
  <si>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</si>
  <si>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</si>
  <si>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</si>
  <si>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</si>
  <si>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</si>
  <si>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</si>
  <si>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</si>
  <si>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</si>
  <si>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</si>
  <si>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</si>
  <si>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</si>
  <si>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</si>
  <si>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</si>
  <si>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</si>
  <si>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</si>
  <si>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</si>
  <si>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</si>
  <si>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</si>
  <si>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</si>
  <si>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</si>
  <si>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</si>
  <si>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</si>
  <si>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</si>
  <si>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</si>
  <si>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</si>
  <si>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</si>
  <si>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</si>
  <si>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</si>
  <si>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</si>
  <si>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</si>
  <si>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</si>
  <si>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</si>
  <si>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</si>
  <si>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</si>
  <si>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</si>
  <si>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</si>
  <si>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</si>
  <si>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</si>
  <si>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</si>
  <si>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</si>
  <si>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</si>
  <si>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</si>
  <si>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</si>
  <si>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</si>
  <si>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</si>
  <si>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</si>
  <si>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</si>
  <si>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</si>
  <si>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</si>
  <si>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</si>
  <si>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</si>
  <si>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</si>
  <si>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</si>
  <si>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</si>
  <si>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</si>
  <si>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</si>
  <si>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</si>
  <si>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</si>
  <si>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</si>
  <si>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</si>
  <si>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</si>
  <si>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</si>
  <si>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</si>
  <si>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</si>
  <si>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</si>
  <si>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</si>
  <si>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</si>
  <si>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</si>
  <si>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</si>
  <si>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</si>
  <si>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</si>
  <si>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</si>
  <si>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</si>
  <si>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</si>
  <si>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</si>
  <si>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</si>
  <si>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</si>
  <si>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</si>
  <si>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</si>
  <si>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</si>
  <si>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</si>
  <si>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</si>
  <si>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</si>
  <si>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</si>
  <si>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</si>
  <si>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</si>
  <si>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</si>
  <si>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</si>
  <si>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</si>
  <si>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</si>
  <si>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</si>
  <si>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</si>
  <si>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</si>
  <si>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</si>
  <si>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</si>
  <si>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</si>
  <si>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</si>
  <si>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</si>
  <si>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</si>
  <si>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</si>
  <si>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</si>
  <si>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</si>
  <si>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</si>
  <si>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</si>
  <si>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</si>
  <si>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</si>
  <si>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</si>
  <si>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</si>
  <si>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</si>
  <si>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</si>
  <si>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</si>
  <si>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</si>
  <si>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</si>
  <si>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</si>
  <si>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</si>
  <si>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</si>
  <si>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</si>
  <si>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</si>
  <si>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</si>
  <si>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</si>
  <si>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</si>
  <si>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</si>
  <si>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</si>
  <si>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</si>
  <si>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</si>
  <si>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</si>
  <si>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</si>
  <si>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</si>
  <si>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</si>
  <si>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</si>
  <si>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</si>
  <si>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</si>
  <si>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</si>
  <si>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</si>
  <si>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</si>
  <si>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</si>
  <si>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</si>
  <si>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</si>
  <si>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</si>
  <si>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</si>
  <si>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</si>
  <si>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</si>
  <si>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</si>
  <si>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</si>
  <si>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</si>
  <si>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</si>
  <si>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</si>
  <si>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</si>
  <si>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</si>
  <si>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</si>
  <si>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</si>
  <si>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</si>
  <si>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</si>
  <si>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</si>
  <si>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</si>
  <si>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</si>
  <si>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</si>
  <si>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</si>
  <si>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</si>
  <si>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</si>
  <si>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</si>
  <si>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</si>
  <si>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</si>
  <si>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</si>
  <si>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</si>
  <si>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</si>
  <si>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</si>
  <si>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</si>
  <si>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</si>
  <si>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</si>
  <si>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</si>
  <si>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</si>
  <si>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</si>
  <si>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</si>
  <si>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</si>
  <si>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</si>
  <si>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</si>
  <si>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</si>
  <si>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</si>
  <si>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</si>
  <si>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</si>
  <si>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</si>
  <si>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</si>
  <si>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</si>
  <si>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</si>
  <si>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</si>
  <si>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</si>
  <si>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</si>
  <si>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</si>
  <si>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</si>
  <si>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</si>
  <si>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</si>
  <si>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</si>
  <si>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</si>
  <si>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</si>
  <si>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</si>
  <si>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</si>
  <si>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</si>
  <si>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</si>
  <si>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</si>
  <si>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</si>
  <si>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</si>
  <si>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</si>
  <si>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</si>
  <si>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</si>
  <si>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</si>
  <si>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</si>
  <si>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</si>
  <si>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</si>
  <si>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</si>
  <si>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</si>
  <si>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</si>
  <si>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</si>
  <si>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</si>
  <si>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</si>
  <si>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</si>
  <si>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</si>
  <si>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</si>
  <si>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</si>
  <si>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</si>
  <si>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</si>
  <si>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</si>
  <si>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</si>
  <si>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</si>
  <si>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</si>
  <si>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</si>
  <si>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</si>
  <si>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</si>
  <si>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</si>
  <si>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</si>
  <si>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</si>
  <si>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</si>
  <si>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</si>
  <si>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</si>
  <si>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</si>
  <si>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</si>
  <si>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</si>
  <si>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</si>
  <si>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</si>
  <si>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</si>
  <si>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</si>
  <si>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</si>
  <si>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</si>
  <si>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</si>
  <si>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</si>
  <si>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</si>
  <si>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</si>
  <si>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</si>
  <si>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</si>
  <si>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</si>
  <si>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</si>
  <si>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</si>
  <si>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</si>
  <si>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</si>
  <si>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</si>
  <si>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</si>
  <si>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</si>
  <si>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</si>
  <si>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</si>
  <si>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</si>
  <si>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</si>
  <si>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</si>
  <si>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</si>
  <si>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</si>
  <si>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</si>
  <si>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</si>
  <si>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</si>
  <si>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</si>
  <si>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</si>
  <si>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</si>
  <si>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</si>
  <si>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</si>
  <si>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</si>
  <si>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</si>
  <si>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</si>
  <si>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</si>
  <si>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</si>
  <si>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</si>
  <si>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</si>
  <si>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</si>
  <si>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</si>
  <si>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</si>
  <si>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</si>
  <si>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</si>
  <si>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</si>
  <si>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</si>
  <si>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</si>
  <si>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</si>
  <si>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</si>
  <si>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</si>
  <si>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</si>
  <si>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</si>
  <si>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</si>
  <si>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</si>
  <si>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</si>
  <si>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</si>
  <si>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</si>
  <si>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</si>
  <si>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</si>
  <si>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</si>
  <si>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</si>
  <si>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</si>
  <si>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</si>
  <si>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</si>
  <si>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</si>
  <si>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</si>
  <si>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</si>
  <si>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</si>
  <si>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</si>
  <si>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</si>
  <si>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</si>
  <si>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</si>
  <si>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</si>
  <si>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</si>
  <si>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</si>
  <si>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</si>
  <si>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</si>
  <si>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</si>
  <si>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</si>
  <si>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</si>
  <si>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</si>
  <si>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</si>
  <si>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</si>
  <si>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</si>
  <si>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</si>
  <si>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</si>
  <si>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</si>
  <si>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</si>
  <si>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</si>
  <si>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</si>
  <si>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</si>
  <si>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</si>
  <si>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</si>
  <si>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</si>
  <si>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</si>
  <si>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</si>
  <si>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</si>
  <si>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</si>
  <si>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</si>
  <si>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</si>
  <si>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</si>
  <si>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</si>
  <si>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</si>
  <si>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</si>
  <si>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</si>
  <si>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</si>
  <si>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</si>
  <si>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</si>
  <si>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</si>
  <si>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</si>
  <si>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</si>
  <si>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</si>
  <si>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</si>
  <si>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</si>
  <si>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</si>
  <si>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</si>
  <si>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</si>
  <si>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</si>
  <si>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</si>
  <si>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</si>
  <si>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</si>
  <si>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</si>
  <si>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</si>
  <si>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</si>
  <si>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</si>
  <si>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</si>
  <si>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</si>
  <si>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</si>
  <si>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</si>
  <si>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</si>
  <si>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</si>
  <si>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</si>
  <si>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</si>
  <si>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</si>
  <si>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</si>
  <si>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</si>
  <si>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</si>
  <si>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</si>
  <si>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</si>
  <si>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</si>
  <si>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</si>
  <si>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</si>
  <si>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</si>
  <si>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</si>
  <si>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</si>
  <si>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</si>
  <si>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</si>
  <si>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</si>
  <si>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</si>
  <si>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</si>
  <si>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</si>
  <si>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</si>
  <si>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</si>
  <si>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</si>
  <si>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</si>
  <si>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</si>
  <si>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</si>
  <si>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</si>
  <si>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</si>
  <si>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</si>
  <si>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</si>
  <si>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</si>
  <si>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</si>
  <si>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</si>
  <si>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</si>
  <si>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</si>
  <si>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</si>
  <si>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</si>
  <si>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</si>
  <si>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</si>
  <si>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</si>
  <si>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</si>
  <si>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</si>
  <si>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</si>
  <si>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</si>
  <si>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</si>
  <si>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</si>
  <si>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</si>
  <si>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</si>
  <si>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</si>
  <si>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</si>
  <si>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</si>
  <si>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</si>
  <si>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</si>
  <si>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</si>
  <si>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</si>
  <si>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</si>
  <si>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</si>
  <si>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</si>
  <si>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</si>
  <si>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</si>
  <si>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</si>
  <si>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</si>
  <si>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</si>
  <si>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</si>
  <si>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</si>
  <si>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</si>
  <si>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</si>
  <si>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</si>
  <si>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</si>
  <si>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</si>
  <si>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</si>
  <si>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</si>
  <si>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</si>
  <si>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</si>
  <si>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</si>
  <si>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</si>
  <si>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</si>
  <si>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</si>
  <si>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</si>
  <si>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</si>
  <si>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</si>
  <si>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</si>
  <si>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</si>
  <si>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</si>
  <si>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</si>
  <si>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</si>
  <si>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</si>
  <si>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</si>
  <si>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</si>
  <si>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</si>
  <si>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</si>
  <si>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</si>
  <si>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</si>
  <si>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</si>
  <si>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</si>
  <si>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</si>
  <si>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</si>
  <si>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</si>
  <si>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</si>
  <si>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</si>
  <si>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</si>
  <si>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</si>
  <si>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</si>
  <si>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</si>
  <si>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</si>
  <si>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</si>
  <si>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</si>
  <si>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</si>
  <si>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</si>
  <si>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</si>
  <si>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</si>
  <si>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</si>
  <si>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</si>
  <si>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</si>
  <si>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</si>
  <si>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</si>
  <si>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</si>
  <si>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</si>
  <si>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</si>
  <si>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</si>
  <si>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</si>
  <si>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</si>
  <si>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</si>
  <si>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</si>
  <si>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</si>
  <si>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</si>
  <si>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</si>
  <si>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</si>
  <si>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</si>
  <si>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</si>
  <si>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</si>
  <si>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</si>
  <si>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</si>
  <si>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</si>
  <si>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</si>
  <si>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</si>
  <si>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</si>
  <si>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</si>
  <si>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</si>
  <si>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</si>
  <si>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</si>
  <si>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</si>
  <si>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</si>
  <si>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</si>
  <si>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</si>
  <si>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</si>
  <si>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</si>
  <si>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</si>
  <si>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</si>
  <si>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</si>
  <si>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</si>
  <si>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</si>
  <si>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</si>
  <si>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</si>
  <si>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</si>
  <si>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</si>
  <si>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Data Created Conversion</t>
  </si>
  <si>
    <t xml:space="preserve">Data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</si>
  <si>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</si>
  <si>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</si>
  <si>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</si>
  <si>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</si>
  <si>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</si>
  <si>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</si>
  <si>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</si>
  <si>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</si>
  <si>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</si>
  <si>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</si>
  <si>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</si>
  <si>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</si>
  <si>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</si>
  <si>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 &amp; Sub-category</t>
  </si>
  <si>
    <t>Count of Outcome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</si>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</sst>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0"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[Assignment1.xlsx]sheet 2!PivotTable5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2'!$A$5:$A$10</c:f>
              <c:strCache>
                <c:ptCount val="5"/>
                <c:pt idx="0">
                  <c:v>film &amp; video</c:v>
                </c:pt>
                <c:pt idx="1">
                  <c:v>photography</c:v>
                </c:pt>
                <c:pt idx="2">
                  <c:v>publishing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'sheet 2'!$B$5:$B$10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3">
                  <c:v>8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3-43CD-AF6E-EBDC7BC21422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2'!$A$5:$A$10</c:f>
              <c:strCache>
                <c:ptCount val="5"/>
                <c:pt idx="0">
                  <c:v>film &amp; video</c:v>
                </c:pt>
                <c:pt idx="1">
                  <c:v>photography</c:v>
                </c:pt>
                <c:pt idx="2">
                  <c:v>publishing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'sheet 2'!$C$5:$C$10</c:f>
              <c:numCache>
                <c:formatCode>General</c:formatCode>
                <c:ptCount val="5"/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7D-4C02-B119-238ACFDB4BE1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2'!$A$5:$A$10</c:f>
              <c:strCache>
                <c:ptCount val="5"/>
                <c:pt idx="0">
                  <c:v>film &amp; video</c:v>
                </c:pt>
                <c:pt idx="1">
                  <c:v>photography</c:v>
                </c:pt>
                <c:pt idx="2">
                  <c:v>publishing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'sheet 2'!$D$5:$D$10</c:f>
              <c:numCache>
                <c:formatCode>General</c:formatCode>
                <c:ptCount val="5"/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7D-4C02-B119-238ACFDB4BE1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2'!$A$5:$A$10</c:f>
              <c:strCache>
                <c:ptCount val="5"/>
                <c:pt idx="0">
                  <c:v>film &amp; video</c:v>
                </c:pt>
                <c:pt idx="1">
                  <c:v>photography</c:v>
                </c:pt>
                <c:pt idx="2">
                  <c:v>publishing</c:v>
                </c:pt>
                <c:pt idx="3">
                  <c:v>technology</c:v>
                </c:pt>
                <c:pt idx="4">
                  <c:v>theater</c:v>
                </c:pt>
              </c:strCache>
            </c:strRef>
          </c:cat>
          <c:val>
            <c:numRef>
              <c:f>'sheet 2'!$E$5:$E$10</c:f>
              <c:numCache>
                <c:formatCode>General</c:formatCode>
                <c:ptCount val="5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7D-4C02-B119-238ACFDB4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376528"/>
        <c:axId val="662384072"/>
      </c:barChart>
      <c:catAx>
        <c:axId val="66237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4072"/>
        <c:crosses val="autoZero"/>
        <c:auto val="1"/>
        <c:lblAlgn val="ctr"/>
        <c:lblOffset val="100"/>
        <c:noMultiLvlLbl val="0"/>
      </c:catAx>
      <c:valAx>
        <c:axId val="66238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[Assignment1.xlsx]sheet 3!PivotTable6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'sheet 3'!$B$6:$B$15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B-4923-81CD-B956A7795362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'sheet 3'!$C$6:$C$15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8-41B2-A509-3DB37C70F96B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'sheet 3'!$D$6:$D$15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B8-41B2-A509-3DB37C70F96B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'sheet 3'!$E$6:$E$15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B8-41B2-A509-3DB37C70F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3351392"/>
        <c:axId val="663354672"/>
      </c:barChart>
      <c:catAx>
        <c:axId val="66335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54672"/>
        <c:crosses val="autoZero"/>
        <c:auto val="1"/>
        <c:lblAlgn val="ctr"/>
        <c:lblOffset val="100"/>
        <c:noMultiLvlLbl val="0"/>
      </c:catAx>
      <c:valAx>
        <c:axId val="66335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3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[Assignment1.xlsx]sheet 4!PivotTable7</c:name>
    <c:fmtId val="1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56</c:v>
                </c:pt>
                <c:pt idx="1">
                  <c:v>72</c:v>
                </c:pt>
                <c:pt idx="2">
                  <c:v>55</c:v>
                </c:pt>
                <c:pt idx="3">
                  <c:v>71</c:v>
                </c:pt>
                <c:pt idx="4">
                  <c:v>111</c:v>
                </c:pt>
                <c:pt idx="5">
                  <c:v>102</c:v>
                </c:pt>
                <c:pt idx="6">
                  <c:v>85</c:v>
                </c:pt>
                <c:pt idx="7">
                  <c:v>72</c:v>
                </c:pt>
                <c:pt idx="8">
                  <c:v>60</c:v>
                </c:pt>
                <c:pt idx="9">
                  <c:v>66</c:v>
                </c:pt>
                <c:pt idx="10">
                  <c:v>52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B-42F4-8320-A14514ADE397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33</c:v>
                </c:pt>
                <c:pt idx="1">
                  <c:v>38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50</c:v>
                </c:pt>
                <c:pt idx="6">
                  <c:v>49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B-42F4-8320-A14514ADE397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B-42F4-8320-A14514ADE3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4297104"/>
        <c:axId val="634291528"/>
      </c:lineChart>
      <c:catAx>
        <c:axId val="6342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91528"/>
        <c:crosses val="autoZero"/>
        <c:auto val="1"/>
        <c:lblAlgn val="ctr"/>
        <c:lblOffset val="100"/>
        <c:noMultiLvlLbl val="0"/>
      </c:catAx>
      <c:valAx>
        <c:axId val="63429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C-4466-8115-C583E76ABEE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C-4466-8115-C583E76ABEE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C-4466-8115-C583E76AB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400448"/>
        <c:axId val="761399136"/>
      </c:lineChart>
      <c:catAx>
        <c:axId val="76140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99136"/>
        <c:crosses val="autoZero"/>
        <c:auto val="1"/>
        <c:lblAlgn val="ctr"/>
        <c:lblOffset val="100"/>
        <c:noMultiLvlLbl val="0"/>
      </c:catAx>
      <c:valAx>
        <c:axId val="7613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0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0</xdr:row>
      <xdr:rowOff>130174</xdr:rowOff>
    </xdr:from>
    <xdr:to>
      <xdr:col>14</xdr:col>
      <xdr:colOff>358775</xdr:colOff>
      <xdr:row>19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F94F5-3A8B-4C79-9352-FDC54C48A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82550</xdr:rowOff>
    </xdr:from>
    <xdr:to>
      <xdr:col>13</xdr:col>
      <xdr:colOff>488950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E307E-0A3B-4EDF-9F31-3E0DAE67B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85724</xdr:colOff>
      <xdr:row>1</xdr:row>
      <xdr:rowOff>50800</xdr:rowOff>
    </xdr:from>
    <xdr:to>
      <xdr:col>14</xdr:col>
      <xdr:colOff>317499</xdr:colOff>
      <xdr:row>18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535F2-B73F-420C-9A8A-C93EE2C0B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14</xdr:row>
      <xdr:rowOff>12700</xdr:rowOff>
    </xdr:from>
    <xdr:to>
      <xdr:col>5</xdr:col>
      <xdr:colOff>866775</xdr:colOff>
      <xdr:row>32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AA90C-4047-4B25-8E0D-702685C17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lab" refreshedDate="43137.669615624996" createdVersion="6" refreshedVersion="6" minRefreshableVersion="3" recordCount="4114" xr:uid="{A9BC248A-A0BE-4945-A60A-D738E00FECD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 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C6784-2233-40DB-9CFC-7EB2236CEE2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0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6">
    <i>
      <x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 v="3"/>
    </i>
    <i>
      <x/>
    </i>
    <i>
      <x v="1"/>
    </i>
    <i t="grand">
      <x/>
    </i>
  </colItems>
  <pageFields count="1">
    <pageField fld="6" item="15" hier="-1"/>
  </pageFields>
  <dataFields count="1">
    <dataField name="Count of Outcom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C2D-8192-4377-84F8-8C98C5C71DC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EEA38-79D4-4BE9-8DEF-17BA9EEAEAA5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B1" zoomScale="46" zoomScaleNormal="46" workbookViewId="0">
      <selection activeCell="D1" sqref="D1:D1048576"/>
    </sheetView>
  </sheetViews>
  <sheetFormatPr defaultColWidth="25.6328125" defaultRowHeight="14.5" x14ac:dyDescent="0.35"/>
  <cols>
    <col min="2" max="3" width="25.6328125" style="3"/>
    <col min="14" max="15" width="25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8378</v>
      </c>
      <c r="O1" s="1" t="s">
        <v>8305</v>
      </c>
      <c r="P1" s="1" t="s">
        <v>8306</v>
      </c>
      <c r="Q1" s="1" t="s">
        <v>8307</v>
      </c>
      <c r="R1" s="1" t="s">
        <v>8358</v>
      </c>
      <c r="S1" s="1" t="s">
        <v>8363</v>
      </c>
      <c r="T1" s="1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5">
        <f>E2/L2</f>
        <v>63.917582417582416</v>
      </c>
      <c r="Q2" t="s">
        <v>8308</v>
      </c>
      <c r="R2" t="s">
        <v>8309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8308</v>
      </c>
      <c r="R3" t="s">
        <v>8309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87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72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72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72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72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87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72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72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58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72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43.5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72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58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72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43.5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87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72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72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87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72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72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58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43.5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72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72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87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72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72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72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72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87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72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58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72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72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ht="29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72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72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72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43.5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87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72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58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72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58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72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72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72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72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72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87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58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8308</v>
      </c>
      <c r="R67" t="s">
        <v>8310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43.5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72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72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72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72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72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87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87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5">
        <f t="shared" si="5"/>
        <v>50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72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58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87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58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116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58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58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72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72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72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58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72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72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72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72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72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43.5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72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72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87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72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72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87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72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72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58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72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87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72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58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43.5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58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ht="29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87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58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72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72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58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87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43.5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87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ht="29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72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87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43.5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72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72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72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58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72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72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72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87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72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43.5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 s="5">
        <f t="shared" si="5"/>
        <v>311.16666666666669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72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8308</v>
      </c>
      <c r="R131" t="s">
        <v>8311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72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87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58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43.5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72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72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72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72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58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72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72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72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72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9">
        <f t="shared" si="10"/>
        <v>42558.855810185189</v>
      </c>
      <c r="T145" s="9">
        <f t="shared" si="11"/>
        <v>42616.038194444445</v>
      </c>
    </row>
    <row r="146" spans="1:20" ht="72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72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87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43.5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72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72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58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72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58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9">
        <f t="shared" si="10"/>
        <v>41874.869212962964</v>
      </c>
      <c r="T154" s="9">
        <f t="shared" si="11"/>
        <v>41904.869212962964</v>
      </c>
    </row>
    <row r="155" spans="1:20" ht="72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58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87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87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72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87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87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72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72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72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87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72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43.5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72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72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72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87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72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72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58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72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72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72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72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43.5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58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43.5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72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72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87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ht="29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72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72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58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72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72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ht="29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72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87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 s="5">
        <f t="shared" si="9"/>
        <v>5.666666666666667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72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8308</v>
      </c>
      <c r="R195" t="s">
        <v>8312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72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72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72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87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72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72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58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72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ht="29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72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72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72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58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72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87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72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72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72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58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58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72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72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72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72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58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72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ht="29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72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72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87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72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58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72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43.5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72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72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72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72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72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72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58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72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72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58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87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87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72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72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87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72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72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87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72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87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72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72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58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87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72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43.5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72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 s="5">
        <f t="shared" si="13"/>
        <v>65.756363636363631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87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8308</v>
      </c>
      <c r="R259" t="s">
        <v>8313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72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87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58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58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58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87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87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87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87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72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72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87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58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72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72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87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72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72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72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72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58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72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72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72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72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43.5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72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72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72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43.5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72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72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58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72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72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72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87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87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58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58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87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87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72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101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72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58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58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58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72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72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72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58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87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87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72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72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58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58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72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87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72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 s="5">
        <f t="shared" si="17"/>
        <v>134.91139240506328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58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8308</v>
      </c>
      <c r="R323" t="s">
        <v>8313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58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72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72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72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72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72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72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72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87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87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72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87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87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87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72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72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72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72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58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72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43.5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87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87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72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72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72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87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58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72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72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72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72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72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58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58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72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72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72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87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72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87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87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87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72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72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87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87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72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87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72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58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72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72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72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87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72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87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87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87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58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87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87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72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 s="5">
        <f t="shared" si="21"/>
        <v>58.540469973890339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72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8308</v>
      </c>
      <c r="R387" t="s">
        <v>8313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72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72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72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72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72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72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72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58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72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72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72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87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72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87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58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87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87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72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72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58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72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72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58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72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72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72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72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72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72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87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58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72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87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72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72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72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72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72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72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72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72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87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43.5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101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58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72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72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116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72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72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87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72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58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72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58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72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72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58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72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87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87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72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 s="5">
        <f t="shared" si="25"/>
        <v>20.502500000000001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87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8308</v>
      </c>
      <c r="R451" t="s">
        <v>8314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72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87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43.5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72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72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87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87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72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72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72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43.5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87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72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72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58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72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72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72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43.5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72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72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72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72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72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72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72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72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72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72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87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58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87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87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58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72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87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58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72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72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72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72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87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72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58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ht="29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72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87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87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87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87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72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72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87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72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72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87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58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72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72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72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 s="5">
        <f t="shared" si="29"/>
        <v>5.5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58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8308</v>
      </c>
      <c r="R515" t="s">
        <v>8314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72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58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43.5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72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72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87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72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9">
        <f t="shared" si="34"/>
        <v>42318.493761574071</v>
      </c>
      <c r="T522" s="9">
        <f t="shared" si="35"/>
        <v>42348.493761574071</v>
      </c>
    </row>
    <row r="523" spans="1:20" ht="87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9">
        <f t="shared" si="34"/>
        <v>42645.884479166663</v>
      </c>
      <c r="T523" s="9">
        <f t="shared" si="35"/>
        <v>42674.999305555553</v>
      </c>
    </row>
    <row r="524" spans="1:20" ht="72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9">
        <f t="shared" si="34"/>
        <v>42429.832465277774</v>
      </c>
      <c r="T524" s="9">
        <f t="shared" si="35"/>
        <v>42449.790798611109</v>
      </c>
    </row>
    <row r="525" spans="1:20" ht="87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9">
        <f t="shared" si="34"/>
        <v>42237.924490740734</v>
      </c>
      <c r="T525" s="9">
        <f t="shared" si="35"/>
        <v>42267.924490740734</v>
      </c>
    </row>
    <row r="526" spans="1:20" ht="72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9">
        <f t="shared" si="34"/>
        <v>42492.508900462963</v>
      </c>
      <c r="T526" s="9">
        <f t="shared" si="35"/>
        <v>42522.508900462963</v>
      </c>
    </row>
    <row r="527" spans="1:20" ht="72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9">
        <f t="shared" si="34"/>
        <v>41850.192604166667</v>
      </c>
      <c r="T527" s="9">
        <f t="shared" si="35"/>
        <v>41895.192604166667</v>
      </c>
    </row>
    <row r="528" spans="1:20" ht="72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9">
        <f t="shared" si="34"/>
        <v>42192.383611111109</v>
      </c>
      <c r="T528" s="9">
        <f t="shared" si="35"/>
        <v>42223.499999999993</v>
      </c>
    </row>
    <row r="529" spans="1:20" ht="87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9">
        <f t="shared" si="34"/>
        <v>42752.997291666667</v>
      </c>
      <c r="T529" s="9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9">
        <f t="shared" si="34"/>
        <v>42155.71188657407</v>
      </c>
      <c r="T530" s="9">
        <f t="shared" si="35"/>
        <v>42176.680555555555</v>
      </c>
    </row>
    <row r="531" spans="1:20" ht="87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9">
        <f t="shared" si="34"/>
        <v>42724.822847222218</v>
      </c>
      <c r="T531" s="9">
        <f t="shared" si="35"/>
        <v>42745.999999999993</v>
      </c>
    </row>
    <row r="532" spans="1:20" ht="72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9">
        <f t="shared" si="34"/>
        <v>42157.382731481477</v>
      </c>
      <c r="T532" s="9">
        <f t="shared" si="35"/>
        <v>42178.874999999993</v>
      </c>
    </row>
    <row r="533" spans="1:20" ht="72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9">
        <f t="shared" si="34"/>
        <v>42675.856817129628</v>
      </c>
      <c r="T533" s="9">
        <f t="shared" si="35"/>
        <v>42721.082638888889</v>
      </c>
    </row>
    <row r="534" spans="1:20" ht="87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9">
        <f t="shared" si="34"/>
        <v>42472.798703703702</v>
      </c>
      <c r="T534" s="9">
        <f t="shared" si="35"/>
        <v>42502.798703703702</v>
      </c>
    </row>
    <row r="535" spans="1:20" ht="72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9">
        <f t="shared" si="34"/>
        <v>42482.226446759254</v>
      </c>
      <c r="T535" s="9">
        <f t="shared" si="35"/>
        <v>42506.226446759254</v>
      </c>
    </row>
    <row r="536" spans="1:20" ht="72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9">
        <f t="shared" si="34"/>
        <v>42270.602662037032</v>
      </c>
      <c r="T536" s="9">
        <f t="shared" si="35"/>
        <v>42309.749999999993</v>
      </c>
    </row>
    <row r="537" spans="1:20" ht="58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9">
        <f t="shared" si="34"/>
        <v>42711.336863425917</v>
      </c>
      <c r="T537" s="9">
        <f t="shared" si="35"/>
        <v>42741.336863425917</v>
      </c>
    </row>
    <row r="538" spans="1:20" ht="87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9">
        <f t="shared" si="34"/>
        <v>42179.136655092596</v>
      </c>
      <c r="T538" s="9">
        <f t="shared" si="35"/>
        <v>42219.541666666664</v>
      </c>
    </row>
    <row r="539" spans="1:20" ht="87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9">
        <f t="shared" si="34"/>
        <v>42282.560081018521</v>
      </c>
      <c r="T539" s="9">
        <f t="shared" si="35"/>
        <v>42312.601747685178</v>
      </c>
    </row>
    <row r="540" spans="1:20" ht="72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9">
        <f t="shared" si="34"/>
        <v>42473.586377314808</v>
      </c>
      <c r="T540" s="9">
        <f t="shared" si="35"/>
        <v>42503.586377314808</v>
      </c>
    </row>
    <row r="541" spans="1:20" ht="72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9">
        <f t="shared" si="34"/>
        <v>42534.841516203705</v>
      </c>
      <c r="T541" s="9">
        <f t="shared" si="35"/>
        <v>42555.841516203705</v>
      </c>
    </row>
    <row r="542" spans="1:20" ht="87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9">
        <f t="shared" si="34"/>
        <v>42009.608865740738</v>
      </c>
      <c r="T542" s="9">
        <f t="shared" si="35"/>
        <v>42039.608865740738</v>
      </c>
    </row>
    <row r="543" spans="1:20" ht="72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9">
        <f t="shared" si="34"/>
        <v>42275.838356481479</v>
      </c>
      <c r="T543" s="9">
        <f t="shared" si="35"/>
        <v>42305.838356481479</v>
      </c>
    </row>
    <row r="544" spans="1:20" ht="72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9">
        <f t="shared" si="34"/>
        <v>42433.529120370367</v>
      </c>
      <c r="T544" s="9">
        <f t="shared" si="35"/>
        <v>42493.487453703703</v>
      </c>
    </row>
    <row r="545" spans="1:20" ht="72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9">
        <f t="shared" si="34"/>
        <v>41913.88381944444</v>
      </c>
      <c r="T545" s="9">
        <f t="shared" si="35"/>
        <v>41943.88381944444</v>
      </c>
    </row>
    <row r="546" spans="1:20" ht="87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9">
        <f t="shared" si="34"/>
        <v>42525.448611111111</v>
      </c>
      <c r="T546" s="9">
        <f t="shared" si="35"/>
        <v>42555.448611111111</v>
      </c>
    </row>
    <row r="547" spans="1:20" ht="72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9">
        <f t="shared" si="34"/>
        <v>42283.38413194444</v>
      </c>
      <c r="T547" s="9">
        <f t="shared" si="35"/>
        <v>42323.425798611112</v>
      </c>
    </row>
    <row r="548" spans="1:20" ht="72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9">
        <f t="shared" si="34"/>
        <v>42249.459664351853</v>
      </c>
      <c r="T548" s="9">
        <f t="shared" si="35"/>
        <v>42294.459664351853</v>
      </c>
    </row>
    <row r="549" spans="1:20" ht="87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9">
        <f t="shared" si="34"/>
        <v>42380.488009259258</v>
      </c>
      <c r="T549" s="9">
        <f t="shared" si="35"/>
        <v>42410.488009259258</v>
      </c>
    </row>
    <row r="550" spans="1:20" ht="72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9">
        <f t="shared" si="34"/>
        <v>42276.695</v>
      </c>
      <c r="T550" s="9">
        <f t="shared" si="35"/>
        <v>42306.695</v>
      </c>
    </row>
    <row r="551" spans="1:20" ht="87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9">
        <f t="shared" si="34"/>
        <v>42163.428495370368</v>
      </c>
      <c r="T551" s="9">
        <f t="shared" si="35"/>
        <v>42193.428495370368</v>
      </c>
    </row>
    <row r="552" spans="1:20" ht="72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9">
        <f t="shared" si="34"/>
        <v>42753.47042824074</v>
      </c>
      <c r="T552" s="9">
        <f t="shared" si="35"/>
        <v>42765.999999999993</v>
      </c>
    </row>
    <row r="553" spans="1:20" ht="87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9">
        <f t="shared" si="34"/>
        <v>42173.067407407405</v>
      </c>
      <c r="T553" s="9">
        <f t="shared" si="35"/>
        <v>42217.536805555552</v>
      </c>
    </row>
    <row r="554" spans="1:20" ht="72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9">
        <f t="shared" si="34"/>
        <v>42318.408518518518</v>
      </c>
      <c r="T554" s="9">
        <f t="shared" si="35"/>
        <v>42378.408518518518</v>
      </c>
    </row>
    <row r="555" spans="1:20" ht="72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9">
        <f t="shared" si="34"/>
        <v>41927.511469907404</v>
      </c>
      <c r="T555" s="9">
        <f t="shared" si="35"/>
        <v>41957.553136574068</v>
      </c>
    </row>
    <row r="556" spans="1:20" ht="87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9">
        <f t="shared" si="34"/>
        <v>41901.476527777777</v>
      </c>
      <c r="T556" s="9">
        <f t="shared" si="35"/>
        <v>41931.476527777777</v>
      </c>
    </row>
    <row r="557" spans="1:20" ht="72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9">
        <f t="shared" si="34"/>
        <v>42503.145173611112</v>
      </c>
      <c r="T557" s="9">
        <f t="shared" si="35"/>
        <v>42533.145173611112</v>
      </c>
    </row>
    <row r="558" spans="1:20" ht="43.5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9">
        <f t="shared" si="34"/>
        <v>42345.651817129627</v>
      </c>
      <c r="T558" s="9">
        <f t="shared" si="35"/>
        <v>42375.651817129627</v>
      </c>
    </row>
    <row r="559" spans="1:20" ht="72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9">
        <f t="shared" si="34"/>
        <v>42676.733831018515</v>
      </c>
      <c r="T559" s="9">
        <f t="shared" si="35"/>
        <v>42706.775497685179</v>
      </c>
    </row>
    <row r="560" spans="1:20" ht="72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9">
        <f t="shared" si="34"/>
        <v>42057.674826388888</v>
      </c>
      <c r="T560" s="9">
        <f t="shared" si="35"/>
        <v>42087.633159722223</v>
      </c>
    </row>
    <row r="561" spans="1:20" ht="87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9">
        <f t="shared" si="34"/>
        <v>42321.074768518512</v>
      </c>
      <c r="T561" s="9">
        <f t="shared" si="35"/>
        <v>42351.074768518512</v>
      </c>
    </row>
    <row r="562" spans="1:20" ht="72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9">
        <f t="shared" si="34"/>
        <v>41960.563020833331</v>
      </c>
      <c r="T562" s="9">
        <f t="shared" si="35"/>
        <v>41990.563020833331</v>
      </c>
    </row>
    <row r="563" spans="1:20" ht="72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9">
        <f t="shared" si="34"/>
        <v>42268.450381944444</v>
      </c>
      <c r="T563" s="9">
        <f t="shared" si="35"/>
        <v>42303.450381944444</v>
      </c>
    </row>
    <row r="564" spans="1:20" ht="72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9">
        <f t="shared" si="34"/>
        <v>42692.18072916667</v>
      </c>
      <c r="T564" s="9">
        <f t="shared" si="35"/>
        <v>42722.18072916667</v>
      </c>
    </row>
    <row r="565" spans="1:20" ht="72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9">
        <f t="shared" si="34"/>
        <v>42021.861655092587</v>
      </c>
      <c r="T565" s="9">
        <f t="shared" si="35"/>
        <v>42051.861655092587</v>
      </c>
    </row>
    <row r="566" spans="1:20" ht="87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9">
        <f t="shared" si="34"/>
        <v>42411.734664351847</v>
      </c>
      <c r="T566" s="9">
        <f t="shared" si="35"/>
        <v>42441.734664351847</v>
      </c>
    </row>
    <row r="567" spans="1:20" ht="72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9">
        <f t="shared" si="34"/>
        <v>42165.576956018522</v>
      </c>
      <c r="T567" s="9">
        <f t="shared" si="35"/>
        <v>42195.576956018522</v>
      </c>
    </row>
    <row r="568" spans="1:20" ht="72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9">
        <f t="shared" si="34"/>
        <v>42535.476076388884</v>
      </c>
      <c r="T568" s="9">
        <f t="shared" si="35"/>
        <v>42565.476076388884</v>
      </c>
    </row>
    <row r="569" spans="1:20" ht="87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9">
        <f t="shared" si="34"/>
        <v>41975.634189814817</v>
      </c>
      <c r="T569" s="9">
        <f t="shared" si="35"/>
        <v>42005.634189814817</v>
      </c>
    </row>
    <row r="570" spans="1:20" ht="87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9">
        <f t="shared" si="34"/>
        <v>42348.713229166664</v>
      </c>
      <c r="T570" s="9">
        <f t="shared" si="35"/>
        <v>42385.249999999993</v>
      </c>
    </row>
    <row r="571" spans="1:20" ht="72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9">
        <f t="shared" si="34"/>
        <v>42340.639027777775</v>
      </c>
      <c r="T571" s="9">
        <f t="shared" si="35"/>
        <v>42370.639027777775</v>
      </c>
    </row>
    <row r="572" spans="1:20" ht="58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9">
        <f t="shared" si="34"/>
        <v>42388.589918981481</v>
      </c>
      <c r="T572" s="9">
        <f t="shared" si="35"/>
        <v>42418.589918981481</v>
      </c>
    </row>
    <row r="573" spans="1:20" ht="87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9">
        <f t="shared" si="34"/>
        <v>42192.607905092591</v>
      </c>
      <c r="T573" s="9">
        <f t="shared" si="35"/>
        <v>42211.957638888889</v>
      </c>
    </row>
    <row r="574" spans="1:20" ht="72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9">
        <f t="shared" si="34"/>
        <v>42282.507962962954</v>
      </c>
      <c r="T574" s="9">
        <f t="shared" si="35"/>
        <v>42312.549629629626</v>
      </c>
    </row>
    <row r="575" spans="1:20" ht="87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9">
        <f t="shared" si="34"/>
        <v>41962.841793981475</v>
      </c>
      <c r="T575" s="9">
        <f t="shared" si="35"/>
        <v>42021.841666666667</v>
      </c>
    </row>
    <row r="576" spans="1:20" ht="72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9">
        <f t="shared" si="34"/>
        <v>42632.235034722216</v>
      </c>
      <c r="T576" s="9">
        <f t="shared" si="35"/>
        <v>42662.235034722216</v>
      </c>
    </row>
    <row r="577" spans="1:20" ht="87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9">
        <f t="shared" si="34"/>
        <v>42138.484293981477</v>
      </c>
      <c r="T577" s="9">
        <f t="shared" si="35"/>
        <v>42168.484293981477</v>
      </c>
    </row>
    <row r="578" spans="1:20" ht="72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 s="5">
        <f t="shared" si="33"/>
        <v>1</v>
      </c>
      <c r="Q578" t="s">
        <v>8317</v>
      </c>
      <c r="R578" t="s">
        <v>8318</v>
      </c>
      <c r="S578" s="9">
        <f t="shared" si="34"/>
        <v>42031.263333333329</v>
      </c>
      <c r="T578" s="9">
        <f t="shared" si="35"/>
        <v>42091.221666666665</v>
      </c>
    </row>
    <row r="579" spans="1:20" ht="87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8317</v>
      </c>
      <c r="R579" t="s">
        <v>8318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43.5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9">
        <f t="shared" si="38"/>
        <v>42230.370289351849</v>
      </c>
      <c r="T580" s="9">
        <f t="shared" si="39"/>
        <v>42254.370289351849</v>
      </c>
    </row>
    <row r="581" spans="1:20" ht="58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9">
        <f t="shared" si="38"/>
        <v>41968.643784722219</v>
      </c>
      <c r="T581" s="9">
        <f t="shared" si="39"/>
        <v>41998.643784722219</v>
      </c>
    </row>
    <row r="582" spans="1:20" ht="72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9">
        <f t="shared" si="38"/>
        <v>42605.699849537035</v>
      </c>
      <c r="T582" s="9">
        <f t="shared" si="39"/>
        <v>42635.699849537035</v>
      </c>
    </row>
    <row r="583" spans="1:20" ht="87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9">
        <f t="shared" si="38"/>
        <v>42187.804444444446</v>
      </c>
      <c r="T583" s="9">
        <f t="shared" si="39"/>
        <v>42217.804444444446</v>
      </c>
    </row>
    <row r="584" spans="1:20" ht="72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9">
        <f t="shared" si="38"/>
        <v>42055.531469907401</v>
      </c>
      <c r="T584" s="9">
        <f t="shared" si="39"/>
        <v>42078.541666666664</v>
      </c>
    </row>
    <row r="585" spans="1:20" ht="58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9">
        <f t="shared" si="38"/>
        <v>42052.730173611104</v>
      </c>
      <c r="T585" s="9">
        <f t="shared" si="39"/>
        <v>42082.688506944447</v>
      </c>
    </row>
    <row r="586" spans="1:20" ht="58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9">
        <f t="shared" si="38"/>
        <v>42049.508287037032</v>
      </c>
      <c r="T586" s="9">
        <f t="shared" si="39"/>
        <v>42079.466620370367</v>
      </c>
    </row>
    <row r="587" spans="1:20" ht="72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9">
        <f t="shared" si="38"/>
        <v>42283.182604166665</v>
      </c>
      <c r="T587" s="9">
        <f t="shared" si="39"/>
        <v>42338.791666666664</v>
      </c>
    </row>
    <row r="588" spans="1:20" ht="58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9">
        <f t="shared" si="38"/>
        <v>42020.645914351851</v>
      </c>
      <c r="T588" s="9">
        <f t="shared" si="39"/>
        <v>42050.645914351851</v>
      </c>
    </row>
    <row r="589" spans="1:20" ht="101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9">
        <f t="shared" si="38"/>
        <v>42080.548993055556</v>
      </c>
      <c r="T589" s="9">
        <f t="shared" si="39"/>
        <v>42110.548993055556</v>
      </c>
    </row>
    <row r="590" spans="1:20" ht="72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9">
        <f t="shared" si="38"/>
        <v>42631.56118055556</v>
      </c>
      <c r="T590" s="9">
        <f t="shared" si="39"/>
        <v>42691.602847222217</v>
      </c>
    </row>
    <row r="591" spans="1:20" ht="29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9">
        <f t="shared" si="38"/>
        <v>42178.406238425923</v>
      </c>
      <c r="T591" s="9">
        <f t="shared" si="39"/>
        <v>42193.406238425923</v>
      </c>
    </row>
    <row r="592" spans="1:20" ht="72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9">
        <f t="shared" si="38"/>
        <v>42377.34642361111</v>
      </c>
      <c r="T592" s="9">
        <f t="shared" si="39"/>
        <v>42408.334027777775</v>
      </c>
    </row>
    <row r="593" spans="1:20" ht="72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9">
        <f t="shared" si="38"/>
        <v>42177.334837962961</v>
      </c>
      <c r="T593" s="9">
        <f t="shared" si="39"/>
        <v>42207.334837962961</v>
      </c>
    </row>
    <row r="594" spans="1:20" ht="72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9">
        <f t="shared" si="38"/>
        <v>41946.023842592593</v>
      </c>
      <c r="T594" s="9">
        <f t="shared" si="39"/>
        <v>41976.023842592585</v>
      </c>
    </row>
    <row r="595" spans="1:20" ht="87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9">
        <f t="shared" si="38"/>
        <v>42070.469270833331</v>
      </c>
      <c r="T595" s="9">
        <f t="shared" si="39"/>
        <v>42100.427604166667</v>
      </c>
    </row>
    <row r="596" spans="1:20" ht="43.5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9">
        <f t="shared" si="38"/>
        <v>42446.571828703702</v>
      </c>
      <c r="T596" s="9">
        <f t="shared" si="39"/>
        <v>42476.571828703702</v>
      </c>
    </row>
    <row r="597" spans="1:20" ht="72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9">
        <f t="shared" si="38"/>
        <v>42082.861550925918</v>
      </c>
      <c r="T597" s="9">
        <f t="shared" si="39"/>
        <v>42127.861550925918</v>
      </c>
    </row>
    <row r="598" spans="1:20" ht="58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9">
        <f t="shared" si="38"/>
        <v>42646.688564814809</v>
      </c>
      <c r="T598" s="9">
        <f t="shared" si="39"/>
        <v>42676.688564814809</v>
      </c>
    </row>
    <row r="599" spans="1:20" ht="72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9">
        <f t="shared" si="38"/>
        <v>42545.496932870366</v>
      </c>
      <c r="T599" s="9">
        <f t="shared" si="39"/>
        <v>42582.458333333336</v>
      </c>
    </row>
    <row r="600" spans="1:20" ht="58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9">
        <f t="shared" si="38"/>
        <v>41947.793761574074</v>
      </c>
      <c r="T600" s="9">
        <f t="shared" si="39"/>
        <v>41977.793761574074</v>
      </c>
    </row>
    <row r="601" spans="1:20" ht="72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9">
        <f t="shared" si="38"/>
        <v>42047.604189814818</v>
      </c>
      <c r="T601" s="9">
        <f t="shared" si="39"/>
        <v>42071.427777777775</v>
      </c>
    </row>
    <row r="602" spans="1:20" ht="43.5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9">
        <f t="shared" si="38"/>
        <v>42073.589837962958</v>
      </c>
      <c r="T602" s="9">
        <f t="shared" si="39"/>
        <v>42133.589837962958</v>
      </c>
    </row>
    <row r="603" spans="1:20" ht="87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9">
        <f t="shared" si="38"/>
        <v>41969.64975694444</v>
      </c>
      <c r="T603" s="9">
        <f t="shared" si="39"/>
        <v>41999.64975694444</v>
      </c>
    </row>
    <row r="604" spans="1:20" ht="72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9">
        <f t="shared" si="38"/>
        <v>42143.585821759254</v>
      </c>
      <c r="T604" s="9">
        <f t="shared" si="39"/>
        <v>42173.585821759254</v>
      </c>
    </row>
    <row r="605" spans="1:20" ht="58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9">
        <f t="shared" si="38"/>
        <v>41835.430821759255</v>
      </c>
      <c r="T605" s="9">
        <f t="shared" si="39"/>
        <v>41865.430821759255</v>
      </c>
    </row>
    <row r="606" spans="1:20" ht="72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9">
        <f t="shared" si="38"/>
        <v>41848.827037037037</v>
      </c>
      <c r="T606" s="9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9">
        <f t="shared" si="38"/>
        <v>42194.14939814814</v>
      </c>
      <c r="T607" s="9">
        <f t="shared" si="39"/>
        <v>42239.14939814814</v>
      </c>
    </row>
    <row r="608" spans="1:20" ht="72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9">
        <f t="shared" si="38"/>
        <v>42102.442233796297</v>
      </c>
      <c r="T608" s="9">
        <f t="shared" si="39"/>
        <v>42148.416666666664</v>
      </c>
    </row>
    <row r="609" spans="1:20" ht="72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9">
        <f t="shared" si="38"/>
        <v>42300.617314814815</v>
      </c>
      <c r="T609" s="9">
        <f t="shared" si="39"/>
        <v>42330.65898148148</v>
      </c>
    </row>
    <row r="610" spans="1:20" ht="72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9">
        <f t="shared" si="38"/>
        <v>42140.712731481479</v>
      </c>
      <c r="T610" s="9">
        <f t="shared" si="39"/>
        <v>42170.712731481479</v>
      </c>
    </row>
    <row r="611" spans="1:20" ht="72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9">
        <f t="shared" si="38"/>
        <v>42306.825740740744</v>
      </c>
      <c r="T611" s="9">
        <f t="shared" si="39"/>
        <v>42336.867407407401</v>
      </c>
    </row>
    <row r="612" spans="1:20" ht="58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9">
        <f t="shared" si="38"/>
        <v>42086.622523148144</v>
      </c>
      <c r="T612" s="9">
        <f t="shared" si="39"/>
        <v>42116.622523148144</v>
      </c>
    </row>
    <row r="613" spans="1:20" ht="87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9">
        <f t="shared" si="38"/>
        <v>42328.352280092593</v>
      </c>
      <c r="T613" s="9">
        <f t="shared" si="39"/>
        <v>42388.352280092593</v>
      </c>
    </row>
    <row r="614" spans="1:20" ht="43.5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9">
        <f t="shared" si="38"/>
        <v>42584.823449074065</v>
      </c>
      <c r="T614" s="9">
        <f t="shared" si="39"/>
        <v>42614.823449074065</v>
      </c>
    </row>
    <row r="615" spans="1:20" ht="87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9">
        <f t="shared" si="38"/>
        <v>42247.288425925923</v>
      </c>
      <c r="T615" s="9">
        <f t="shared" si="39"/>
        <v>42277.999305555553</v>
      </c>
    </row>
    <row r="616" spans="1:20" ht="72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9">
        <f t="shared" si="38"/>
        <v>42514.853472222218</v>
      </c>
      <c r="T616" s="9">
        <f t="shared" si="39"/>
        <v>42544.853472222218</v>
      </c>
    </row>
    <row r="617" spans="1:20" ht="72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9">
        <f t="shared" si="38"/>
        <v>42241.913877314808</v>
      </c>
      <c r="T617" s="9">
        <f t="shared" si="39"/>
        <v>42271.913877314808</v>
      </c>
    </row>
    <row r="618" spans="1:20" ht="87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9">
        <f t="shared" si="38"/>
        <v>42761.167905092596</v>
      </c>
      <c r="T618" s="9">
        <f t="shared" si="39"/>
        <v>42791.167905092596</v>
      </c>
    </row>
    <row r="619" spans="1:20" ht="72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9">
        <f t="shared" si="38"/>
        <v>42087.134756944441</v>
      </c>
      <c r="T619" s="9">
        <f t="shared" si="39"/>
        <v>42132.134756944441</v>
      </c>
    </row>
    <row r="620" spans="1:20" ht="72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9">
        <f t="shared" si="38"/>
        <v>42317.60188657407</v>
      </c>
      <c r="T620" s="9">
        <f t="shared" si="39"/>
        <v>42347.60188657407</v>
      </c>
    </row>
    <row r="621" spans="1:20" ht="43.5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9">
        <f t="shared" si="38"/>
        <v>41908.442013888889</v>
      </c>
      <c r="T621" s="9">
        <f t="shared" si="39"/>
        <v>41968.483680555553</v>
      </c>
    </row>
    <row r="622" spans="1:20" ht="72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9">
        <f t="shared" si="38"/>
        <v>41831.508541666662</v>
      </c>
      <c r="T622" s="9">
        <f t="shared" si="39"/>
        <v>41876.508541666662</v>
      </c>
    </row>
    <row r="623" spans="1:20" ht="87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9">
        <f t="shared" si="38"/>
        <v>42528.779363425921</v>
      </c>
      <c r="T623" s="9">
        <f t="shared" si="39"/>
        <v>42558.779363425921</v>
      </c>
    </row>
    <row r="624" spans="1:20" ht="87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9">
        <f t="shared" si="38"/>
        <v>42532.566412037035</v>
      </c>
      <c r="T624" s="9">
        <f t="shared" si="39"/>
        <v>42552.566412037035</v>
      </c>
    </row>
    <row r="625" spans="1:20" ht="72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9">
        <f t="shared" si="38"/>
        <v>42121.800891203697</v>
      </c>
      <c r="T625" s="9">
        <f t="shared" si="39"/>
        <v>42151.800891203697</v>
      </c>
    </row>
    <row r="626" spans="1:20" ht="72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9">
        <f t="shared" si="38"/>
        <v>42108.78056712963</v>
      </c>
      <c r="T626" s="9">
        <f t="shared" si="39"/>
        <v>42138.78056712963</v>
      </c>
    </row>
    <row r="627" spans="1:20" ht="72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9">
        <f t="shared" si="38"/>
        <v>42790.687233796292</v>
      </c>
      <c r="T627" s="9">
        <f t="shared" si="39"/>
        <v>42820.645567129628</v>
      </c>
    </row>
    <row r="628" spans="1:20" ht="87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9">
        <f t="shared" si="38"/>
        <v>42198.351145833331</v>
      </c>
      <c r="T628" s="9">
        <f t="shared" si="39"/>
        <v>42231.348611111105</v>
      </c>
    </row>
    <row r="629" spans="1:20" ht="72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9">
        <f t="shared" si="38"/>
        <v>42384.098506944443</v>
      </c>
      <c r="T629" s="9">
        <f t="shared" si="39"/>
        <v>42443.749999999993</v>
      </c>
    </row>
    <row r="630" spans="1:20" ht="72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9">
        <f t="shared" si="38"/>
        <v>41803.484456018516</v>
      </c>
      <c r="T630" s="9">
        <f t="shared" si="39"/>
        <v>41833.484456018516</v>
      </c>
    </row>
    <row r="631" spans="1:20" ht="87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9">
        <f t="shared" si="38"/>
        <v>42474.429490740738</v>
      </c>
      <c r="T631" s="9">
        <f t="shared" si="39"/>
        <v>42504.429490740738</v>
      </c>
    </row>
    <row r="632" spans="1:20" ht="87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9">
        <f t="shared" si="38"/>
        <v>42223.411122685182</v>
      </c>
      <c r="T632" s="9">
        <f t="shared" si="39"/>
        <v>42253.006944444445</v>
      </c>
    </row>
    <row r="633" spans="1:20" ht="58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9">
        <f t="shared" si="38"/>
        <v>42489.563993055555</v>
      </c>
      <c r="T633" s="9">
        <f t="shared" si="39"/>
        <v>42518.563993055555</v>
      </c>
    </row>
    <row r="634" spans="1:20" ht="58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9">
        <f t="shared" si="38"/>
        <v>42303.450983796291</v>
      </c>
      <c r="T634" s="9">
        <f t="shared" si="39"/>
        <v>42333.492650462962</v>
      </c>
    </row>
    <row r="635" spans="1:20" ht="72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9">
        <f t="shared" si="38"/>
        <v>42507.090995370374</v>
      </c>
      <c r="T635" s="9">
        <f t="shared" si="39"/>
        <v>42538.749999999993</v>
      </c>
    </row>
    <row r="636" spans="1:20" ht="58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9">
        <f t="shared" si="38"/>
        <v>42031.720243055555</v>
      </c>
      <c r="T636" s="9">
        <f t="shared" si="39"/>
        <v>42061.720243055555</v>
      </c>
    </row>
    <row r="637" spans="1:20" ht="43.5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9">
        <f t="shared" si="38"/>
        <v>42075.883819444447</v>
      </c>
      <c r="T637" s="9">
        <f t="shared" si="39"/>
        <v>42105.883819444447</v>
      </c>
    </row>
    <row r="638" spans="1:20" ht="58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9">
        <f t="shared" si="38"/>
        <v>42131.247106481482</v>
      </c>
      <c r="T638" s="9">
        <f t="shared" si="39"/>
        <v>42161.240972222215</v>
      </c>
    </row>
    <row r="639" spans="1:20" ht="87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9">
        <f t="shared" si="38"/>
        <v>42762.75368055555</v>
      </c>
      <c r="T639" s="9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9">
        <f t="shared" si="38"/>
        <v>42759.384976851848</v>
      </c>
      <c r="T640" s="9">
        <f t="shared" si="39"/>
        <v>42819.343310185184</v>
      </c>
    </row>
    <row r="641" spans="1:20" ht="43.5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9">
        <f t="shared" si="38"/>
        <v>41865.374942129631</v>
      </c>
      <c r="T641" s="9">
        <f t="shared" si="39"/>
        <v>41925.374942129631</v>
      </c>
    </row>
    <row r="642" spans="1:20" ht="87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 s="5">
        <f t="shared" si="37"/>
        <v>50.5</v>
      </c>
      <c r="Q642" t="s">
        <v>8317</v>
      </c>
      <c r="R642" t="s">
        <v>8319</v>
      </c>
      <c r="S642" s="9">
        <f t="shared" si="38"/>
        <v>42683.21197916667</v>
      </c>
      <c r="T642" s="9">
        <f t="shared" si="39"/>
        <v>42698.749999999993</v>
      </c>
    </row>
    <row r="643" spans="1:20" ht="72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8317</v>
      </c>
      <c r="R643" t="s">
        <v>8319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87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9">
        <f t="shared" si="42"/>
        <v>42199.442986111106</v>
      </c>
      <c r="T644" s="9">
        <f t="shared" si="43"/>
        <v>42235.442986111106</v>
      </c>
    </row>
    <row r="645" spans="1:20" ht="58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9">
        <f t="shared" si="42"/>
        <v>42100.43373842592</v>
      </c>
      <c r="T645" s="9">
        <f t="shared" si="43"/>
        <v>42155.43373842592</v>
      </c>
    </row>
    <row r="646" spans="1:20" ht="72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9">
        <f t="shared" si="42"/>
        <v>41898.457627314812</v>
      </c>
      <c r="T646" s="9">
        <f t="shared" si="43"/>
        <v>41940.833333333328</v>
      </c>
    </row>
    <row r="647" spans="1:20" ht="43.5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9">
        <f t="shared" si="42"/>
        <v>42563.817986111106</v>
      </c>
      <c r="T647" s="9">
        <f t="shared" si="43"/>
        <v>42593.817986111106</v>
      </c>
    </row>
    <row r="648" spans="1:20" ht="87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9">
        <f t="shared" si="42"/>
        <v>41832.644293981481</v>
      </c>
      <c r="T648" s="9">
        <f t="shared" si="43"/>
        <v>41862.644293981481</v>
      </c>
    </row>
    <row r="649" spans="1:20" ht="87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9">
        <f t="shared" si="42"/>
        <v>42416.559594907405</v>
      </c>
      <c r="T649" s="9">
        <f t="shared" si="43"/>
        <v>42446.517928240741</v>
      </c>
    </row>
    <row r="650" spans="1:20" ht="43.5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9">
        <f t="shared" si="42"/>
        <v>41891.485046296293</v>
      </c>
      <c r="T650" s="9">
        <f t="shared" si="43"/>
        <v>41926.485046296293</v>
      </c>
    </row>
    <row r="651" spans="1:20" ht="87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9">
        <f t="shared" si="42"/>
        <v>41877.703854166662</v>
      </c>
      <c r="T651" s="9">
        <f t="shared" si="43"/>
        <v>41898.703854166662</v>
      </c>
    </row>
    <row r="652" spans="1:20" ht="72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9">
        <f t="shared" si="42"/>
        <v>41931.828518518516</v>
      </c>
      <c r="T652" s="9">
        <f t="shared" si="43"/>
        <v>41991.870185185187</v>
      </c>
    </row>
    <row r="653" spans="1:20" ht="72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9">
        <f t="shared" si="42"/>
        <v>41955.809155092589</v>
      </c>
      <c r="T653" s="9">
        <f t="shared" si="43"/>
        <v>41985.809155092589</v>
      </c>
    </row>
    <row r="654" spans="1:20" ht="72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9">
        <f t="shared" si="42"/>
        <v>42675.482060185182</v>
      </c>
      <c r="T654" s="9">
        <f t="shared" si="43"/>
        <v>42705.523726851847</v>
      </c>
    </row>
    <row r="655" spans="1:20" ht="72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9">
        <f t="shared" si="42"/>
        <v>42199.410185185181</v>
      </c>
      <c r="T655" s="9">
        <f t="shared" si="43"/>
        <v>42236.410185185181</v>
      </c>
    </row>
    <row r="656" spans="1:20" ht="72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9">
        <f t="shared" si="42"/>
        <v>42163.748993055553</v>
      </c>
      <c r="T656" s="9">
        <f t="shared" si="43"/>
        <v>42193.748993055553</v>
      </c>
    </row>
    <row r="657" spans="1:20" ht="72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9">
        <f t="shared" si="42"/>
        <v>42045.748981481483</v>
      </c>
      <c r="T657" s="9">
        <f t="shared" si="43"/>
        <v>42075.707314814812</v>
      </c>
    </row>
    <row r="658" spans="1:20" ht="72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9">
        <f t="shared" si="42"/>
        <v>42417.596284722218</v>
      </c>
      <c r="T658" s="9">
        <f t="shared" si="43"/>
        <v>42477.554618055547</v>
      </c>
    </row>
    <row r="659" spans="1:20" ht="87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9">
        <f t="shared" si="42"/>
        <v>42331.637407407405</v>
      </c>
      <c r="T659" s="9">
        <f t="shared" si="43"/>
        <v>42361.637407407405</v>
      </c>
    </row>
    <row r="660" spans="1:20" ht="72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9">
        <f t="shared" si="42"/>
        <v>42178.952418981477</v>
      </c>
      <c r="T660" s="9">
        <f t="shared" si="43"/>
        <v>42211.541666666664</v>
      </c>
    </row>
    <row r="661" spans="1:20" ht="29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9">
        <f t="shared" si="42"/>
        <v>42209.385358796295</v>
      </c>
      <c r="T661" s="9">
        <f t="shared" si="43"/>
        <v>42239.385358796295</v>
      </c>
    </row>
    <row r="662" spans="1:20" ht="72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9">
        <f t="shared" si="42"/>
        <v>41922.533321759256</v>
      </c>
      <c r="T662" s="9">
        <f t="shared" si="43"/>
        <v>41952.574988425928</v>
      </c>
    </row>
    <row r="663" spans="1:20" ht="72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9">
        <f t="shared" si="42"/>
        <v>42636.437025462961</v>
      </c>
      <c r="T663" s="9">
        <f t="shared" si="43"/>
        <v>42666.437025462961</v>
      </c>
    </row>
    <row r="664" spans="1:20" ht="58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9">
        <f t="shared" si="42"/>
        <v>41990.229710648149</v>
      </c>
      <c r="T664" s="9">
        <f t="shared" si="43"/>
        <v>42020.229710648149</v>
      </c>
    </row>
    <row r="665" spans="1:20" ht="87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9">
        <f t="shared" si="42"/>
        <v>42173.634907407402</v>
      </c>
      <c r="T665" s="9">
        <f t="shared" si="43"/>
        <v>42203.634907407402</v>
      </c>
    </row>
    <row r="666" spans="1:20" ht="72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9">
        <f t="shared" si="42"/>
        <v>42077.458043981482</v>
      </c>
      <c r="T666" s="9">
        <f t="shared" si="43"/>
        <v>42107.458043981482</v>
      </c>
    </row>
    <row r="667" spans="1:20" ht="72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9">
        <f t="shared" si="42"/>
        <v>42688.503020833326</v>
      </c>
      <c r="T667" s="9">
        <f t="shared" si="43"/>
        <v>42748.503020833326</v>
      </c>
    </row>
    <row r="668" spans="1:20" ht="72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9">
        <f t="shared" si="42"/>
        <v>41838.623819444445</v>
      </c>
      <c r="T668" s="9">
        <f t="shared" si="43"/>
        <v>41868.623819444445</v>
      </c>
    </row>
    <row r="669" spans="1:20" ht="72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9">
        <f t="shared" si="42"/>
        <v>42632.165081018517</v>
      </c>
      <c r="T669" s="9">
        <f t="shared" si="43"/>
        <v>42672.165081018517</v>
      </c>
    </row>
    <row r="670" spans="1:20" ht="72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9">
        <f t="shared" si="42"/>
        <v>42090.622939814813</v>
      </c>
      <c r="T670" s="9">
        <f t="shared" si="43"/>
        <v>42135.622939814813</v>
      </c>
    </row>
    <row r="671" spans="1:20" ht="72.5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9">
        <f t="shared" si="42"/>
        <v>42527.417337962957</v>
      </c>
      <c r="T671" s="9">
        <f t="shared" si="43"/>
        <v>42557.417337962957</v>
      </c>
    </row>
    <row r="672" spans="1:20" ht="72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9">
        <f t="shared" si="42"/>
        <v>42506.501388888886</v>
      </c>
      <c r="T672" s="9">
        <f t="shared" si="43"/>
        <v>42540.131944444445</v>
      </c>
    </row>
    <row r="673" spans="1:20" ht="72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9">
        <f t="shared" si="42"/>
        <v>41984.484398148146</v>
      </c>
      <c r="T673" s="9">
        <f t="shared" si="43"/>
        <v>42017.958333333336</v>
      </c>
    </row>
    <row r="674" spans="1:20" ht="72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9">
        <f t="shared" si="42"/>
        <v>41974.011157407404</v>
      </c>
      <c r="T674" s="9">
        <f t="shared" si="43"/>
        <v>42004.999305555553</v>
      </c>
    </row>
    <row r="675" spans="1:20" ht="72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9">
        <f t="shared" si="42"/>
        <v>41838.6321412037</v>
      </c>
      <c r="T675" s="9">
        <f t="shared" si="43"/>
        <v>41883.6321412037</v>
      </c>
    </row>
    <row r="676" spans="1:20" ht="43.5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9">
        <f t="shared" si="42"/>
        <v>41802.907719907402</v>
      </c>
      <c r="T676" s="9">
        <f t="shared" si="43"/>
        <v>41862.907719907402</v>
      </c>
    </row>
    <row r="677" spans="1:20" ht="87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9">
        <f t="shared" si="42"/>
        <v>41975.722268518519</v>
      </c>
      <c r="T677" s="9">
        <f t="shared" si="43"/>
        <v>42005.082638888889</v>
      </c>
    </row>
    <row r="678" spans="1:20" ht="87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9">
        <f t="shared" si="42"/>
        <v>42012.559965277782</v>
      </c>
      <c r="T678" s="9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9">
        <f t="shared" si="42"/>
        <v>42504.195543981477</v>
      </c>
      <c r="T679" s="9">
        <f t="shared" si="43"/>
        <v>42549.195543981477</v>
      </c>
    </row>
    <row r="680" spans="1:20" ht="72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9">
        <f t="shared" si="42"/>
        <v>42481.168263888881</v>
      </c>
      <c r="T680" s="9">
        <f t="shared" si="43"/>
        <v>42511.168263888881</v>
      </c>
    </row>
    <row r="681" spans="1:20" ht="72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9">
        <f t="shared" si="42"/>
        <v>42556.487372685187</v>
      </c>
      <c r="T681" s="9">
        <f t="shared" si="43"/>
        <v>42616.487372685187</v>
      </c>
    </row>
    <row r="682" spans="1:20" ht="72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9">
        <f t="shared" si="42"/>
        <v>41864.293182870366</v>
      </c>
      <c r="T682" s="9">
        <f t="shared" si="43"/>
        <v>41899.293182870366</v>
      </c>
    </row>
    <row r="683" spans="1:20" ht="72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9">
        <f t="shared" si="42"/>
        <v>42639.597268518519</v>
      </c>
      <c r="T683" s="9">
        <f t="shared" si="43"/>
        <v>42669.597268518519</v>
      </c>
    </row>
    <row r="684" spans="1:20" ht="72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9">
        <f t="shared" si="42"/>
        <v>42778.556967592587</v>
      </c>
      <c r="T684" s="9">
        <f t="shared" si="43"/>
        <v>42808.51530092593</v>
      </c>
    </row>
    <row r="685" spans="1:20" ht="72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9">
        <f t="shared" si="42"/>
        <v>42634.691712962966</v>
      </c>
      <c r="T685" s="9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9">
        <f t="shared" si="42"/>
        <v>41809.26494212963</v>
      </c>
      <c r="T686" s="9">
        <f t="shared" si="43"/>
        <v>41844.916666666664</v>
      </c>
    </row>
    <row r="687" spans="1:20" ht="72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9">
        <f t="shared" si="42"/>
        <v>41971.658240740733</v>
      </c>
      <c r="T687" s="9">
        <f t="shared" si="43"/>
        <v>42016.658240740733</v>
      </c>
    </row>
    <row r="688" spans="1:20" ht="72.5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9">
        <f t="shared" si="42"/>
        <v>42189.464930555558</v>
      </c>
      <c r="T688" s="9">
        <f t="shared" si="43"/>
        <v>42219.464930555558</v>
      </c>
    </row>
    <row r="689" spans="1:20" ht="72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9">
        <f t="shared" si="42"/>
        <v>42711.542280092595</v>
      </c>
      <c r="T689" s="9">
        <f t="shared" si="43"/>
        <v>42771.542280092595</v>
      </c>
    </row>
    <row r="690" spans="1:20" ht="87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9">
        <f t="shared" si="42"/>
        <v>42261.896446759252</v>
      </c>
      <c r="T690" s="9">
        <f t="shared" si="43"/>
        <v>42291.896446759252</v>
      </c>
    </row>
    <row r="691" spans="1:20" ht="87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9">
        <f t="shared" si="42"/>
        <v>42675.459456018514</v>
      </c>
      <c r="T691" s="9">
        <f t="shared" si="43"/>
        <v>42711.999305555553</v>
      </c>
    </row>
    <row r="692" spans="1:20" ht="58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9">
        <f t="shared" si="42"/>
        <v>42579.426400462959</v>
      </c>
      <c r="T692" s="9">
        <f t="shared" si="43"/>
        <v>42622.041666666664</v>
      </c>
    </row>
    <row r="693" spans="1:20" ht="72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9">
        <f t="shared" si="42"/>
        <v>42157.819976851846</v>
      </c>
      <c r="T693" s="9">
        <f t="shared" si="43"/>
        <v>42185.819976851846</v>
      </c>
    </row>
    <row r="694" spans="1:20" ht="72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9">
        <f t="shared" si="42"/>
        <v>42696.167395833334</v>
      </c>
      <c r="T694" s="9">
        <f t="shared" si="43"/>
        <v>42726.167395833334</v>
      </c>
    </row>
    <row r="695" spans="1:20" ht="58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9">
        <f t="shared" si="42"/>
        <v>42094.599849537037</v>
      </c>
      <c r="T695" s="9">
        <f t="shared" si="43"/>
        <v>42124.599849537037</v>
      </c>
    </row>
    <row r="696" spans="1:20" ht="72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9">
        <f t="shared" si="42"/>
        <v>42737.455543981479</v>
      </c>
      <c r="T696" s="9">
        <f t="shared" si="43"/>
        <v>42767.455543981479</v>
      </c>
    </row>
    <row r="697" spans="1:20" ht="87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9">
        <f t="shared" si="42"/>
        <v>41913.312731481477</v>
      </c>
      <c r="T697" s="9">
        <f t="shared" si="43"/>
        <v>41943.312731481477</v>
      </c>
    </row>
    <row r="698" spans="1:20" ht="43.5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9">
        <f t="shared" si="42"/>
        <v>41815.718773148146</v>
      </c>
      <c r="T698" s="9">
        <f t="shared" si="43"/>
        <v>41845.718773148146</v>
      </c>
    </row>
    <row r="699" spans="1:20" ht="72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9">
        <f t="shared" si="42"/>
        <v>42388.314687500002</v>
      </c>
      <c r="T699" s="9">
        <f t="shared" si="43"/>
        <v>42403.314687500002</v>
      </c>
    </row>
    <row r="700" spans="1:20" ht="87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9">
        <f t="shared" si="42"/>
        <v>41866.72274305555</v>
      </c>
      <c r="T700" s="9">
        <f t="shared" si="43"/>
        <v>41899.875</v>
      </c>
    </row>
    <row r="701" spans="1:20" ht="72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9">
        <f t="shared" si="42"/>
        <v>41563.277175925927</v>
      </c>
      <c r="T701" s="9">
        <f t="shared" si="43"/>
        <v>41600.458333333328</v>
      </c>
    </row>
    <row r="702" spans="1:20" ht="87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9">
        <f t="shared" si="42"/>
        <v>42715.480104166665</v>
      </c>
      <c r="T702" s="9">
        <f t="shared" si="43"/>
        <v>42745.480104166665</v>
      </c>
    </row>
    <row r="703" spans="1:20" ht="87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9">
        <f t="shared" si="42"/>
        <v>41813.454629629625</v>
      </c>
      <c r="T703" s="9">
        <f t="shared" si="43"/>
        <v>41843.454629629625</v>
      </c>
    </row>
    <row r="704" spans="1:20" ht="72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9">
        <f t="shared" si="42"/>
        <v>42668.518368055556</v>
      </c>
      <c r="T704" s="9">
        <f t="shared" si="43"/>
        <v>42698.560034722213</v>
      </c>
    </row>
    <row r="705" spans="1:20" ht="72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9">
        <f t="shared" si="42"/>
        <v>42711.742465277777</v>
      </c>
      <c r="T705" s="9">
        <f t="shared" si="43"/>
        <v>42766.772222222215</v>
      </c>
    </row>
    <row r="706" spans="1:20" ht="58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 s="5">
        <f t="shared" si="41"/>
        <v>120.25</v>
      </c>
      <c r="Q706" t="s">
        <v>8317</v>
      </c>
      <c r="R706" t="s">
        <v>8319</v>
      </c>
      <c r="S706" s="9">
        <f t="shared" si="42"/>
        <v>42725.984583333331</v>
      </c>
      <c r="T706" s="9">
        <f t="shared" si="43"/>
        <v>42785.984583333331</v>
      </c>
    </row>
    <row r="707" spans="1:20" ht="43.5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8317</v>
      </c>
      <c r="R707" t="s">
        <v>8319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72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9">
        <f t="shared" si="46"/>
        <v>42676.786840277775</v>
      </c>
      <c r="T708" s="9">
        <f t="shared" si="47"/>
        <v>42718.568749999999</v>
      </c>
    </row>
    <row r="709" spans="1:20" ht="72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9">
        <f t="shared" si="46"/>
        <v>42696.45517361111</v>
      </c>
      <c r="T709" s="9">
        <f t="shared" si="47"/>
        <v>42736.45517361111</v>
      </c>
    </row>
    <row r="710" spans="1:20" ht="72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9">
        <f t="shared" si="46"/>
        <v>41835.372685185182</v>
      </c>
      <c r="T710" s="9">
        <f t="shared" si="47"/>
        <v>41895.372685185182</v>
      </c>
    </row>
    <row r="711" spans="1:20" ht="43.5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9">
        <f t="shared" si="46"/>
        <v>41947.832858796297</v>
      </c>
      <c r="T711" s="9">
        <f t="shared" si="47"/>
        <v>41977.832858796297</v>
      </c>
    </row>
    <row r="712" spans="1:20" ht="58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9">
        <f t="shared" si="46"/>
        <v>41837.776643518519</v>
      </c>
      <c r="T712" s="9">
        <f t="shared" si="47"/>
        <v>41870.822222222218</v>
      </c>
    </row>
    <row r="713" spans="1:20" ht="87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9">
        <f t="shared" si="46"/>
        <v>42678.250787037039</v>
      </c>
      <c r="T713" s="9">
        <f t="shared" si="47"/>
        <v>42718.292453703696</v>
      </c>
    </row>
    <row r="714" spans="1:20" ht="72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9">
        <f t="shared" si="46"/>
        <v>42384.472592592596</v>
      </c>
      <c r="T714" s="9">
        <f t="shared" si="47"/>
        <v>42414.472592592596</v>
      </c>
    </row>
    <row r="715" spans="1:20" ht="72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9">
        <f t="shared" si="46"/>
        <v>42496.320972222216</v>
      </c>
      <c r="T715" s="9">
        <f t="shared" si="47"/>
        <v>42526.320972222216</v>
      </c>
    </row>
    <row r="716" spans="1:20" ht="72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9">
        <f t="shared" si="46"/>
        <v>42734.579652777778</v>
      </c>
      <c r="T716" s="9">
        <f t="shared" si="47"/>
        <v>42794.579652777778</v>
      </c>
    </row>
    <row r="717" spans="1:20" ht="87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9">
        <f t="shared" si="46"/>
        <v>42272.8824074074</v>
      </c>
      <c r="T717" s="9">
        <f t="shared" si="47"/>
        <v>42312.924074074072</v>
      </c>
    </row>
    <row r="718" spans="1:20" ht="72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9">
        <f t="shared" si="46"/>
        <v>41940.450312499997</v>
      </c>
      <c r="T718" s="9">
        <f t="shared" si="47"/>
        <v>41973.791666666664</v>
      </c>
    </row>
    <row r="719" spans="1:20" ht="29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9">
        <f t="shared" si="46"/>
        <v>41857.645856481482</v>
      </c>
      <c r="T719" s="9">
        <f t="shared" si="47"/>
        <v>41887.645856481482</v>
      </c>
    </row>
    <row r="720" spans="1:20" ht="72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9">
        <f t="shared" si="46"/>
        <v>42752.637118055551</v>
      </c>
      <c r="T720" s="9">
        <f t="shared" si="47"/>
        <v>42784.040972222218</v>
      </c>
    </row>
    <row r="721" spans="1:20" ht="72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9">
        <f t="shared" si="46"/>
        <v>42408.83189814815</v>
      </c>
      <c r="T721" s="9">
        <f t="shared" si="47"/>
        <v>42422.83189814815</v>
      </c>
    </row>
    <row r="722" spans="1:20" ht="72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9">
        <f t="shared" si="46"/>
        <v>40909.440868055557</v>
      </c>
      <c r="T722" s="9">
        <f t="shared" si="47"/>
        <v>40937.440868055557</v>
      </c>
    </row>
    <row r="723" spans="1:20" ht="87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9">
        <f t="shared" si="46"/>
        <v>41807.363506944443</v>
      </c>
      <c r="T723" s="9">
        <f t="shared" si="47"/>
        <v>41852.363506944443</v>
      </c>
    </row>
    <row r="724" spans="1:20" ht="87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9">
        <f t="shared" si="46"/>
        <v>40977.596967592588</v>
      </c>
      <c r="T724" s="9">
        <f t="shared" si="47"/>
        <v>41007.555300925924</v>
      </c>
    </row>
    <row r="725" spans="1:20" ht="43.5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9">
        <f t="shared" si="46"/>
        <v>42184.608206018522</v>
      </c>
      <c r="T725" s="9">
        <f t="shared" si="47"/>
        <v>42214.957638888889</v>
      </c>
    </row>
    <row r="726" spans="1:20" ht="72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9">
        <f t="shared" si="46"/>
        <v>40694.430127314808</v>
      </c>
      <c r="T726" s="9">
        <f t="shared" si="47"/>
        <v>40724.430127314808</v>
      </c>
    </row>
    <row r="727" spans="1:20" ht="72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9">
        <f t="shared" si="46"/>
        <v>42321.417962962958</v>
      </c>
      <c r="T727" s="9">
        <f t="shared" si="47"/>
        <v>42351.417962962958</v>
      </c>
    </row>
    <row r="728" spans="1:20" ht="72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9">
        <f t="shared" si="46"/>
        <v>41345.834340277775</v>
      </c>
      <c r="T728" s="9">
        <f t="shared" si="47"/>
        <v>41375.834340277775</v>
      </c>
    </row>
    <row r="729" spans="1:20" ht="72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9">
        <f t="shared" si="46"/>
        <v>41246.811909722215</v>
      </c>
      <c r="T729" s="9">
        <f t="shared" si="47"/>
        <v>41288.680555555555</v>
      </c>
    </row>
    <row r="730" spans="1:20" ht="58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9">
        <f t="shared" si="46"/>
        <v>40731.629131944443</v>
      </c>
      <c r="T730" s="9">
        <f t="shared" si="47"/>
        <v>40776.629131944443</v>
      </c>
    </row>
    <row r="731" spans="1:20" ht="72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9">
        <f t="shared" si="46"/>
        <v>41110.97755787037</v>
      </c>
      <c r="T731" s="9">
        <f t="shared" si="47"/>
        <v>41170.97755787037</v>
      </c>
    </row>
    <row r="732" spans="1:20" ht="43.5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9">
        <f t="shared" si="46"/>
        <v>40854.536932870367</v>
      </c>
      <c r="T732" s="9">
        <f t="shared" si="47"/>
        <v>40884.536932870367</v>
      </c>
    </row>
    <row r="733" spans="1:20" ht="58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9">
        <f t="shared" si="46"/>
        <v>40879.587349537032</v>
      </c>
      <c r="T733" s="9">
        <f t="shared" si="47"/>
        <v>40930.041666666664</v>
      </c>
    </row>
    <row r="734" spans="1:20" ht="87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9">
        <f t="shared" si="46"/>
        <v>41486.21598379629</v>
      </c>
      <c r="T734" s="9">
        <f t="shared" si="47"/>
        <v>41546.21598379629</v>
      </c>
    </row>
    <row r="735" spans="1:20" ht="87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9">
        <f t="shared" si="46"/>
        <v>41598.211712962962</v>
      </c>
      <c r="T735" s="9">
        <f t="shared" si="47"/>
        <v>41628.211712962962</v>
      </c>
    </row>
    <row r="736" spans="1:20" ht="58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9">
        <f t="shared" si="46"/>
        <v>42101.956249999996</v>
      </c>
      <c r="T736" s="9">
        <f t="shared" si="47"/>
        <v>42132.999999999993</v>
      </c>
    </row>
    <row r="737" spans="1:20" ht="72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9">
        <f t="shared" si="46"/>
        <v>41945.821134259255</v>
      </c>
      <c r="T737" s="9">
        <f t="shared" si="47"/>
        <v>41976.818749999999</v>
      </c>
    </row>
    <row r="738" spans="1:20" ht="72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9">
        <f t="shared" si="46"/>
        <v>41579.525925925926</v>
      </c>
      <c r="T738" s="9">
        <f t="shared" si="47"/>
        <v>41598.999305555553</v>
      </c>
    </row>
    <row r="739" spans="1:20" ht="87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9">
        <f t="shared" si="46"/>
        <v>41667.066979166666</v>
      </c>
      <c r="T739" s="9">
        <f t="shared" si="47"/>
        <v>41684.625</v>
      </c>
    </row>
    <row r="740" spans="1:20" ht="58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9">
        <f t="shared" si="46"/>
        <v>41943.395763888882</v>
      </c>
      <c r="T740" s="9">
        <f t="shared" si="47"/>
        <v>41973.999305555553</v>
      </c>
    </row>
    <row r="741" spans="1:20" ht="72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9">
        <f t="shared" si="46"/>
        <v>41829.294317129628</v>
      </c>
      <c r="T741" s="9">
        <f t="shared" si="47"/>
        <v>41862.294317129628</v>
      </c>
    </row>
    <row r="742" spans="1:20" ht="72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9">
        <f t="shared" si="46"/>
        <v>42161.93844907407</v>
      </c>
      <c r="T742" s="9">
        <f t="shared" si="47"/>
        <v>42175.93844907407</v>
      </c>
    </row>
    <row r="743" spans="1:20" ht="43.5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9">
        <f t="shared" si="46"/>
        <v>41401.439884259256</v>
      </c>
      <c r="T743" s="9">
        <f t="shared" si="47"/>
        <v>41436.439884259256</v>
      </c>
    </row>
    <row r="744" spans="1:20" ht="72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9">
        <f t="shared" si="46"/>
        <v>41689.709629629629</v>
      </c>
      <c r="T744" s="9">
        <f t="shared" si="47"/>
        <v>41719.667962962958</v>
      </c>
    </row>
    <row r="745" spans="1:20" ht="72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9">
        <f t="shared" si="46"/>
        <v>40990.500983796293</v>
      </c>
      <c r="T745" s="9">
        <f t="shared" si="47"/>
        <v>41015.666666666664</v>
      </c>
    </row>
    <row r="746" spans="1:20" ht="58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9">
        <f t="shared" si="46"/>
        <v>41226.748877314814</v>
      </c>
      <c r="T746" s="9">
        <f t="shared" si="47"/>
        <v>41256.748877314814</v>
      </c>
    </row>
    <row r="747" spans="1:20" ht="72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9">
        <f t="shared" si="46"/>
        <v>41367.363946759258</v>
      </c>
      <c r="T747" s="9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9">
        <f t="shared" si="46"/>
        <v>41156.834594907406</v>
      </c>
      <c r="T748" s="9">
        <f t="shared" si="47"/>
        <v>41174.957638888889</v>
      </c>
    </row>
    <row r="749" spans="1:20" ht="87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9">
        <f t="shared" si="46"/>
        <v>41988.340497685182</v>
      </c>
      <c r="T749" s="9">
        <f t="shared" si="47"/>
        <v>42019.245833333327</v>
      </c>
    </row>
    <row r="750" spans="1:20" ht="72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9">
        <f t="shared" si="46"/>
        <v>41831.638495370367</v>
      </c>
      <c r="T750" s="9">
        <f t="shared" si="47"/>
        <v>41861.638495370367</v>
      </c>
    </row>
    <row r="751" spans="1:20" ht="72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9">
        <f t="shared" si="46"/>
        <v>42733.732986111114</v>
      </c>
      <c r="T751" s="9">
        <f t="shared" si="47"/>
        <v>42763.732986111114</v>
      </c>
    </row>
    <row r="752" spans="1:20" ht="72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9">
        <f t="shared" si="46"/>
        <v>41299.669814814813</v>
      </c>
      <c r="T752" s="9">
        <f t="shared" si="47"/>
        <v>41329.669814814813</v>
      </c>
    </row>
    <row r="753" spans="1:20" ht="72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9">
        <f t="shared" si="46"/>
        <v>40713.422164351847</v>
      </c>
      <c r="T753" s="9">
        <f t="shared" si="47"/>
        <v>40759.422164351847</v>
      </c>
    </row>
    <row r="754" spans="1:20" ht="72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9">
        <f t="shared" si="46"/>
        <v>42639.213159722225</v>
      </c>
      <c r="T754" s="9">
        <f t="shared" si="47"/>
        <v>42659.249999999993</v>
      </c>
    </row>
    <row r="755" spans="1:20" ht="72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9">
        <f t="shared" si="46"/>
        <v>42019.381840277776</v>
      </c>
      <c r="T755" s="9">
        <f t="shared" si="47"/>
        <v>42049.381840277776</v>
      </c>
    </row>
    <row r="756" spans="1:20" ht="87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9">
        <f t="shared" si="46"/>
        <v>41249.54075231481</v>
      </c>
      <c r="T756" s="9">
        <f t="shared" si="47"/>
        <v>41279.54075231481</v>
      </c>
    </row>
    <row r="757" spans="1:20" ht="72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9">
        <f t="shared" si="46"/>
        <v>41383.396724537037</v>
      </c>
      <c r="T757" s="9">
        <f t="shared" si="47"/>
        <v>41413.820138888885</v>
      </c>
    </row>
    <row r="758" spans="1:20" ht="72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9">
        <f t="shared" si="46"/>
        <v>40590.558553240735</v>
      </c>
      <c r="T758" s="9">
        <f t="shared" si="47"/>
        <v>40651.516886574071</v>
      </c>
    </row>
    <row r="759" spans="1:20" ht="72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9">
        <f t="shared" si="46"/>
        <v>41234.846226851849</v>
      </c>
      <c r="T759" s="9">
        <f t="shared" si="47"/>
        <v>41248.846226851849</v>
      </c>
    </row>
    <row r="760" spans="1:20" ht="58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9">
        <f t="shared" si="46"/>
        <v>40429.628101851849</v>
      </c>
      <c r="T760" s="9">
        <f t="shared" si="47"/>
        <v>40459.628101851849</v>
      </c>
    </row>
    <row r="761" spans="1:20" ht="72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9">
        <f t="shared" si="46"/>
        <v>41789.121979166666</v>
      </c>
      <c r="T761" s="9">
        <f t="shared" si="47"/>
        <v>41829.121979166666</v>
      </c>
    </row>
    <row r="762" spans="1:20" ht="72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9">
        <f t="shared" si="46"/>
        <v>42670.555706018517</v>
      </c>
      <c r="T762" s="9">
        <f t="shared" si="47"/>
        <v>42700.597372685181</v>
      </c>
    </row>
    <row r="763" spans="1:20" ht="72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9">
        <f t="shared" si="46"/>
        <v>41642.543124999997</v>
      </c>
      <c r="T763" s="9">
        <f t="shared" si="47"/>
        <v>41672.543124999997</v>
      </c>
    </row>
    <row r="764" spans="1:20" ht="58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9">
        <f t="shared" si="46"/>
        <v>42690.65011574074</v>
      </c>
      <c r="T764" s="9">
        <f t="shared" si="47"/>
        <v>42708.041666666664</v>
      </c>
    </row>
    <row r="765" spans="1:20" ht="72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9">
        <f t="shared" si="46"/>
        <v>41471.238518518512</v>
      </c>
      <c r="T765" s="9">
        <f t="shared" si="47"/>
        <v>41501.238518518512</v>
      </c>
    </row>
    <row r="766" spans="1:20" ht="72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9">
        <f t="shared" si="46"/>
        <v>42226.964826388888</v>
      </c>
      <c r="T766" s="9">
        <f t="shared" si="47"/>
        <v>42256.964826388888</v>
      </c>
    </row>
    <row r="767" spans="1:20" ht="87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9">
        <f t="shared" si="46"/>
        <v>41901.334305555552</v>
      </c>
      <c r="T767" s="9">
        <f t="shared" si="47"/>
        <v>41931.334305555552</v>
      </c>
    </row>
    <row r="768" spans="1:20" ht="72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9">
        <f t="shared" si="46"/>
        <v>42021.57503472222</v>
      </c>
      <c r="T768" s="9">
        <f t="shared" si="47"/>
        <v>42051.57503472222</v>
      </c>
    </row>
    <row r="769" spans="1:20" ht="87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9">
        <f t="shared" si="46"/>
        <v>42114.935300925928</v>
      </c>
      <c r="T769" s="9">
        <f t="shared" si="47"/>
        <v>42144.935300925928</v>
      </c>
    </row>
    <row r="770" spans="1:20" ht="72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5" t="e">
        <f t="shared" si="45"/>
        <v>#DIV/0!</v>
      </c>
      <c r="Q770" t="s">
        <v>8320</v>
      </c>
      <c r="R770" t="s">
        <v>8322</v>
      </c>
      <c r="S770" s="9">
        <f t="shared" si="46"/>
        <v>41593.998726851853</v>
      </c>
      <c r="T770" s="9">
        <f t="shared" si="47"/>
        <v>41623.998726851853</v>
      </c>
    </row>
    <row r="771" spans="1:20" ht="72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8320</v>
      </c>
      <c r="R771" t="s">
        <v>8322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87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9">
        <f t="shared" si="50"/>
        <v>41289.791307870371</v>
      </c>
      <c r="T772" s="9">
        <f t="shared" si="51"/>
        <v>41329.791307870371</v>
      </c>
    </row>
    <row r="773" spans="1:20" ht="72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9">
        <f t="shared" si="50"/>
        <v>42349.615763888891</v>
      </c>
      <c r="T773" s="9">
        <f t="shared" si="51"/>
        <v>42399.615763888891</v>
      </c>
    </row>
    <row r="774" spans="1:20" ht="87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9">
        <f t="shared" si="50"/>
        <v>40067.848599537036</v>
      </c>
      <c r="T774" s="9">
        <f t="shared" si="51"/>
        <v>40117.957638888889</v>
      </c>
    </row>
    <row r="775" spans="1:20" ht="72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9">
        <f t="shared" si="50"/>
        <v>42100.527604166658</v>
      </c>
      <c r="T775" s="9">
        <f t="shared" si="51"/>
        <v>42134.750694444439</v>
      </c>
    </row>
    <row r="776" spans="1:20" ht="72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9">
        <f t="shared" si="50"/>
        <v>41663.571967592587</v>
      </c>
      <c r="T776" s="9">
        <f t="shared" si="51"/>
        <v>41693.571967592587</v>
      </c>
    </row>
    <row r="777" spans="1:20" ht="58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9">
        <f t="shared" si="50"/>
        <v>40862.851793981477</v>
      </c>
      <c r="T777" s="9">
        <f t="shared" si="51"/>
        <v>40892.851793981477</v>
      </c>
    </row>
    <row r="778" spans="1:20" ht="72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9">
        <f t="shared" si="50"/>
        <v>42250.477372685178</v>
      </c>
      <c r="T778" s="9">
        <f t="shared" si="51"/>
        <v>42287.999999999993</v>
      </c>
    </row>
    <row r="779" spans="1:20" ht="87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9">
        <f t="shared" si="50"/>
        <v>41456.772881944438</v>
      </c>
      <c r="T779" s="9">
        <f t="shared" si="51"/>
        <v>41486.772881944438</v>
      </c>
    </row>
    <row r="780" spans="1:20" ht="58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9">
        <f t="shared" si="50"/>
        <v>41729.493981481479</v>
      </c>
      <c r="T780" s="9">
        <f t="shared" si="51"/>
        <v>41759.493981481479</v>
      </c>
    </row>
    <row r="781" spans="1:20" ht="87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9">
        <f t="shared" si="50"/>
        <v>40436.475752314815</v>
      </c>
      <c r="T781" s="9">
        <f t="shared" si="51"/>
        <v>40465.958333333328</v>
      </c>
    </row>
    <row r="782" spans="1:20" ht="58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9">
        <f t="shared" si="50"/>
        <v>40636.465567129628</v>
      </c>
      <c r="T782" s="9">
        <f t="shared" si="51"/>
        <v>40666.465567129628</v>
      </c>
    </row>
    <row r="783" spans="1:20" ht="72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9">
        <f t="shared" si="50"/>
        <v>41402.792523148149</v>
      </c>
      <c r="T783" s="9">
        <f t="shared" si="51"/>
        <v>41432.792523148149</v>
      </c>
    </row>
    <row r="784" spans="1:20" ht="72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9">
        <f t="shared" si="50"/>
        <v>41116.549791666665</v>
      </c>
      <c r="T784" s="9">
        <f t="shared" si="51"/>
        <v>41146.549791666665</v>
      </c>
    </row>
    <row r="785" spans="1:20" ht="72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9">
        <f t="shared" si="50"/>
        <v>40987.565381944441</v>
      </c>
      <c r="T785" s="9">
        <f t="shared" si="51"/>
        <v>41026.708333333328</v>
      </c>
    </row>
    <row r="786" spans="1:20" ht="87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9">
        <f t="shared" si="50"/>
        <v>41674.941192129627</v>
      </c>
      <c r="T786" s="9">
        <f t="shared" si="51"/>
        <v>41714.899525462963</v>
      </c>
    </row>
    <row r="787" spans="1:20" ht="87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9">
        <f t="shared" si="50"/>
        <v>41303.385590277772</v>
      </c>
      <c r="T787" s="9">
        <f t="shared" si="51"/>
        <v>41333.385590277772</v>
      </c>
    </row>
    <row r="788" spans="1:20" ht="72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9">
        <f t="shared" si="50"/>
        <v>40982.847615740735</v>
      </c>
      <c r="T788" s="9">
        <f t="shared" si="51"/>
        <v>41040.44930555555</v>
      </c>
    </row>
    <row r="789" spans="1:20" ht="72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9">
        <f t="shared" si="50"/>
        <v>41549.419282407405</v>
      </c>
      <c r="T789" s="9">
        <f t="shared" si="51"/>
        <v>41579.419282407405</v>
      </c>
    </row>
    <row r="790" spans="1:20" ht="72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9">
        <f t="shared" si="50"/>
        <v>41058.798472222217</v>
      </c>
      <c r="T790" s="9">
        <f t="shared" si="51"/>
        <v>41096.957638888889</v>
      </c>
    </row>
    <row r="791" spans="1:20" ht="72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9">
        <f t="shared" si="50"/>
        <v>41276.977777777778</v>
      </c>
      <c r="T791" s="9">
        <f t="shared" si="51"/>
        <v>41295.124305555553</v>
      </c>
    </row>
    <row r="792" spans="1:20" ht="72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9">
        <f t="shared" si="50"/>
        <v>41275.839571759258</v>
      </c>
      <c r="T792" s="9">
        <f t="shared" si="51"/>
        <v>41305.839571759258</v>
      </c>
    </row>
    <row r="793" spans="1:20" ht="72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9">
        <f t="shared" si="50"/>
        <v>41557.572291666664</v>
      </c>
      <c r="T793" s="9">
        <f t="shared" si="51"/>
        <v>41591.040972222218</v>
      </c>
    </row>
    <row r="794" spans="1:20" ht="43.5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9">
        <f t="shared" si="50"/>
        <v>41555.665312500001</v>
      </c>
      <c r="T794" s="9">
        <f t="shared" si="51"/>
        <v>41585.706979166665</v>
      </c>
    </row>
    <row r="795" spans="1:20" ht="87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9">
        <f t="shared" si="50"/>
        <v>41442.532916666663</v>
      </c>
      <c r="T795" s="9">
        <f t="shared" si="51"/>
        <v>41457.999305555553</v>
      </c>
    </row>
    <row r="796" spans="1:20" ht="72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9">
        <f t="shared" si="50"/>
        <v>40735.906678240739</v>
      </c>
      <c r="T796" s="9">
        <f t="shared" si="51"/>
        <v>40791.504166666666</v>
      </c>
    </row>
    <row r="797" spans="1:20" ht="87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9">
        <f t="shared" si="50"/>
        <v>40963.404699074068</v>
      </c>
      <c r="T797" s="9">
        <f t="shared" si="51"/>
        <v>41005.999305555553</v>
      </c>
    </row>
    <row r="798" spans="1:20" ht="87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9">
        <f t="shared" si="50"/>
        <v>41502.674594907403</v>
      </c>
      <c r="T798" s="9">
        <f t="shared" si="51"/>
        <v>41532.673611111109</v>
      </c>
    </row>
    <row r="799" spans="1:20" ht="72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9">
        <f t="shared" si="50"/>
        <v>40996.785740740735</v>
      </c>
      <c r="T799" s="9">
        <f t="shared" si="51"/>
        <v>41027.958333333328</v>
      </c>
    </row>
    <row r="800" spans="1:20" ht="72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9">
        <f t="shared" si="50"/>
        <v>41882.381793981483</v>
      </c>
      <c r="T800" s="9">
        <f t="shared" si="51"/>
        <v>41912.381793981483</v>
      </c>
    </row>
    <row r="801" spans="1:20" ht="72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9">
        <f t="shared" si="50"/>
        <v>40996.458865740737</v>
      </c>
      <c r="T801" s="9">
        <f t="shared" si="51"/>
        <v>41026.458865740737</v>
      </c>
    </row>
    <row r="802" spans="1:20" ht="72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9">
        <f t="shared" si="50"/>
        <v>41863.225162037037</v>
      </c>
      <c r="T802" s="9">
        <f t="shared" si="51"/>
        <v>41893.225162037037</v>
      </c>
    </row>
    <row r="803" spans="1:20" ht="72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9">
        <f t="shared" si="50"/>
        <v>40695.587037037032</v>
      </c>
      <c r="T803" s="9">
        <f t="shared" si="51"/>
        <v>40725.587037037032</v>
      </c>
    </row>
    <row r="804" spans="1:20" ht="72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9">
        <f t="shared" si="50"/>
        <v>41122.813935185186</v>
      </c>
      <c r="T804" s="9">
        <f t="shared" si="51"/>
        <v>41168.961805555555</v>
      </c>
    </row>
    <row r="805" spans="1:20" ht="72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9">
        <f t="shared" si="50"/>
        <v>40665.741643518515</v>
      </c>
      <c r="T805" s="9">
        <f t="shared" si="51"/>
        <v>40691.833333333328</v>
      </c>
    </row>
    <row r="806" spans="1:20" ht="72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9">
        <f t="shared" si="50"/>
        <v>40729.897291666668</v>
      </c>
      <c r="T806" s="9">
        <f t="shared" si="51"/>
        <v>40746.957638888889</v>
      </c>
    </row>
    <row r="807" spans="1:20" ht="72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9">
        <f t="shared" si="50"/>
        <v>40690.614722222221</v>
      </c>
      <c r="T807" s="9">
        <f t="shared" si="51"/>
        <v>40740.75</v>
      </c>
    </row>
    <row r="808" spans="1:20" ht="29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9">
        <f t="shared" si="50"/>
        <v>40763.483090277776</v>
      </c>
      <c r="T808" s="9">
        <f t="shared" si="51"/>
        <v>40793.483090277776</v>
      </c>
    </row>
    <row r="809" spans="1:20" ht="43.5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9">
        <f t="shared" si="50"/>
        <v>42759.420266203706</v>
      </c>
      <c r="T809" s="9">
        <f t="shared" si="51"/>
        <v>42794.874999999993</v>
      </c>
    </row>
    <row r="810" spans="1:20" ht="87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9">
        <f t="shared" si="50"/>
        <v>41961.892199074071</v>
      </c>
      <c r="T810" s="9">
        <f t="shared" si="51"/>
        <v>41994.999305555553</v>
      </c>
    </row>
    <row r="811" spans="1:20" ht="58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9">
        <f t="shared" si="50"/>
        <v>41628.625347222223</v>
      </c>
      <c r="T811" s="9">
        <f t="shared" si="51"/>
        <v>41658.625347222223</v>
      </c>
    </row>
    <row r="812" spans="1:20" ht="72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9">
        <f t="shared" si="50"/>
        <v>41122.847939814812</v>
      </c>
      <c r="T812" s="9">
        <f t="shared" si="51"/>
        <v>41152.847939814812</v>
      </c>
    </row>
    <row r="813" spans="1:20" ht="58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9">
        <f t="shared" si="50"/>
        <v>41443.435208333329</v>
      </c>
      <c r="T813" s="9">
        <f t="shared" si="51"/>
        <v>41465.494444444441</v>
      </c>
    </row>
    <row r="814" spans="1:20" ht="72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9">
        <f t="shared" si="50"/>
        <v>41281.809629629628</v>
      </c>
      <c r="T814" s="9">
        <f t="shared" si="51"/>
        <v>41334.373611111107</v>
      </c>
    </row>
    <row r="815" spans="1:20" ht="43.5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9">
        <f t="shared" si="50"/>
        <v>41080.751909722218</v>
      </c>
      <c r="T815" s="9">
        <f t="shared" si="51"/>
        <v>41110.751909722218</v>
      </c>
    </row>
    <row r="816" spans="1:20" ht="72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9">
        <f t="shared" si="50"/>
        <v>40679.534733796296</v>
      </c>
      <c r="T816" s="9">
        <f t="shared" si="51"/>
        <v>40694.544444444444</v>
      </c>
    </row>
    <row r="817" spans="1:20" ht="43.5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9">
        <f t="shared" si="50"/>
        <v>41914.70952546296</v>
      </c>
      <c r="T817" s="9">
        <f t="shared" si="51"/>
        <v>41944.70952546296</v>
      </c>
    </row>
    <row r="818" spans="1:20" ht="58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9">
        <f t="shared" si="50"/>
        <v>41341.662534722222</v>
      </c>
      <c r="T818" s="9">
        <f t="shared" si="51"/>
        <v>41373.0625</v>
      </c>
    </row>
    <row r="819" spans="1:20" ht="72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9">
        <f t="shared" si="50"/>
        <v>40925.391331018516</v>
      </c>
      <c r="T819" s="9">
        <f t="shared" si="51"/>
        <v>40978.999305555553</v>
      </c>
    </row>
    <row r="820" spans="1:20" ht="72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9">
        <f t="shared" si="50"/>
        <v>41120.67454861111</v>
      </c>
      <c r="T820" s="9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9">
        <f t="shared" si="50"/>
        <v>41619.789976851847</v>
      </c>
      <c r="T821" s="9">
        <f t="shared" si="51"/>
        <v>41628.988888888889</v>
      </c>
    </row>
    <row r="822" spans="1:20" ht="72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9">
        <f t="shared" si="50"/>
        <v>41768.633587962962</v>
      </c>
      <c r="T822" s="9">
        <f t="shared" si="51"/>
        <v>41799</v>
      </c>
    </row>
    <row r="823" spans="1:20" ht="72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9">
        <f t="shared" si="50"/>
        <v>42093.71371527778</v>
      </c>
      <c r="T823" s="9">
        <f t="shared" si="51"/>
        <v>42127.959027777775</v>
      </c>
    </row>
    <row r="824" spans="1:20" ht="58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9">
        <f t="shared" si="50"/>
        <v>41157.739004629628</v>
      </c>
      <c r="T824" s="9">
        <f t="shared" si="51"/>
        <v>41187.739004629628</v>
      </c>
    </row>
    <row r="825" spans="1:20" ht="58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9">
        <f t="shared" si="50"/>
        <v>42055.764490740738</v>
      </c>
      <c r="T825" s="9">
        <f t="shared" si="51"/>
        <v>42085.722824074073</v>
      </c>
    </row>
    <row r="826" spans="1:20" ht="72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9">
        <f t="shared" si="50"/>
        <v>40250.033773148149</v>
      </c>
      <c r="T826" s="9">
        <f t="shared" si="51"/>
        <v>40286.082638888889</v>
      </c>
    </row>
    <row r="827" spans="1:20" ht="58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9">
        <f t="shared" si="50"/>
        <v>41186.098194444443</v>
      </c>
      <c r="T827" s="9">
        <f t="shared" si="51"/>
        <v>41211.098194444443</v>
      </c>
    </row>
    <row r="828" spans="1:20" ht="72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9">
        <f t="shared" si="50"/>
        <v>40972.830208333333</v>
      </c>
      <c r="T828" s="9">
        <f t="shared" si="51"/>
        <v>40993.788541666661</v>
      </c>
    </row>
    <row r="829" spans="1:20" ht="87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9">
        <f t="shared" si="50"/>
        <v>40927.265127314815</v>
      </c>
      <c r="T829" s="9">
        <f t="shared" si="51"/>
        <v>40953.617361111108</v>
      </c>
    </row>
    <row r="830" spans="1:20" ht="72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9">
        <f t="shared" si="50"/>
        <v>41072.84238425926</v>
      </c>
      <c r="T830" s="9">
        <f t="shared" si="51"/>
        <v>41085.474999999999</v>
      </c>
    </row>
    <row r="831" spans="1:20" ht="87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9">
        <f t="shared" si="50"/>
        <v>42504.593055555553</v>
      </c>
      <c r="T831" s="9">
        <f t="shared" si="51"/>
        <v>42564.593055555553</v>
      </c>
    </row>
    <row r="832" spans="1:20" ht="72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9">
        <f t="shared" si="50"/>
        <v>41325.317418981482</v>
      </c>
      <c r="T832" s="9">
        <f t="shared" si="51"/>
        <v>41355.27575231481</v>
      </c>
    </row>
    <row r="833" spans="1:20" ht="58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9">
        <f t="shared" si="50"/>
        <v>40996.438587962963</v>
      </c>
      <c r="T833" s="9">
        <f t="shared" si="51"/>
        <v>41026.438587962963</v>
      </c>
    </row>
    <row r="834" spans="1:20" ht="72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 s="5">
        <f t="shared" si="49"/>
        <v>97.993896103896105</v>
      </c>
      <c r="Q834" t="s">
        <v>8323</v>
      </c>
      <c r="R834" t="s">
        <v>8324</v>
      </c>
      <c r="S834" s="9">
        <f t="shared" si="50"/>
        <v>40869.466840277775</v>
      </c>
      <c r="T834" s="9">
        <f t="shared" si="51"/>
        <v>40929.134027777778</v>
      </c>
    </row>
    <row r="835" spans="1:20" ht="29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8323</v>
      </c>
      <c r="R835" t="s">
        <v>8324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87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9">
        <f t="shared" si="54"/>
        <v>41422.614490740736</v>
      </c>
      <c r="T836" s="9">
        <f t="shared" si="55"/>
        <v>41455.957638888889</v>
      </c>
    </row>
    <row r="837" spans="1:20" ht="72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9">
        <f t="shared" si="54"/>
        <v>41005.249513888884</v>
      </c>
      <c r="T837" s="9">
        <f t="shared" si="55"/>
        <v>41047.916666666664</v>
      </c>
    </row>
    <row r="838" spans="1:20" ht="29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9">
        <f t="shared" si="54"/>
        <v>41523.848587962959</v>
      </c>
      <c r="T838" s="9">
        <f t="shared" si="55"/>
        <v>41553.848587962959</v>
      </c>
    </row>
    <row r="839" spans="1:20" ht="58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9">
        <f t="shared" si="54"/>
        <v>41730.79006944444</v>
      </c>
      <c r="T839" s="9">
        <f t="shared" si="55"/>
        <v>41760.79006944444</v>
      </c>
    </row>
    <row r="840" spans="1:20" ht="72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9">
        <f t="shared" si="54"/>
        <v>40895.689641203702</v>
      </c>
      <c r="T840" s="9">
        <f t="shared" si="55"/>
        <v>40925.689641203702</v>
      </c>
    </row>
    <row r="841" spans="1:20" ht="72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9">
        <f t="shared" si="54"/>
        <v>41144.555046296293</v>
      </c>
      <c r="T841" s="9">
        <f t="shared" si="55"/>
        <v>41174.555046296293</v>
      </c>
    </row>
    <row r="842" spans="1:20" ht="58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9">
        <f t="shared" si="54"/>
        <v>42607.018368055556</v>
      </c>
      <c r="T842" s="9">
        <f t="shared" si="55"/>
        <v>42637.018368055556</v>
      </c>
    </row>
    <row r="843" spans="1:20" ht="87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9">
        <f t="shared" si="54"/>
        <v>41923.63035879629</v>
      </c>
      <c r="T843" s="9">
        <f t="shared" si="55"/>
        <v>41953.672025462954</v>
      </c>
    </row>
    <row r="844" spans="1:20" ht="72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9">
        <f t="shared" si="54"/>
        <v>41526.384062500001</v>
      </c>
      <c r="T844" s="9">
        <f t="shared" si="55"/>
        <v>41560.957638888889</v>
      </c>
    </row>
    <row r="845" spans="1:20" ht="72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9">
        <f t="shared" si="54"/>
        <v>42695.049537037034</v>
      </c>
      <c r="T845" s="9">
        <f t="shared" si="55"/>
        <v>42712.124999999993</v>
      </c>
    </row>
    <row r="846" spans="1:20" ht="87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9">
        <f t="shared" si="54"/>
        <v>41905.476296296292</v>
      </c>
      <c r="T846" s="9">
        <f t="shared" si="55"/>
        <v>41943.999305555553</v>
      </c>
    </row>
    <row r="847" spans="1:20" ht="72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9">
        <f t="shared" si="54"/>
        <v>42577.997638888883</v>
      </c>
      <c r="T847" s="9">
        <f t="shared" si="55"/>
        <v>42617.957638888889</v>
      </c>
    </row>
    <row r="848" spans="1:20" ht="58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9">
        <f t="shared" si="54"/>
        <v>41694.183506944442</v>
      </c>
      <c r="T848" s="9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9">
        <f t="shared" si="54"/>
        <v>42165.590000000004</v>
      </c>
      <c r="T849" s="9">
        <f t="shared" si="55"/>
        <v>42195.590000000004</v>
      </c>
    </row>
    <row r="850" spans="1:20" ht="72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9">
        <f t="shared" si="54"/>
        <v>42078.583715277775</v>
      </c>
      <c r="T850" s="9">
        <f t="shared" si="55"/>
        <v>42108.583715277775</v>
      </c>
    </row>
    <row r="851" spans="1:20" ht="87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9">
        <f t="shared" si="54"/>
        <v>42050.94055555555</v>
      </c>
      <c r="T851" s="9">
        <f t="shared" si="55"/>
        <v>42078.898888888885</v>
      </c>
    </row>
    <row r="852" spans="1:20" ht="58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9">
        <f t="shared" si="54"/>
        <v>42452.619409722225</v>
      </c>
      <c r="T852" s="9">
        <f t="shared" si="55"/>
        <v>42484.999305555553</v>
      </c>
    </row>
    <row r="853" spans="1:20" ht="58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9">
        <f t="shared" si="54"/>
        <v>42522.671909722216</v>
      </c>
      <c r="T853" s="9">
        <f t="shared" si="55"/>
        <v>42582.614583333336</v>
      </c>
    </row>
    <row r="854" spans="1:20" ht="58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9">
        <f t="shared" si="54"/>
        <v>42656.59716435185</v>
      </c>
      <c r="T854" s="9">
        <f t="shared" si="55"/>
        <v>42667.666666666664</v>
      </c>
    </row>
    <row r="855" spans="1:20" ht="72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9">
        <f t="shared" si="54"/>
        <v>42021.62394675926</v>
      </c>
      <c r="T855" s="9">
        <f t="shared" si="55"/>
        <v>42051.62394675926</v>
      </c>
    </row>
    <row r="856" spans="1:20" ht="58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9">
        <f t="shared" si="54"/>
        <v>42702.004004629627</v>
      </c>
      <c r="T856" s="9">
        <f t="shared" si="55"/>
        <v>42732.004004629627</v>
      </c>
    </row>
    <row r="857" spans="1:20" ht="58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9">
        <f t="shared" si="54"/>
        <v>42544.916863425926</v>
      </c>
      <c r="T857" s="9">
        <f t="shared" si="55"/>
        <v>42574.916863425926</v>
      </c>
    </row>
    <row r="858" spans="1:20" ht="87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9">
        <f t="shared" si="54"/>
        <v>42609.103657407402</v>
      </c>
      <c r="T858" s="9">
        <f t="shared" si="55"/>
        <v>42668.583333333336</v>
      </c>
    </row>
    <row r="859" spans="1:20" ht="58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9">
        <f t="shared" si="54"/>
        <v>42291.373043981475</v>
      </c>
      <c r="T859" s="9">
        <f t="shared" si="55"/>
        <v>42333.414710648147</v>
      </c>
    </row>
    <row r="860" spans="1:20" ht="87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9">
        <f t="shared" si="54"/>
        <v>42079.537245370368</v>
      </c>
      <c r="T860" s="9">
        <f t="shared" si="55"/>
        <v>42109.749305555553</v>
      </c>
    </row>
    <row r="861" spans="1:20" ht="58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9">
        <f t="shared" si="54"/>
        <v>42128.611898148149</v>
      </c>
      <c r="T861" s="9">
        <f t="shared" si="55"/>
        <v>42158.791666666664</v>
      </c>
    </row>
    <row r="862" spans="1:20" ht="87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9">
        <f t="shared" si="54"/>
        <v>41570.274456018517</v>
      </c>
      <c r="T862" s="9">
        <f t="shared" si="55"/>
        <v>41600.316122685181</v>
      </c>
    </row>
    <row r="863" spans="1:20" ht="72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9">
        <f t="shared" si="54"/>
        <v>42599.756990740738</v>
      </c>
      <c r="T863" s="9">
        <f t="shared" si="55"/>
        <v>42629.756990740738</v>
      </c>
    </row>
    <row r="864" spans="1:20" ht="58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9">
        <f t="shared" si="54"/>
        <v>41559.346620370365</v>
      </c>
      <c r="T864" s="9">
        <f t="shared" si="55"/>
        <v>41589.388287037036</v>
      </c>
    </row>
    <row r="865" spans="1:20" ht="58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9">
        <f t="shared" si="54"/>
        <v>40920.909328703703</v>
      </c>
      <c r="T865" s="9">
        <f t="shared" si="55"/>
        <v>40950.909328703703</v>
      </c>
    </row>
    <row r="866" spans="1:20" ht="72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9">
        <f t="shared" si="54"/>
        <v>41540.898587962962</v>
      </c>
      <c r="T866" s="9">
        <f t="shared" si="55"/>
        <v>41563.207638888889</v>
      </c>
    </row>
    <row r="867" spans="1:20" ht="72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9">
        <f t="shared" si="54"/>
        <v>41230.564780092594</v>
      </c>
      <c r="T867" s="9">
        <f t="shared" si="55"/>
        <v>41290.564780092594</v>
      </c>
    </row>
    <row r="868" spans="1:20" ht="72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9">
        <f t="shared" si="54"/>
        <v>42025.429606481477</v>
      </c>
      <c r="T868" s="9">
        <f t="shared" si="55"/>
        <v>42063.423611111109</v>
      </c>
    </row>
    <row r="869" spans="1:20" ht="87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9">
        <f t="shared" si="54"/>
        <v>40087.897060185183</v>
      </c>
      <c r="T869" s="9">
        <f t="shared" si="55"/>
        <v>40147.999305555553</v>
      </c>
    </row>
    <row r="870" spans="1:20" ht="87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9">
        <f t="shared" si="54"/>
        <v>41615.819421296292</v>
      </c>
      <c r="T870" s="9">
        <f t="shared" si="55"/>
        <v>41645.819421296292</v>
      </c>
    </row>
    <row r="871" spans="1:20" ht="87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9">
        <f t="shared" si="54"/>
        <v>41342.637233796297</v>
      </c>
      <c r="T871" s="9">
        <f t="shared" si="55"/>
        <v>41372.595567129625</v>
      </c>
    </row>
    <row r="872" spans="1:20" ht="87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9">
        <f t="shared" si="54"/>
        <v>41487.813923611109</v>
      </c>
      <c r="T872" s="9">
        <f t="shared" si="55"/>
        <v>41517.813923611109</v>
      </c>
    </row>
    <row r="873" spans="1:20" ht="72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9">
        <f t="shared" si="54"/>
        <v>41577.352951388886</v>
      </c>
      <c r="T873" s="9">
        <f t="shared" si="55"/>
        <v>41607.39461805555</v>
      </c>
    </row>
    <row r="874" spans="1:20" ht="72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9">
        <f t="shared" si="54"/>
        <v>40567.617210648146</v>
      </c>
      <c r="T874" s="9">
        <f t="shared" si="55"/>
        <v>40612.617210648146</v>
      </c>
    </row>
    <row r="875" spans="1:20" ht="58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9">
        <f t="shared" si="54"/>
        <v>41183.958796296298</v>
      </c>
      <c r="T875" s="9">
        <f t="shared" si="55"/>
        <v>41224.000462962962</v>
      </c>
    </row>
    <row r="876" spans="1:20" ht="72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9">
        <f t="shared" si="54"/>
        <v>41368.375393518516</v>
      </c>
      <c r="T876" s="9">
        <f t="shared" si="55"/>
        <v>41398.375393518516</v>
      </c>
    </row>
    <row r="877" spans="1:20" ht="87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9">
        <f t="shared" si="54"/>
        <v>42248.515405092585</v>
      </c>
      <c r="T877" s="9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9">
        <f t="shared" si="54"/>
        <v>41276.288506944438</v>
      </c>
      <c r="T878" s="9">
        <f t="shared" si="55"/>
        <v>41309.288506944438</v>
      </c>
    </row>
    <row r="879" spans="1:20" ht="72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9">
        <f t="shared" si="54"/>
        <v>41597.580555555556</v>
      </c>
      <c r="T879" s="9">
        <f t="shared" si="55"/>
        <v>41627.580555555556</v>
      </c>
    </row>
    <row r="880" spans="1:20" ht="87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9">
        <f t="shared" si="54"/>
        <v>40505.024583333332</v>
      </c>
      <c r="T880" s="9">
        <f t="shared" si="55"/>
        <v>40535.024583333332</v>
      </c>
    </row>
    <row r="881" spans="1:20" ht="87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9">
        <f t="shared" si="54"/>
        <v>41037.621585648143</v>
      </c>
      <c r="T881" s="9">
        <f t="shared" si="55"/>
        <v>41058.621585648143</v>
      </c>
    </row>
    <row r="882" spans="1:20" ht="72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9">
        <f t="shared" si="54"/>
        <v>41179.112708333334</v>
      </c>
      <c r="T882" s="9">
        <f t="shared" si="55"/>
        <v>41212.112708333334</v>
      </c>
    </row>
    <row r="883" spans="1:20" ht="58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9">
        <f t="shared" si="54"/>
        <v>40877.042662037034</v>
      </c>
      <c r="T883" s="9">
        <f t="shared" si="55"/>
        <v>40922.042662037034</v>
      </c>
    </row>
    <row r="884" spans="1:20" ht="72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9">
        <f t="shared" si="54"/>
        <v>40759.652199074073</v>
      </c>
      <c r="T884" s="9">
        <f t="shared" si="55"/>
        <v>40792.652199074073</v>
      </c>
    </row>
    <row r="885" spans="1:20" ht="72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9">
        <f t="shared" si="54"/>
        <v>42371.727256944439</v>
      </c>
      <c r="T885" s="9">
        <f t="shared" si="55"/>
        <v>42431.727256944439</v>
      </c>
    </row>
    <row r="886" spans="1:20" ht="58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9">
        <f t="shared" si="54"/>
        <v>40981.594282407401</v>
      </c>
      <c r="T886" s="9">
        <f t="shared" si="55"/>
        <v>41040.896527777775</v>
      </c>
    </row>
    <row r="887" spans="1:20" ht="72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9">
        <f t="shared" si="54"/>
        <v>42713.732766203706</v>
      </c>
      <c r="T887" s="9">
        <f t="shared" si="55"/>
        <v>42734.732766203706</v>
      </c>
    </row>
    <row r="888" spans="1:20" ht="72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9">
        <f t="shared" si="54"/>
        <v>42603.662187499998</v>
      </c>
      <c r="T888" s="9">
        <f t="shared" si="55"/>
        <v>42628.662187499998</v>
      </c>
    </row>
    <row r="889" spans="1:20" ht="87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9">
        <f t="shared" si="54"/>
        <v>41026.75063657407</v>
      </c>
      <c r="T889" s="9">
        <f t="shared" si="55"/>
        <v>41056.75063657407</v>
      </c>
    </row>
    <row r="890" spans="1:20" ht="87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9">
        <f t="shared" si="54"/>
        <v>40751.544965277775</v>
      </c>
      <c r="T890" s="9">
        <f t="shared" si="55"/>
        <v>40787.041666666664</v>
      </c>
    </row>
    <row r="891" spans="1:20" ht="72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9">
        <f t="shared" si="54"/>
        <v>41887.575729166667</v>
      </c>
      <c r="T891" s="9">
        <f t="shared" si="55"/>
        <v>41917.575729166667</v>
      </c>
    </row>
    <row r="892" spans="1:20" ht="72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9">
        <f t="shared" si="54"/>
        <v>41569.490497685183</v>
      </c>
      <c r="T892" s="9">
        <f t="shared" si="55"/>
        <v>41599.532164351847</v>
      </c>
    </row>
    <row r="893" spans="1:20" ht="72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9">
        <f t="shared" si="54"/>
        <v>41841.823263888888</v>
      </c>
      <c r="T893" s="9">
        <f t="shared" si="55"/>
        <v>41871.823263888888</v>
      </c>
    </row>
    <row r="894" spans="1:20" ht="72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9">
        <f t="shared" si="54"/>
        <v>40303.991701388884</v>
      </c>
      <c r="T894" s="9">
        <f t="shared" si="55"/>
        <v>40390.958333333328</v>
      </c>
    </row>
    <row r="895" spans="1:20" ht="72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9">
        <f t="shared" si="54"/>
        <v>42065.689386574071</v>
      </c>
      <c r="T895" s="9">
        <f t="shared" si="55"/>
        <v>42095.647719907407</v>
      </c>
    </row>
    <row r="896" spans="1:20" ht="87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9">
        <f t="shared" si="54"/>
        <v>42496.773263888892</v>
      </c>
      <c r="T896" s="9">
        <f t="shared" si="55"/>
        <v>42526.773263888892</v>
      </c>
    </row>
    <row r="897" spans="1:20" ht="87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9">
        <f t="shared" si="54"/>
        <v>40430.919317129628</v>
      </c>
      <c r="T897" s="9">
        <f t="shared" si="55"/>
        <v>40475.919317129628</v>
      </c>
    </row>
    <row r="898" spans="1:20" ht="87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 s="5">
        <f t="shared" si="53"/>
        <v>44.444444444444443</v>
      </c>
      <c r="Q898" t="s">
        <v>8323</v>
      </c>
      <c r="R898" t="s">
        <v>8327</v>
      </c>
      <c r="S898" s="9">
        <f t="shared" si="54"/>
        <v>42218.664652777778</v>
      </c>
      <c r="T898" s="9">
        <f t="shared" si="55"/>
        <v>42243.958333333336</v>
      </c>
    </row>
    <row r="899" spans="1:20" ht="87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8323</v>
      </c>
      <c r="R899" t="s">
        <v>8327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72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9">
        <f t="shared" si="58"/>
        <v>40878.549884259257</v>
      </c>
      <c r="T900" s="9">
        <f t="shared" si="59"/>
        <v>40923.549884259257</v>
      </c>
    </row>
    <row r="901" spans="1:20" ht="58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9">
        <f t="shared" si="58"/>
        <v>40645.890763888885</v>
      </c>
      <c r="T901" s="9">
        <f t="shared" si="59"/>
        <v>40690.890763888885</v>
      </c>
    </row>
    <row r="902" spans="1:20" ht="58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9">
        <f t="shared" si="58"/>
        <v>42429.641226851854</v>
      </c>
      <c r="T902" s="9">
        <f t="shared" si="59"/>
        <v>42459.599560185183</v>
      </c>
    </row>
    <row r="903" spans="1:20" ht="87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9">
        <f t="shared" si="58"/>
        <v>40291.603171296294</v>
      </c>
      <c r="T903" s="9">
        <f t="shared" si="59"/>
        <v>40337.59097222222</v>
      </c>
    </row>
    <row r="904" spans="1:20" ht="87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9">
        <f t="shared" si="58"/>
        <v>41829.757199074069</v>
      </c>
      <c r="T904" s="9">
        <f t="shared" si="59"/>
        <v>41881.4375</v>
      </c>
    </row>
    <row r="905" spans="1:20" ht="72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9">
        <f t="shared" si="58"/>
        <v>41149.587731481479</v>
      </c>
      <c r="T905" s="9">
        <f t="shared" si="59"/>
        <v>41174.892361111109</v>
      </c>
    </row>
    <row r="906" spans="1:20" ht="72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9">
        <f t="shared" si="58"/>
        <v>42341.87195601852</v>
      </c>
      <c r="T906" s="9">
        <f t="shared" si="59"/>
        <v>42371.87195601852</v>
      </c>
    </row>
    <row r="907" spans="1:20" ht="58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9">
        <f t="shared" si="58"/>
        <v>40507.031550925924</v>
      </c>
      <c r="T907" s="9">
        <f t="shared" si="59"/>
        <v>40567.031550925924</v>
      </c>
    </row>
    <row r="908" spans="1:20" ht="43.5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9">
        <f t="shared" si="58"/>
        <v>41680.981365740736</v>
      </c>
      <c r="T908" s="9">
        <f t="shared" si="59"/>
        <v>41710.939699074072</v>
      </c>
    </row>
    <row r="909" spans="1:20" ht="58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9">
        <f t="shared" si="58"/>
        <v>40766.9840625</v>
      </c>
      <c r="T909" s="9">
        <f t="shared" si="59"/>
        <v>40796.9840625</v>
      </c>
    </row>
    <row r="910" spans="1:20" ht="58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9">
        <f t="shared" si="58"/>
        <v>40340.593229166661</v>
      </c>
      <c r="T910" s="9">
        <f t="shared" si="59"/>
        <v>40385.999305555553</v>
      </c>
    </row>
    <row r="911" spans="1:20" ht="72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9">
        <f t="shared" si="58"/>
        <v>41081.481944444444</v>
      </c>
      <c r="T911" s="9">
        <f t="shared" si="59"/>
        <v>41112.958333333328</v>
      </c>
    </row>
    <row r="912" spans="1:20" ht="72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9">
        <f t="shared" si="58"/>
        <v>42737.337025462963</v>
      </c>
      <c r="T912" s="9">
        <f t="shared" si="59"/>
        <v>42797.337025462963</v>
      </c>
    </row>
    <row r="913" spans="1:20" ht="72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9">
        <f t="shared" si="58"/>
        <v>41641.796817129631</v>
      </c>
      <c r="T913" s="9">
        <f t="shared" si="59"/>
        <v>41662.796817129631</v>
      </c>
    </row>
    <row r="914" spans="1:20" ht="58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9">
        <f t="shared" si="58"/>
        <v>41193.901006944441</v>
      </c>
      <c r="T914" s="9">
        <f t="shared" si="59"/>
        <v>41253.942673611105</v>
      </c>
    </row>
    <row r="915" spans="1:20" ht="72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9">
        <f t="shared" si="58"/>
        <v>41003.930775462963</v>
      </c>
      <c r="T915" s="9">
        <f t="shared" si="59"/>
        <v>41033.930775462963</v>
      </c>
    </row>
    <row r="916" spans="1:20" ht="58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9">
        <f t="shared" si="58"/>
        <v>41116.554942129631</v>
      </c>
      <c r="T916" s="9">
        <f t="shared" si="59"/>
        <v>41146.554942129631</v>
      </c>
    </row>
    <row r="917" spans="1:20" ht="58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9">
        <f t="shared" si="58"/>
        <v>40937.471226851849</v>
      </c>
      <c r="T917" s="9">
        <f t="shared" si="59"/>
        <v>40968.999305555553</v>
      </c>
    </row>
    <row r="918" spans="1:20" ht="58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9">
        <f t="shared" si="58"/>
        <v>40434.645069444443</v>
      </c>
      <c r="T918" s="9">
        <f t="shared" si="59"/>
        <v>40473</v>
      </c>
    </row>
    <row r="919" spans="1:20" ht="87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9">
        <f t="shared" si="58"/>
        <v>41802.735300925924</v>
      </c>
      <c r="T919" s="9">
        <f t="shared" si="59"/>
        <v>41833.895833333328</v>
      </c>
    </row>
    <row r="920" spans="1:20" ht="87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9">
        <f t="shared" si="58"/>
        <v>41944.707881944443</v>
      </c>
      <c r="T920" s="9">
        <f t="shared" si="59"/>
        <v>41974.749548611107</v>
      </c>
    </row>
    <row r="921" spans="1:20" ht="29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9">
        <f t="shared" si="58"/>
        <v>41227.433391203704</v>
      </c>
      <c r="T921" s="9">
        <f t="shared" si="59"/>
        <v>41262.433391203704</v>
      </c>
    </row>
    <row r="922" spans="1:20" ht="72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9">
        <f t="shared" si="58"/>
        <v>41562.463217592594</v>
      </c>
      <c r="T922" s="9">
        <f t="shared" si="59"/>
        <v>41592.504884259259</v>
      </c>
    </row>
    <row r="923" spans="1:20" ht="87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9">
        <f t="shared" si="58"/>
        <v>40846.962685185179</v>
      </c>
      <c r="T923" s="9">
        <f t="shared" si="59"/>
        <v>40889.004351851851</v>
      </c>
    </row>
    <row r="924" spans="1:20" ht="72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9">
        <f t="shared" si="58"/>
        <v>41878.32167824074</v>
      </c>
      <c r="T924" s="9">
        <f t="shared" si="59"/>
        <v>41913.32167824074</v>
      </c>
    </row>
    <row r="925" spans="1:20" ht="72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9">
        <f t="shared" si="58"/>
        <v>41934.751423611109</v>
      </c>
      <c r="T925" s="9">
        <f t="shared" si="59"/>
        <v>41964.793090277781</v>
      </c>
    </row>
    <row r="926" spans="1:20" ht="87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9">
        <f t="shared" si="58"/>
        <v>41288.734594907408</v>
      </c>
      <c r="T926" s="9">
        <f t="shared" si="59"/>
        <v>41318.734594907408</v>
      </c>
    </row>
    <row r="927" spans="1:20" ht="72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9">
        <f t="shared" si="58"/>
        <v>41575.672581018516</v>
      </c>
      <c r="T927" s="9">
        <f t="shared" si="59"/>
        <v>41605.71424768518</v>
      </c>
    </row>
    <row r="928" spans="1:20" ht="87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9">
        <f t="shared" si="58"/>
        <v>40337.811689814815</v>
      </c>
      <c r="T928" s="9">
        <f t="shared" si="59"/>
        <v>40367.736111111109</v>
      </c>
    </row>
    <row r="929" spans="1:20" ht="43.5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9">
        <f t="shared" si="58"/>
        <v>41013.614525462959</v>
      </c>
      <c r="T929" s="9">
        <f t="shared" si="59"/>
        <v>41043.614525462959</v>
      </c>
    </row>
    <row r="930" spans="1:20" ht="58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9">
        <f t="shared" si="58"/>
        <v>41180.654085648144</v>
      </c>
      <c r="T930" s="9">
        <f t="shared" si="59"/>
        <v>41230.791666666664</v>
      </c>
    </row>
    <row r="931" spans="1:20" ht="72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9">
        <f t="shared" si="58"/>
        <v>40978.029733796291</v>
      </c>
      <c r="T931" s="9">
        <f t="shared" si="59"/>
        <v>41007.988067129627</v>
      </c>
    </row>
    <row r="932" spans="1:20" ht="87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9">
        <f t="shared" si="58"/>
        <v>40312.707245370366</v>
      </c>
      <c r="T932" s="9">
        <f t="shared" si="59"/>
        <v>40354.688888888886</v>
      </c>
    </row>
    <row r="933" spans="1:20" ht="72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9">
        <f t="shared" si="58"/>
        <v>41680.151643518519</v>
      </c>
      <c r="T933" s="9">
        <f t="shared" si="59"/>
        <v>41714.708333333328</v>
      </c>
    </row>
    <row r="934" spans="1:20" ht="43.5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9">
        <f t="shared" si="58"/>
        <v>41310.760937499996</v>
      </c>
      <c r="T934" s="9">
        <f t="shared" si="59"/>
        <v>41355.719270833331</v>
      </c>
    </row>
    <row r="935" spans="1:20" ht="72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9">
        <f t="shared" si="58"/>
        <v>41710.960752314815</v>
      </c>
      <c r="T935" s="9">
        <f t="shared" si="59"/>
        <v>41770.960752314815</v>
      </c>
    </row>
    <row r="936" spans="1:20" ht="72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9">
        <f t="shared" si="58"/>
        <v>41733.528749999998</v>
      </c>
      <c r="T936" s="9">
        <f t="shared" si="59"/>
        <v>41763.041666666664</v>
      </c>
    </row>
    <row r="937" spans="1:20" ht="72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9">
        <f t="shared" si="58"/>
        <v>42368.125335648147</v>
      </c>
      <c r="T937" s="9">
        <f t="shared" si="59"/>
        <v>42398.125335648147</v>
      </c>
    </row>
    <row r="938" spans="1:20" ht="58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9">
        <f t="shared" si="58"/>
        <v>40882.815844907404</v>
      </c>
      <c r="T938" s="9">
        <f t="shared" si="59"/>
        <v>40926.625</v>
      </c>
    </row>
    <row r="939" spans="1:20" ht="72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9">
        <f t="shared" si="58"/>
        <v>41551.589780092589</v>
      </c>
      <c r="T939" s="9">
        <f t="shared" si="59"/>
        <v>41581.63144675926</v>
      </c>
    </row>
    <row r="940" spans="1:20" ht="58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9">
        <f t="shared" si="58"/>
        <v>41124.27138888889</v>
      </c>
      <c r="T940" s="9">
        <f t="shared" si="59"/>
        <v>41154.27138888889</v>
      </c>
    </row>
    <row r="941" spans="1:20" ht="72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9">
        <f t="shared" si="58"/>
        <v>41416.554837962962</v>
      </c>
      <c r="T941" s="9">
        <f t="shared" si="59"/>
        <v>41455.623611111107</v>
      </c>
    </row>
    <row r="942" spans="1:20" ht="72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9">
        <f t="shared" si="58"/>
        <v>42181.800069444442</v>
      </c>
      <c r="T942" s="9">
        <f t="shared" si="59"/>
        <v>42226.800069444442</v>
      </c>
    </row>
    <row r="943" spans="1:20" ht="72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9">
        <f t="shared" si="58"/>
        <v>42745.888252314813</v>
      </c>
      <c r="T943" s="9">
        <f t="shared" si="59"/>
        <v>42775.888252314813</v>
      </c>
    </row>
    <row r="944" spans="1:20" ht="72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9">
        <f t="shared" si="58"/>
        <v>42382.634953703695</v>
      </c>
      <c r="T944" s="9">
        <f t="shared" si="59"/>
        <v>42418.634953703695</v>
      </c>
    </row>
    <row r="945" spans="1:20" ht="58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9">
        <f t="shared" si="58"/>
        <v>42673.459548611114</v>
      </c>
      <c r="T945" s="9">
        <f t="shared" si="59"/>
        <v>42703.501215277771</v>
      </c>
    </row>
    <row r="946" spans="1:20" ht="72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9">
        <f t="shared" si="58"/>
        <v>42444.375578703701</v>
      </c>
      <c r="T946" s="9">
        <f t="shared" si="59"/>
        <v>42478.374999999993</v>
      </c>
    </row>
    <row r="947" spans="1:20" ht="72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9">
        <f t="shared" si="58"/>
        <v>42732.664652777778</v>
      </c>
      <c r="T947" s="9">
        <f t="shared" si="59"/>
        <v>42784.790972222218</v>
      </c>
    </row>
    <row r="948" spans="1:20" ht="58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9">
        <f t="shared" si="58"/>
        <v>42592.542222222219</v>
      </c>
      <c r="T948" s="9">
        <f t="shared" si="59"/>
        <v>42622.542222222219</v>
      </c>
    </row>
    <row r="949" spans="1:20" ht="72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9">
        <f t="shared" si="58"/>
        <v>42491.57298611111</v>
      </c>
      <c r="T949" s="9">
        <f t="shared" si="59"/>
        <v>42551.57298611111</v>
      </c>
    </row>
    <row r="950" spans="1:20" ht="72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9">
        <f t="shared" si="58"/>
        <v>42411.619953703703</v>
      </c>
      <c r="T950" s="9">
        <f t="shared" si="59"/>
        <v>42441.619953703703</v>
      </c>
    </row>
    <row r="951" spans="1:20" ht="72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9">
        <f t="shared" si="58"/>
        <v>42360.835370370369</v>
      </c>
      <c r="T951" s="9">
        <f t="shared" si="59"/>
        <v>42420.835370370369</v>
      </c>
    </row>
    <row r="952" spans="1:20" ht="58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9">
        <f t="shared" si="58"/>
        <v>42356.54237268518</v>
      </c>
      <c r="T952" s="9">
        <f t="shared" si="59"/>
        <v>42386.54237268518</v>
      </c>
    </row>
    <row r="953" spans="1:20" ht="29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9">
        <f t="shared" si="58"/>
        <v>42480.44527777777</v>
      </c>
      <c r="T953" s="9">
        <f t="shared" si="59"/>
        <v>42525.44527777777</v>
      </c>
    </row>
    <row r="954" spans="1:20" ht="43.5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9">
        <f t="shared" si="58"/>
        <v>42662.405231481483</v>
      </c>
      <c r="T954" s="9">
        <f t="shared" si="59"/>
        <v>42692.446898148148</v>
      </c>
    </row>
    <row r="955" spans="1:20" ht="72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9">
        <f t="shared" si="58"/>
        <v>41998.956006944441</v>
      </c>
      <c r="T955" s="9">
        <f t="shared" si="59"/>
        <v>42028.956006944441</v>
      </c>
    </row>
    <row r="956" spans="1:20" ht="72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9">
        <f t="shared" si="58"/>
        <v>42194.625451388885</v>
      </c>
      <c r="T956" s="9">
        <f t="shared" si="59"/>
        <v>42236.625451388885</v>
      </c>
    </row>
    <row r="957" spans="1:20" ht="72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9">
        <f t="shared" si="58"/>
        <v>42586.086805555555</v>
      </c>
      <c r="T957" s="9">
        <f t="shared" si="59"/>
        <v>42626.086805555555</v>
      </c>
    </row>
    <row r="958" spans="1:20" ht="87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9">
        <f t="shared" si="58"/>
        <v>42060.705543981479</v>
      </c>
      <c r="T958" s="9">
        <f t="shared" si="59"/>
        <v>42120.663877314808</v>
      </c>
    </row>
    <row r="959" spans="1:20" ht="43.5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9">
        <f t="shared" si="58"/>
        <v>42660.344131944446</v>
      </c>
      <c r="T959" s="9">
        <f t="shared" si="59"/>
        <v>42691.385798611103</v>
      </c>
    </row>
    <row r="960" spans="1:20" ht="87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9">
        <f t="shared" si="58"/>
        <v>42082.594479166662</v>
      </c>
      <c r="T960" s="9">
        <f t="shared" si="59"/>
        <v>42103.999305555553</v>
      </c>
    </row>
    <row r="961" spans="1:20" ht="72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9">
        <f t="shared" si="58"/>
        <v>41992.96603009259</v>
      </c>
      <c r="T961" s="9">
        <f t="shared" si="59"/>
        <v>42022.96603009259</v>
      </c>
    </row>
    <row r="962" spans="1:20" ht="72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 s="5">
        <f t="shared" si="57"/>
        <v>136.46276595744681</v>
      </c>
      <c r="Q962" t="s">
        <v>8317</v>
      </c>
      <c r="R962" t="s">
        <v>8319</v>
      </c>
      <c r="S962" s="9">
        <f t="shared" si="58"/>
        <v>42766.41846064815</v>
      </c>
      <c r="T962" s="9">
        <f t="shared" si="59"/>
        <v>42808.376793981479</v>
      </c>
    </row>
    <row r="963" spans="1:20" ht="58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8317</v>
      </c>
      <c r="R963" t="s">
        <v>8319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72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9">
        <f t="shared" si="62"/>
        <v>42373.504085648143</v>
      </c>
      <c r="T964" s="9">
        <f t="shared" si="63"/>
        <v>42411.504085648143</v>
      </c>
    </row>
    <row r="965" spans="1:20" ht="43.5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9">
        <f t="shared" si="62"/>
        <v>42625.427303240744</v>
      </c>
      <c r="T965" s="9">
        <f t="shared" si="63"/>
        <v>42660.427303240744</v>
      </c>
    </row>
    <row r="966" spans="1:20" ht="72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9">
        <f t="shared" si="62"/>
        <v>42208.420358796291</v>
      </c>
      <c r="T966" s="9">
        <f t="shared" si="63"/>
        <v>42248.420358796291</v>
      </c>
    </row>
    <row r="967" spans="1:20" ht="72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9">
        <f t="shared" si="62"/>
        <v>42636.808402777773</v>
      </c>
      <c r="T967" s="9">
        <f t="shared" si="63"/>
        <v>42668.957638888889</v>
      </c>
    </row>
    <row r="968" spans="1:20" ht="58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9">
        <f t="shared" si="62"/>
        <v>42619.427453703705</v>
      </c>
      <c r="T968" s="9">
        <f t="shared" si="63"/>
        <v>42649.427453703705</v>
      </c>
    </row>
    <row r="969" spans="1:20" ht="58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9">
        <f t="shared" si="62"/>
        <v>42422.045995370368</v>
      </c>
      <c r="T969" s="9">
        <f t="shared" si="63"/>
        <v>42482.004328703704</v>
      </c>
    </row>
    <row r="970" spans="1:20" ht="72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9">
        <f t="shared" si="62"/>
        <v>41836.639282407406</v>
      </c>
      <c r="T970" s="9">
        <f t="shared" si="63"/>
        <v>41866.639282407406</v>
      </c>
    </row>
    <row r="971" spans="1:20" ht="43.5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9">
        <f t="shared" si="62"/>
        <v>42742.094988425924</v>
      </c>
      <c r="T971" s="9">
        <f t="shared" si="63"/>
        <v>42775.094988425924</v>
      </c>
    </row>
    <row r="972" spans="1:20" ht="72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9">
        <f t="shared" si="62"/>
        <v>42721.012187499997</v>
      </c>
      <c r="T972" s="9">
        <f t="shared" si="63"/>
        <v>42757.999305555553</v>
      </c>
    </row>
    <row r="973" spans="1:20" ht="72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9">
        <f t="shared" si="62"/>
        <v>42111.500694444439</v>
      </c>
      <c r="T973" s="9">
        <f t="shared" si="63"/>
        <v>42156.500694444439</v>
      </c>
    </row>
    <row r="974" spans="1:20" ht="72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9">
        <f t="shared" si="62"/>
        <v>41856.657384259255</v>
      </c>
      <c r="T974" s="9">
        <f t="shared" si="63"/>
        <v>41886.082638888889</v>
      </c>
    </row>
    <row r="975" spans="1:20" ht="72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9">
        <f t="shared" si="62"/>
        <v>42256.806631944441</v>
      </c>
      <c r="T975" s="9">
        <f t="shared" si="63"/>
        <v>42316.848298611112</v>
      </c>
    </row>
    <row r="976" spans="1:20" ht="72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9">
        <f t="shared" si="62"/>
        <v>42424.541157407402</v>
      </c>
      <c r="T976" s="9">
        <f t="shared" si="63"/>
        <v>42454.499490740738</v>
      </c>
    </row>
    <row r="977" spans="1:20" ht="72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9">
        <f t="shared" si="62"/>
        <v>42489.488252314812</v>
      </c>
      <c r="T977" s="9">
        <f t="shared" si="63"/>
        <v>42549.488252314812</v>
      </c>
    </row>
    <row r="978" spans="1:20" ht="87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9">
        <f t="shared" si="62"/>
        <v>42184.850659722222</v>
      </c>
      <c r="T978" s="9">
        <f t="shared" si="63"/>
        <v>42229.850659722222</v>
      </c>
    </row>
    <row r="979" spans="1:20" ht="72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9">
        <f t="shared" si="62"/>
        <v>42391.733761574076</v>
      </c>
      <c r="T979" s="9">
        <f t="shared" si="63"/>
        <v>42421.733761574076</v>
      </c>
    </row>
    <row r="980" spans="1:20" ht="72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9">
        <f t="shared" si="62"/>
        <v>42395.100706018515</v>
      </c>
      <c r="T980" s="9">
        <f t="shared" si="63"/>
        <v>42425.100706018515</v>
      </c>
    </row>
    <row r="981" spans="1:20" ht="87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9">
        <f t="shared" si="62"/>
        <v>42506.208657407398</v>
      </c>
      <c r="T981" s="9">
        <f t="shared" si="63"/>
        <v>42541.582638888889</v>
      </c>
    </row>
    <row r="982" spans="1:20" ht="87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9">
        <f t="shared" si="62"/>
        <v>41928.695856481478</v>
      </c>
      <c r="T982" s="9">
        <f t="shared" si="63"/>
        <v>41973.737523148149</v>
      </c>
    </row>
    <row r="983" spans="1:20" ht="87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9">
        <f t="shared" si="62"/>
        <v>41830.738680555551</v>
      </c>
      <c r="T983" s="9">
        <f t="shared" si="63"/>
        <v>41860.738680555551</v>
      </c>
    </row>
    <row r="984" spans="1:20" ht="58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9">
        <f t="shared" si="62"/>
        <v>42615.544976851852</v>
      </c>
      <c r="T984" s="9">
        <f t="shared" si="63"/>
        <v>42645.544976851852</v>
      </c>
    </row>
    <row r="985" spans="1:20" ht="72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9">
        <f t="shared" si="62"/>
        <v>42574.459317129629</v>
      </c>
      <c r="T985" s="9">
        <f t="shared" si="63"/>
        <v>42605.662499999999</v>
      </c>
    </row>
    <row r="986" spans="1:20" ht="101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9">
        <f t="shared" si="62"/>
        <v>42060.907499999994</v>
      </c>
      <c r="T986" s="9">
        <f t="shared" si="63"/>
        <v>42090.865833333337</v>
      </c>
    </row>
    <row r="987" spans="1:20" ht="72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9">
        <f t="shared" si="62"/>
        <v>42339.759375000001</v>
      </c>
      <c r="T987" s="9">
        <f t="shared" si="63"/>
        <v>42369.749999999993</v>
      </c>
    </row>
    <row r="988" spans="1:20" ht="87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9">
        <f t="shared" si="62"/>
        <v>42324.559027777774</v>
      </c>
      <c r="T988" s="9">
        <f t="shared" si="63"/>
        <v>42378.791666666664</v>
      </c>
    </row>
    <row r="989" spans="1:20" ht="72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9">
        <f t="shared" si="62"/>
        <v>41773.086226851847</v>
      </c>
      <c r="T989" s="9">
        <f t="shared" si="63"/>
        <v>41813.086226851847</v>
      </c>
    </row>
    <row r="990" spans="1:20" ht="72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9">
        <f t="shared" si="62"/>
        <v>42614.148437499993</v>
      </c>
      <c r="T990" s="9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9">
        <f t="shared" si="62"/>
        <v>42611.725636574069</v>
      </c>
      <c r="T991" s="9">
        <f t="shared" si="63"/>
        <v>42641.725636574069</v>
      </c>
    </row>
    <row r="992" spans="1:20" ht="72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9">
        <f t="shared" si="62"/>
        <v>41855.575972222221</v>
      </c>
      <c r="T992" s="9">
        <f t="shared" si="63"/>
        <v>41885.575972222221</v>
      </c>
    </row>
    <row r="993" spans="1:20" ht="87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9">
        <f t="shared" si="62"/>
        <v>42538.548472222225</v>
      </c>
      <c r="T993" s="9">
        <f t="shared" si="63"/>
        <v>42563.57708333333</v>
      </c>
    </row>
    <row r="994" spans="1:20" ht="58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9">
        <f t="shared" si="62"/>
        <v>42437.71665509259</v>
      </c>
      <c r="T994" s="9">
        <f t="shared" si="63"/>
        <v>42497.674988425926</v>
      </c>
    </row>
    <row r="995" spans="1:20" ht="72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9">
        <f t="shared" si="62"/>
        <v>42652.756574074076</v>
      </c>
      <c r="T995" s="9">
        <f t="shared" si="63"/>
        <v>42685.999999999993</v>
      </c>
    </row>
    <row r="996" spans="1:20" ht="101.5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9">
        <f t="shared" si="62"/>
        <v>41921.054745370369</v>
      </c>
      <c r="T996" s="9">
        <f t="shared" si="63"/>
        <v>41973.749305555553</v>
      </c>
    </row>
    <row r="997" spans="1:20" ht="72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9">
        <f t="shared" si="62"/>
        <v>41947.732407407406</v>
      </c>
      <c r="T997" s="9">
        <f t="shared" si="63"/>
        <v>41972.458333333336</v>
      </c>
    </row>
    <row r="998" spans="1:20" ht="58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9">
        <f t="shared" si="62"/>
        <v>41817.658101851848</v>
      </c>
      <c r="T998" s="9">
        <f t="shared" si="63"/>
        <v>41847.435416666667</v>
      </c>
    </row>
    <row r="999" spans="1:20" ht="58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9">
        <f t="shared" si="62"/>
        <v>41940.894641203704</v>
      </c>
      <c r="T999" s="9">
        <f t="shared" si="63"/>
        <v>41970.936307870368</v>
      </c>
    </row>
    <row r="1000" spans="1:20" ht="58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9">
        <f t="shared" si="62"/>
        <v>42281.960659722223</v>
      </c>
      <c r="T1000" s="9">
        <f t="shared" si="63"/>
        <v>42327.002326388887</v>
      </c>
    </row>
    <row r="1001" spans="1:20" ht="58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9">
        <f t="shared" si="62"/>
        <v>41926.091319444444</v>
      </c>
      <c r="T1001" s="9">
        <f t="shared" si="63"/>
        <v>41956.126388888886</v>
      </c>
    </row>
    <row r="1002" spans="1:20" ht="72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9">
        <f t="shared" si="62"/>
        <v>42748.851388888892</v>
      </c>
      <c r="T1002" s="9">
        <f t="shared" si="63"/>
        <v>42808.80972222222</v>
      </c>
    </row>
    <row r="1003" spans="1:20" ht="87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9">
        <f t="shared" si="62"/>
        <v>42720.511724537035</v>
      </c>
      <c r="T1003" s="9">
        <f t="shared" si="63"/>
        <v>42765.511724537035</v>
      </c>
    </row>
    <row r="1004" spans="1:20" ht="72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9">
        <f t="shared" si="62"/>
        <v>42325.475856481477</v>
      </c>
      <c r="T1004" s="9">
        <f t="shared" si="63"/>
        <v>42355.040972222218</v>
      </c>
    </row>
    <row r="1005" spans="1:20" ht="58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9">
        <f t="shared" si="62"/>
        <v>42780.500706018516</v>
      </c>
      <c r="T1005" s="9">
        <f t="shared" si="63"/>
        <v>42810.459039351852</v>
      </c>
    </row>
    <row r="1006" spans="1:20" ht="58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9">
        <f t="shared" si="62"/>
        <v>42388.5003125</v>
      </c>
      <c r="T1006" s="9">
        <f t="shared" si="63"/>
        <v>42418.5003125</v>
      </c>
    </row>
    <row r="1007" spans="1:20" ht="58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9">
        <f t="shared" si="62"/>
        <v>42276.416469907403</v>
      </c>
      <c r="T1007" s="9">
        <f t="shared" si="63"/>
        <v>42307.416469907403</v>
      </c>
    </row>
    <row r="1008" spans="1:20" ht="72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9">
        <f t="shared" si="62"/>
        <v>41976.83185185185</v>
      </c>
      <c r="T1008" s="9">
        <f t="shared" si="63"/>
        <v>41985.09097222222</v>
      </c>
    </row>
    <row r="1009" spans="1:20" ht="72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9">
        <f t="shared" si="62"/>
        <v>42676.3752662037</v>
      </c>
      <c r="T1009" s="9">
        <f t="shared" si="63"/>
        <v>42718.416932870365</v>
      </c>
    </row>
    <row r="1010" spans="1:20" ht="87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9">
        <f t="shared" si="62"/>
        <v>42702.600868055553</v>
      </c>
      <c r="T1010" s="9">
        <f t="shared" si="63"/>
        <v>42732.600868055553</v>
      </c>
    </row>
    <row r="1011" spans="1:20" ht="87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9">
        <f t="shared" si="62"/>
        <v>42510.396365740737</v>
      </c>
      <c r="T1011" s="9">
        <f t="shared" si="63"/>
        <v>42540.396365740737</v>
      </c>
    </row>
    <row r="1012" spans="1:20" ht="87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9">
        <f t="shared" si="62"/>
        <v>42561.621087962958</v>
      </c>
      <c r="T1012" s="9">
        <f t="shared" si="63"/>
        <v>42617.915972222218</v>
      </c>
    </row>
    <row r="1013" spans="1:20" ht="72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9">
        <f t="shared" si="62"/>
        <v>41946.689756944441</v>
      </c>
      <c r="T1013" s="9">
        <f t="shared" si="63"/>
        <v>41991.689756944441</v>
      </c>
    </row>
    <row r="1014" spans="1:20" ht="87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9">
        <f t="shared" si="62"/>
        <v>42714.232083333329</v>
      </c>
      <c r="T1014" s="9">
        <f t="shared" si="63"/>
        <v>42759.232083333329</v>
      </c>
    </row>
    <row r="1015" spans="1:20" ht="72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9">
        <f t="shared" si="62"/>
        <v>42339.625648148147</v>
      </c>
      <c r="T1015" s="9">
        <f t="shared" si="63"/>
        <v>42367.624999999993</v>
      </c>
    </row>
    <row r="1016" spans="1:20" ht="43.5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9">
        <f t="shared" si="62"/>
        <v>41954.79415509259</v>
      </c>
      <c r="T1016" s="9">
        <f t="shared" si="63"/>
        <v>42004.79415509259</v>
      </c>
    </row>
    <row r="1017" spans="1:20" ht="58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9">
        <f t="shared" si="62"/>
        <v>42303.670081018521</v>
      </c>
      <c r="T1017" s="9">
        <f t="shared" si="63"/>
        <v>42333.711747685178</v>
      </c>
    </row>
    <row r="1018" spans="1:20" ht="58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9">
        <f t="shared" si="62"/>
        <v>42421.898796296293</v>
      </c>
      <c r="T1018" s="9">
        <f t="shared" si="63"/>
        <v>42466.857129629621</v>
      </c>
    </row>
    <row r="1019" spans="1:20" ht="72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9">
        <f t="shared" si="62"/>
        <v>42289.466840277775</v>
      </c>
      <c r="T1019" s="9">
        <f t="shared" si="63"/>
        <v>42329.508506944439</v>
      </c>
    </row>
    <row r="1020" spans="1:20" ht="58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9">
        <f t="shared" si="62"/>
        <v>42535.283946759257</v>
      </c>
      <c r="T1020" s="9">
        <f t="shared" si="63"/>
        <v>42565.283946759257</v>
      </c>
    </row>
    <row r="1021" spans="1:20" ht="58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9">
        <f t="shared" si="62"/>
        <v>42009.765613425923</v>
      </c>
      <c r="T1021" s="9">
        <f t="shared" si="63"/>
        <v>42039.765613425923</v>
      </c>
    </row>
    <row r="1022" spans="1:20" ht="72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9">
        <f t="shared" si="62"/>
        <v>42126.861215277771</v>
      </c>
      <c r="T1022" s="9">
        <f t="shared" si="63"/>
        <v>42156.824305555558</v>
      </c>
    </row>
    <row r="1023" spans="1:20" ht="58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9">
        <f t="shared" si="62"/>
        <v>42271.043645833335</v>
      </c>
      <c r="T1023" s="9">
        <f t="shared" si="63"/>
        <v>42293.958333333336</v>
      </c>
    </row>
    <row r="1024" spans="1:20" ht="43.5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9">
        <f t="shared" si="62"/>
        <v>42111.438391203708</v>
      </c>
      <c r="T1024" s="9">
        <f t="shared" si="63"/>
        <v>42141.438391203708</v>
      </c>
    </row>
    <row r="1025" spans="1:20" ht="58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9">
        <f t="shared" si="62"/>
        <v>42145.711354166669</v>
      </c>
      <c r="T1025" s="9">
        <f t="shared" si="63"/>
        <v>42175.711354166669</v>
      </c>
    </row>
    <row r="1026" spans="1:20" ht="72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 s="5">
        <f t="shared" si="61"/>
        <v>388.9762295081967</v>
      </c>
      <c r="Q1026" t="s">
        <v>8323</v>
      </c>
      <c r="R1026" t="s">
        <v>8328</v>
      </c>
      <c r="S1026" s="9">
        <f t="shared" si="62"/>
        <v>42370.372256944444</v>
      </c>
      <c r="T1026" s="9">
        <f t="shared" si="63"/>
        <v>42400.372256944444</v>
      </c>
    </row>
    <row r="1027" spans="1:20" ht="58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8323</v>
      </c>
      <c r="R1027" t="s">
        <v>8328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72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9">
        <f t="shared" si="66"/>
        <v>42426.199259259258</v>
      </c>
      <c r="T1028" s="9">
        <f t="shared" si="67"/>
        <v>42460.157592592594</v>
      </c>
    </row>
    <row r="1029" spans="1:20" ht="72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9">
        <f t="shared" si="66"/>
        <v>41904.825775462959</v>
      </c>
      <c r="T1029" s="9">
        <f t="shared" si="67"/>
        <v>41934.825775462959</v>
      </c>
    </row>
    <row r="1030" spans="1:20" ht="72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9">
        <f t="shared" si="66"/>
        <v>42755.419039351851</v>
      </c>
      <c r="T1030" s="9">
        <f t="shared" si="67"/>
        <v>42800.624999999993</v>
      </c>
    </row>
    <row r="1031" spans="1:20" ht="58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9">
        <f t="shared" si="66"/>
        <v>42044.503553240742</v>
      </c>
      <c r="T1031" s="9">
        <f t="shared" si="67"/>
        <v>42098.707638888889</v>
      </c>
    </row>
    <row r="1032" spans="1:20" ht="43.5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9">
        <f t="shared" si="66"/>
        <v>42611.274872685179</v>
      </c>
      <c r="T1032" s="9">
        <f t="shared" si="67"/>
        <v>42625.274872685179</v>
      </c>
    </row>
    <row r="1033" spans="1:20" ht="87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9">
        <f t="shared" si="66"/>
        <v>42324.555671296293</v>
      </c>
      <c r="T1033" s="9">
        <f t="shared" si="67"/>
        <v>42354.555671296293</v>
      </c>
    </row>
    <row r="1034" spans="1:20" ht="29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9">
        <f t="shared" si="66"/>
        <v>42514.458622685182</v>
      </c>
      <c r="T1034" s="9">
        <f t="shared" si="67"/>
        <v>42544.458622685182</v>
      </c>
    </row>
    <row r="1035" spans="1:20" ht="87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9">
        <f t="shared" si="66"/>
        <v>42688.524074074077</v>
      </c>
      <c r="T1035" s="9">
        <f t="shared" si="67"/>
        <v>42716.524074074077</v>
      </c>
    </row>
    <row r="1036" spans="1:20" ht="72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9">
        <f t="shared" si="66"/>
        <v>42554.958379629628</v>
      </c>
      <c r="T1036" s="9">
        <f t="shared" si="67"/>
        <v>42586.957638888889</v>
      </c>
    </row>
    <row r="1037" spans="1:20" ht="72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9">
        <f t="shared" si="66"/>
        <v>42016.43310185185</v>
      </c>
      <c r="T1037" s="9">
        <f t="shared" si="67"/>
        <v>42046.43310185185</v>
      </c>
    </row>
    <row r="1038" spans="1:20" ht="58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9">
        <f t="shared" si="66"/>
        <v>41249.240624999999</v>
      </c>
      <c r="T1038" s="9">
        <f t="shared" si="67"/>
        <v>41281.125</v>
      </c>
    </row>
    <row r="1039" spans="1:20" ht="72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9">
        <f t="shared" si="66"/>
        <v>42119.61414351852</v>
      </c>
      <c r="T1039" s="9">
        <f t="shared" si="67"/>
        <v>42141.999999999993</v>
      </c>
    </row>
    <row r="1040" spans="1:20" ht="87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9">
        <f t="shared" si="66"/>
        <v>42418.023414351854</v>
      </c>
      <c r="T1040" s="9">
        <f t="shared" si="67"/>
        <v>42447.981747685182</v>
      </c>
    </row>
    <row r="1041" spans="1:20" ht="87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9">
        <f t="shared" si="66"/>
        <v>42691.900995370372</v>
      </c>
      <c r="T1041" s="9">
        <f t="shared" si="67"/>
        <v>42717.124305555553</v>
      </c>
    </row>
    <row r="1042" spans="1:20" ht="87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9">
        <f t="shared" si="66"/>
        <v>42579.500104166662</v>
      </c>
      <c r="T1042" s="9">
        <f t="shared" si="67"/>
        <v>42609.500104166662</v>
      </c>
    </row>
    <row r="1043" spans="1:20" ht="58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9">
        <f t="shared" si="66"/>
        <v>41830.851759259262</v>
      </c>
      <c r="T1043" s="9">
        <f t="shared" si="67"/>
        <v>41850.851759259262</v>
      </c>
    </row>
    <row r="1044" spans="1:20" ht="87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9">
        <f t="shared" si="66"/>
        <v>41851.487824074073</v>
      </c>
      <c r="T1044" s="9">
        <f t="shared" si="67"/>
        <v>41894.208333333328</v>
      </c>
    </row>
    <row r="1045" spans="1:20" ht="58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9">
        <f t="shared" si="66"/>
        <v>42114.044618055552</v>
      </c>
      <c r="T1045" s="9">
        <f t="shared" si="67"/>
        <v>42144.044618055552</v>
      </c>
    </row>
    <row r="1046" spans="1:20" ht="87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9">
        <f t="shared" si="66"/>
        <v>42011.717604166661</v>
      </c>
      <c r="T1046" s="9">
        <f t="shared" si="67"/>
        <v>42068.643749999996</v>
      </c>
    </row>
    <row r="1047" spans="1:20" ht="58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9">
        <f t="shared" si="66"/>
        <v>41844.666087962964</v>
      </c>
      <c r="T1047" s="9">
        <f t="shared" si="67"/>
        <v>41874.666087962964</v>
      </c>
    </row>
    <row r="1048" spans="1:20" ht="72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9">
        <f t="shared" si="66"/>
        <v>42319.643055555549</v>
      </c>
      <c r="T1048" s="9">
        <f t="shared" si="67"/>
        <v>42364.643055555549</v>
      </c>
    </row>
    <row r="1049" spans="1:20" ht="58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9">
        <f t="shared" si="66"/>
        <v>41918.610127314809</v>
      </c>
      <c r="T1049" s="9">
        <f t="shared" si="67"/>
        <v>41948.65179398148</v>
      </c>
    </row>
    <row r="1050" spans="1:20" ht="72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9">
        <f t="shared" si="66"/>
        <v>42382.222743055558</v>
      </c>
      <c r="T1051" s="9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9">
        <f t="shared" si="66"/>
        <v>42231.588854166665</v>
      </c>
      <c r="T1052" s="9">
        <f t="shared" si="67"/>
        <v>42261.588854166665</v>
      </c>
    </row>
    <row r="1053" spans="1:20" ht="72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9">
        <f t="shared" si="66"/>
        <v>41849.805844907409</v>
      </c>
      <c r="T1053" s="9">
        <f t="shared" si="67"/>
        <v>41877.805844907409</v>
      </c>
    </row>
    <row r="1054" spans="1:20" ht="87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9">
        <f t="shared" si="66"/>
        <v>42483.589062499996</v>
      </c>
      <c r="T1054" s="9">
        <f t="shared" si="67"/>
        <v>42527.631249999999</v>
      </c>
    </row>
    <row r="1055" spans="1:20" ht="72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9">
        <f t="shared" si="66"/>
        <v>42774.964490740742</v>
      </c>
      <c r="T1055" s="9">
        <f t="shared" si="67"/>
        <v>42799.964490740742</v>
      </c>
    </row>
    <row r="1056" spans="1:20" ht="87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9">
        <f t="shared" si="66"/>
        <v>41831.643506944441</v>
      </c>
      <c r="T1056" s="9">
        <f t="shared" si="67"/>
        <v>41861.708333333328</v>
      </c>
    </row>
    <row r="1057" spans="1:20" ht="72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9">
        <f t="shared" si="66"/>
        <v>42406.784085648142</v>
      </c>
      <c r="T1057" s="9">
        <f t="shared" si="67"/>
        <v>42436.784085648142</v>
      </c>
    </row>
    <row r="1058" spans="1:20" ht="87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9">
        <f t="shared" si="66"/>
        <v>42058.511307870365</v>
      </c>
      <c r="T1058" s="9">
        <f t="shared" si="67"/>
        <v>42118.469641203708</v>
      </c>
    </row>
    <row r="1059" spans="1:20" ht="72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9">
        <f t="shared" si="66"/>
        <v>42678.662997685176</v>
      </c>
      <c r="T1059" s="9">
        <f t="shared" si="67"/>
        <v>42708.704664351848</v>
      </c>
    </row>
    <row r="1060" spans="1:20" ht="72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9">
        <f t="shared" si="66"/>
        <v>42047.692627314813</v>
      </c>
      <c r="T1060" s="9">
        <f t="shared" si="67"/>
        <v>42088.791666666664</v>
      </c>
    </row>
    <row r="1061" spans="1:20" ht="29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9">
        <f t="shared" si="66"/>
        <v>42046.581666666665</v>
      </c>
      <c r="T1061" s="9">
        <f t="shared" si="67"/>
        <v>42076.54</v>
      </c>
    </row>
    <row r="1062" spans="1:20" ht="87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9">
        <f t="shared" si="66"/>
        <v>42079.704780092587</v>
      </c>
      <c r="T1062" s="9">
        <f t="shared" si="67"/>
        <v>42109.704780092587</v>
      </c>
    </row>
    <row r="1063" spans="1:20" ht="43.5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9">
        <f t="shared" si="66"/>
        <v>42432.068379629629</v>
      </c>
      <c r="T1063" s="9">
        <f t="shared" si="67"/>
        <v>42491.833333333336</v>
      </c>
    </row>
    <row r="1064" spans="1:20" ht="29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9">
        <f t="shared" si="66"/>
        <v>42556.598854166667</v>
      </c>
      <c r="T1064" s="9">
        <f t="shared" si="67"/>
        <v>42563.598854166667</v>
      </c>
    </row>
    <row r="1065" spans="1:20" ht="87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9">
        <f t="shared" si="66"/>
        <v>42582.822476851848</v>
      </c>
      <c r="T1065" s="9">
        <f t="shared" si="67"/>
        <v>42612.822476851848</v>
      </c>
    </row>
    <row r="1066" spans="1:20" ht="72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9">
        <f t="shared" si="66"/>
        <v>41417.019710648143</v>
      </c>
      <c r="T1066" s="9">
        <f t="shared" si="67"/>
        <v>41462.019710648143</v>
      </c>
    </row>
    <row r="1067" spans="1:20" ht="87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9">
        <f t="shared" si="66"/>
        <v>41661.172708333332</v>
      </c>
      <c r="T1067" s="9">
        <f t="shared" si="67"/>
        <v>41689.172708333332</v>
      </c>
    </row>
    <row r="1068" spans="1:20" ht="72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9">
        <f t="shared" si="66"/>
        <v>41445.754421296297</v>
      </c>
      <c r="T1068" s="9">
        <f t="shared" si="67"/>
        <v>41490.754421296297</v>
      </c>
    </row>
    <row r="1069" spans="1:20" ht="72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9">
        <f t="shared" si="66"/>
        <v>41599.647349537037</v>
      </c>
      <c r="T1069" s="9">
        <f t="shared" si="67"/>
        <v>41629.647349537037</v>
      </c>
    </row>
    <row r="1070" spans="1:20" ht="72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9">
        <f t="shared" si="66"/>
        <v>42440.162777777768</v>
      </c>
      <c r="T1070" s="9">
        <f t="shared" si="67"/>
        <v>42470.121111111112</v>
      </c>
    </row>
    <row r="1071" spans="1:20" ht="58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9">
        <f t="shared" si="66"/>
        <v>41572.021516203698</v>
      </c>
      <c r="T1071" s="9">
        <f t="shared" si="67"/>
        <v>41604.06318287037</v>
      </c>
    </row>
    <row r="1072" spans="1:20" ht="72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9">
        <f t="shared" si="66"/>
        <v>41162.803495370368</v>
      </c>
      <c r="T1072" s="9">
        <f t="shared" si="67"/>
        <v>41182.803495370368</v>
      </c>
    </row>
    <row r="1073" spans="1:20" ht="72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9">
        <f t="shared" si="66"/>
        <v>42295.545057870368</v>
      </c>
      <c r="T1073" s="9">
        <f t="shared" si="67"/>
        <v>42325.586724537039</v>
      </c>
    </row>
    <row r="1074" spans="1:20" ht="87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9">
        <f t="shared" si="66"/>
        <v>41645.623807870368</v>
      </c>
      <c r="T1074" s="9">
        <f t="shared" si="67"/>
        <v>41675.623807870368</v>
      </c>
    </row>
    <row r="1075" spans="1:20" ht="58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9">
        <f t="shared" si="66"/>
        <v>40802.756261574068</v>
      </c>
      <c r="T1075" s="9">
        <f t="shared" si="67"/>
        <v>40832.756261574068</v>
      </c>
    </row>
    <row r="1076" spans="1:20" ht="87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9">
        <f t="shared" si="66"/>
        <v>41612.964641203704</v>
      </c>
      <c r="T1076" s="9">
        <f t="shared" si="67"/>
        <v>41642.964641203704</v>
      </c>
    </row>
    <row r="1077" spans="1:20" ht="58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9">
        <f t="shared" si="66"/>
        <v>41005.695787037032</v>
      </c>
      <c r="T1077" s="9">
        <f t="shared" si="67"/>
        <v>41035.695787037032</v>
      </c>
    </row>
    <row r="1078" spans="1:20" ht="72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9">
        <f t="shared" si="66"/>
        <v>41838.169560185182</v>
      </c>
      <c r="T1078" s="9">
        <f t="shared" si="67"/>
        <v>41893.169560185182</v>
      </c>
    </row>
    <row r="1079" spans="1:20" ht="72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9">
        <f t="shared" si="66"/>
        <v>42352.958460648144</v>
      </c>
      <c r="T1079" s="9">
        <f t="shared" si="67"/>
        <v>42382.958460648144</v>
      </c>
    </row>
    <row r="1080" spans="1:20" ht="87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9">
        <f t="shared" si="66"/>
        <v>40700.987511574072</v>
      </c>
      <c r="T1080" s="9">
        <f t="shared" si="67"/>
        <v>40745.987511574072</v>
      </c>
    </row>
    <row r="1081" spans="1:20" ht="72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9">
        <f t="shared" si="66"/>
        <v>42479.35805555556</v>
      </c>
      <c r="T1081" s="9">
        <f t="shared" si="67"/>
        <v>42504.35805555556</v>
      </c>
    </row>
    <row r="1082" spans="1:20" ht="58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9">
        <f t="shared" si="66"/>
        <v>41739.929780092592</v>
      </c>
      <c r="T1082" s="9">
        <f t="shared" si="67"/>
        <v>41769.929780092592</v>
      </c>
    </row>
    <row r="1083" spans="1:20" ht="58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9">
        <f t="shared" si="66"/>
        <v>42002.718657407408</v>
      </c>
      <c r="T1083" s="9">
        <f t="shared" si="67"/>
        <v>42032.718657407408</v>
      </c>
    </row>
    <row r="1084" spans="1:20" ht="58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9">
        <f t="shared" si="66"/>
        <v>41101.697777777779</v>
      </c>
      <c r="T1084" s="9">
        <f t="shared" si="67"/>
        <v>41131.697777777779</v>
      </c>
    </row>
    <row r="1085" spans="1:20" ht="72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9">
        <f t="shared" si="66"/>
        <v>41793.451192129629</v>
      </c>
      <c r="T1085" s="9">
        <f t="shared" si="67"/>
        <v>41853.451192129629</v>
      </c>
    </row>
    <row r="1086" spans="1:20" ht="29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9">
        <f t="shared" si="66"/>
        <v>41829.703749999993</v>
      </c>
      <c r="T1086" s="9">
        <f t="shared" si="67"/>
        <v>41859.703749999993</v>
      </c>
    </row>
    <row r="1087" spans="1:20" ht="58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9">
        <f t="shared" si="66"/>
        <v>42413.462673611109</v>
      </c>
      <c r="T1087" s="9">
        <f t="shared" si="67"/>
        <v>42443.421006944445</v>
      </c>
    </row>
    <row r="1088" spans="1:20" ht="29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9">
        <f t="shared" si="66"/>
        <v>41845.658460648148</v>
      </c>
      <c r="T1088" s="9">
        <f t="shared" si="67"/>
        <v>41875.658460648148</v>
      </c>
    </row>
    <row r="1089" spans="1:20" ht="72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9">
        <f t="shared" si="66"/>
        <v>41775.505636574075</v>
      </c>
      <c r="T1089" s="9">
        <f t="shared" si="67"/>
        <v>41805.505636574075</v>
      </c>
    </row>
    <row r="1090" spans="1:20" ht="58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 s="5">
        <f t="shared" si="65"/>
        <v>43.41727891156463</v>
      </c>
      <c r="Q1090" t="s">
        <v>8331</v>
      </c>
      <c r="R1090" t="s">
        <v>8332</v>
      </c>
      <c r="S1090" s="9">
        <f t="shared" si="66"/>
        <v>41723.591053240736</v>
      </c>
      <c r="T1090" s="9">
        <f t="shared" si="67"/>
        <v>41753.591053240736</v>
      </c>
    </row>
    <row r="1091" spans="1:20" ht="43.5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8331</v>
      </c>
      <c r="R1091" t="s">
        <v>8332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87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9">
        <f t="shared" si="70"/>
        <v>42122.977465277778</v>
      </c>
      <c r="T1092" s="9">
        <f t="shared" si="71"/>
        <v>42152.977465277778</v>
      </c>
    </row>
    <row r="1093" spans="1:20" ht="72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9">
        <f t="shared" si="70"/>
        <v>42440.611944444441</v>
      </c>
      <c r="T1093" s="9">
        <f t="shared" si="71"/>
        <v>42470.57027777777</v>
      </c>
    </row>
    <row r="1094" spans="1:20" ht="87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9">
        <f t="shared" si="70"/>
        <v>41249.817569444444</v>
      </c>
      <c r="T1094" s="9">
        <f t="shared" si="71"/>
        <v>41279.817569444444</v>
      </c>
    </row>
    <row r="1095" spans="1:20" ht="72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9">
        <f t="shared" si="70"/>
        <v>42396.765474537031</v>
      </c>
      <c r="T1095" s="9">
        <f t="shared" si="71"/>
        <v>42411.765474537031</v>
      </c>
    </row>
    <row r="1096" spans="1:20" ht="72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9">
        <f t="shared" si="70"/>
        <v>40795.505011574067</v>
      </c>
      <c r="T1096" s="9">
        <f t="shared" si="71"/>
        <v>40825.505011574067</v>
      </c>
    </row>
    <row r="1097" spans="1:20" ht="72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9">
        <f t="shared" si="70"/>
        <v>41486.328935185185</v>
      </c>
      <c r="T1097" s="9">
        <f t="shared" si="71"/>
        <v>41516.328935185185</v>
      </c>
    </row>
    <row r="1098" spans="1:20" ht="72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9">
        <f t="shared" si="70"/>
        <v>41885.309652777774</v>
      </c>
      <c r="T1098" s="9">
        <f t="shared" si="71"/>
        <v>41915.9375</v>
      </c>
    </row>
    <row r="1099" spans="1:20" ht="72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9">
        <f t="shared" si="70"/>
        <v>41660.584224537037</v>
      </c>
      <c r="T1099" s="9">
        <f t="shared" si="71"/>
        <v>41700.584224537037</v>
      </c>
    </row>
    <row r="1100" spans="1:20" ht="43.5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9">
        <f t="shared" si="70"/>
        <v>41712.554340277777</v>
      </c>
      <c r="T1100" s="9">
        <f t="shared" si="71"/>
        <v>41742.554340277777</v>
      </c>
    </row>
    <row r="1101" spans="1:20" ht="87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9">
        <f t="shared" si="70"/>
        <v>42107.628101851849</v>
      </c>
      <c r="T1101" s="9">
        <f t="shared" si="71"/>
        <v>42137.628101851849</v>
      </c>
    </row>
    <row r="1102" spans="1:20" ht="72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9">
        <f t="shared" si="70"/>
        <v>42383.902442129627</v>
      </c>
      <c r="T1102" s="9">
        <f t="shared" si="71"/>
        <v>42413.902442129627</v>
      </c>
    </row>
    <row r="1103" spans="1:20" ht="58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9">
        <f t="shared" si="70"/>
        <v>42538.564097222225</v>
      </c>
      <c r="T1103" s="9">
        <f t="shared" si="71"/>
        <v>42565.549999999996</v>
      </c>
    </row>
    <row r="1104" spans="1:20" ht="72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9">
        <f t="shared" si="70"/>
        <v>41576.837094907409</v>
      </c>
      <c r="T1104" s="9">
        <f t="shared" si="71"/>
        <v>41617.040972222218</v>
      </c>
    </row>
    <row r="1105" spans="1:20" ht="72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9">
        <f t="shared" si="70"/>
        <v>42479.013773148145</v>
      </c>
      <c r="T1105" s="9">
        <f t="shared" si="71"/>
        <v>42539.013773148145</v>
      </c>
    </row>
    <row r="1106" spans="1:20" ht="72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9">
        <f t="shared" si="70"/>
        <v>41771.201631944445</v>
      </c>
      <c r="T1106" s="9">
        <f t="shared" si="71"/>
        <v>41801.201631944445</v>
      </c>
    </row>
    <row r="1107" spans="1:20" ht="87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9">
        <f t="shared" si="70"/>
        <v>41691.927395833329</v>
      </c>
      <c r="T1107" s="9">
        <f t="shared" si="71"/>
        <v>41721.885729166665</v>
      </c>
    </row>
    <row r="1108" spans="1:20" ht="72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9">
        <f t="shared" si="70"/>
        <v>40973.532118055555</v>
      </c>
      <c r="T1108" s="9">
        <f t="shared" si="71"/>
        <v>41003.490451388883</v>
      </c>
    </row>
    <row r="1109" spans="1:20" ht="72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9">
        <f t="shared" si="70"/>
        <v>41813.653055555551</v>
      </c>
      <c r="T1109" s="9">
        <f t="shared" si="71"/>
        <v>41843.653055555551</v>
      </c>
    </row>
    <row r="1110" spans="1:20" ht="87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9">
        <f t="shared" si="70"/>
        <v>40952.42864583333</v>
      </c>
      <c r="T1110" s="9">
        <f t="shared" si="71"/>
        <v>41012.386979166666</v>
      </c>
    </row>
    <row r="1111" spans="1:20" ht="72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9">
        <f t="shared" si="70"/>
        <v>42662.543865740743</v>
      </c>
      <c r="T1111" s="9">
        <f t="shared" si="71"/>
        <v>42692.5855324074</v>
      </c>
    </row>
    <row r="1112" spans="1:20" ht="72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9">
        <f t="shared" si="70"/>
        <v>41220.72479166666</v>
      </c>
      <c r="T1112" s="9">
        <f t="shared" si="71"/>
        <v>41250.72479166666</v>
      </c>
    </row>
    <row r="1113" spans="1:20" ht="87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9">
        <f t="shared" si="70"/>
        <v>42346.995254629634</v>
      </c>
      <c r="T1113" s="9">
        <f t="shared" si="71"/>
        <v>42376.995254629634</v>
      </c>
    </row>
    <row r="1114" spans="1:20" ht="58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9">
        <f t="shared" si="70"/>
        <v>41963.551053240742</v>
      </c>
      <c r="T1114" s="9">
        <f t="shared" si="71"/>
        <v>42023.145833333336</v>
      </c>
    </row>
    <row r="1115" spans="1:20" ht="87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9">
        <f t="shared" si="70"/>
        <v>41835.768749999996</v>
      </c>
      <c r="T1115" s="9">
        <f t="shared" si="71"/>
        <v>41865.768749999996</v>
      </c>
    </row>
    <row r="1116" spans="1:20" ht="87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9">
        <f t="shared" si="70"/>
        <v>41526.13758101852</v>
      </c>
      <c r="T1116" s="9">
        <f t="shared" si="71"/>
        <v>41556.13758101852</v>
      </c>
    </row>
    <row r="1117" spans="1:20" ht="87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9">
        <f t="shared" si="70"/>
        <v>42429.487210648142</v>
      </c>
      <c r="T1117" s="9">
        <f t="shared" si="71"/>
        <v>42459.445543981477</v>
      </c>
    </row>
    <row r="1118" spans="1:20" ht="58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9">
        <f t="shared" si="70"/>
        <v>41009.638981481476</v>
      </c>
      <c r="T1118" s="9">
        <f t="shared" si="71"/>
        <v>41069.638981481476</v>
      </c>
    </row>
    <row r="1119" spans="1:20" ht="58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9">
        <f t="shared" si="70"/>
        <v>42333.390196759261</v>
      </c>
      <c r="T1119" s="9">
        <f t="shared" si="71"/>
        <v>42363.390196759261</v>
      </c>
    </row>
    <row r="1120" spans="1:20" ht="72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9">
        <f t="shared" si="70"/>
        <v>41703.958090277774</v>
      </c>
      <c r="T1120" s="9">
        <f t="shared" si="71"/>
        <v>41733.91642361111</v>
      </c>
    </row>
    <row r="1121" spans="1:20" ht="72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9">
        <f t="shared" si="70"/>
        <v>41722.584074074075</v>
      </c>
      <c r="T1121" s="9">
        <f t="shared" si="71"/>
        <v>41735.584074074075</v>
      </c>
    </row>
    <row r="1122" spans="1:20" ht="58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9">
        <f t="shared" si="70"/>
        <v>40799.664351851847</v>
      </c>
      <c r="T1122" s="9">
        <f t="shared" si="71"/>
        <v>40844.664351851847</v>
      </c>
    </row>
    <row r="1123" spans="1:20" ht="58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9">
        <f t="shared" si="70"/>
        <v>42412.72587962963</v>
      </c>
      <c r="T1123" s="9">
        <f t="shared" si="71"/>
        <v>42442.684212962959</v>
      </c>
    </row>
    <row r="1124" spans="1:20" ht="72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9">
        <f t="shared" si="70"/>
        <v>41410.495659722219</v>
      </c>
      <c r="T1124" s="9">
        <f t="shared" si="71"/>
        <v>41424.495659722219</v>
      </c>
    </row>
    <row r="1125" spans="1:20" ht="72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9">
        <f t="shared" si="70"/>
        <v>41718.315370370365</v>
      </c>
      <c r="T1125" s="9">
        <f t="shared" si="71"/>
        <v>41748.315370370365</v>
      </c>
    </row>
    <row r="1126" spans="1:20" ht="72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9">
        <f t="shared" si="70"/>
        <v>42094.458923611113</v>
      </c>
      <c r="T1126" s="9">
        <f t="shared" si="71"/>
        <v>42124.458923611113</v>
      </c>
    </row>
    <row r="1127" spans="1:20" ht="72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9">
        <f t="shared" si="70"/>
        <v>42212.415856481479</v>
      </c>
      <c r="T1127" s="9">
        <f t="shared" si="71"/>
        <v>42272.415856481479</v>
      </c>
    </row>
    <row r="1128" spans="1:20" ht="58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9">
        <f t="shared" si="70"/>
        <v>42535.11914351851</v>
      </c>
      <c r="T1128" s="9">
        <f t="shared" si="71"/>
        <v>42565.11914351851</v>
      </c>
    </row>
    <row r="1129" spans="1:20" ht="87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9">
        <f t="shared" si="70"/>
        <v>41828.441168981481</v>
      </c>
      <c r="T1130" s="9">
        <f t="shared" si="71"/>
        <v>41858.441168981481</v>
      </c>
    </row>
    <row r="1131" spans="1:20" ht="72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9">
        <f t="shared" si="70"/>
        <v>42496.056631944441</v>
      </c>
      <c r="T1131" s="9">
        <f t="shared" si="71"/>
        <v>42526.056631944441</v>
      </c>
    </row>
    <row r="1132" spans="1:20" ht="72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9">
        <f t="shared" si="70"/>
        <v>41908.788194444445</v>
      </c>
      <c r="T1132" s="9">
        <f t="shared" si="71"/>
        <v>41968.829861111109</v>
      </c>
    </row>
    <row r="1133" spans="1:20" ht="72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9">
        <f t="shared" si="70"/>
        <v>42332.699861111112</v>
      </c>
      <c r="T1133" s="9">
        <f t="shared" si="71"/>
        <v>42362.699861111112</v>
      </c>
    </row>
    <row r="1134" spans="1:20" ht="72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9">
        <f t="shared" si="70"/>
        <v>42705.907071759262</v>
      </c>
      <c r="T1134" s="9">
        <f t="shared" si="71"/>
        <v>42735.907071759262</v>
      </c>
    </row>
    <row r="1135" spans="1:20" ht="72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9">
        <f t="shared" si="70"/>
        <v>41821.198854166665</v>
      </c>
      <c r="T1135" s="9">
        <f t="shared" si="71"/>
        <v>41851.198854166665</v>
      </c>
    </row>
    <row r="1136" spans="1:20" ht="58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9">
        <f t="shared" si="70"/>
        <v>41958.07671296296</v>
      </c>
      <c r="T1136" s="9">
        <f t="shared" si="71"/>
        <v>41971.981249999997</v>
      </c>
    </row>
    <row r="1137" spans="1:20" ht="87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9">
        <f t="shared" si="70"/>
        <v>42558.781180555547</v>
      </c>
      <c r="T1137" s="9">
        <f t="shared" si="71"/>
        <v>42588.781180555547</v>
      </c>
    </row>
    <row r="1138" spans="1:20" ht="72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9">
        <f t="shared" si="70"/>
        <v>42327.463298611103</v>
      </c>
      <c r="T1138" s="9">
        <f t="shared" si="71"/>
        <v>42357.463298611103</v>
      </c>
    </row>
    <row r="1139" spans="1:20" ht="72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9">
        <f t="shared" si="70"/>
        <v>42453.611354166664</v>
      </c>
      <c r="T1139" s="9">
        <f t="shared" si="71"/>
        <v>42483.611354166664</v>
      </c>
    </row>
    <row r="1140" spans="1:20" ht="72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9">
        <f t="shared" si="70"/>
        <v>42736.698275462964</v>
      </c>
      <c r="T1140" s="9">
        <f t="shared" si="71"/>
        <v>42756.698275462964</v>
      </c>
    </row>
    <row r="1141" spans="1:20" ht="72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9">
        <f t="shared" si="70"/>
        <v>41975.139189814807</v>
      </c>
      <c r="T1141" s="9">
        <f t="shared" si="71"/>
        <v>42005.139189814807</v>
      </c>
    </row>
    <row r="1142" spans="1:20" ht="72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9">
        <f t="shared" si="70"/>
        <v>42192.253715277773</v>
      </c>
      <c r="T1142" s="9">
        <f t="shared" si="71"/>
        <v>42222.253715277773</v>
      </c>
    </row>
    <row r="1143" spans="1:20" ht="29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9">
        <f t="shared" si="70"/>
        <v>42164.491319444445</v>
      </c>
      <c r="T1143" s="9">
        <f t="shared" si="71"/>
        <v>42194.491319444445</v>
      </c>
    </row>
    <row r="1144" spans="1:20" ht="72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9">
        <f t="shared" si="70"/>
        <v>42021.797766203708</v>
      </c>
      <c r="T1144" s="9">
        <f t="shared" si="71"/>
        <v>42051.797766203708</v>
      </c>
    </row>
    <row r="1145" spans="1:20" ht="72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9">
        <f t="shared" si="70"/>
        <v>42324.985254629624</v>
      </c>
      <c r="T1145" s="9">
        <f t="shared" si="71"/>
        <v>42354.985254629624</v>
      </c>
    </row>
    <row r="1146" spans="1:20" ht="58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9">
        <f t="shared" si="70"/>
        <v>42092.973611111105</v>
      </c>
      <c r="T1146" s="9">
        <f t="shared" si="71"/>
        <v>42122.973611111105</v>
      </c>
    </row>
    <row r="1147" spans="1:20" ht="58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9">
        <f t="shared" si="70"/>
        <v>41854.539259259262</v>
      </c>
      <c r="T1147" s="9">
        <f t="shared" si="71"/>
        <v>41914.539259259262</v>
      </c>
    </row>
    <row r="1148" spans="1:20" ht="58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9">
        <f t="shared" si="70"/>
        <v>41723.745057870365</v>
      </c>
      <c r="T1148" s="9">
        <f t="shared" si="71"/>
        <v>41761.745057870365</v>
      </c>
    </row>
    <row r="1149" spans="1:20" ht="72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9">
        <f t="shared" si="70"/>
        <v>41871.763692129629</v>
      </c>
      <c r="T1149" s="9">
        <f t="shared" si="71"/>
        <v>41931.763692129629</v>
      </c>
    </row>
    <row r="1150" spans="1:20" ht="43.5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9">
        <f t="shared" si="70"/>
        <v>42674.962743055548</v>
      </c>
      <c r="T1150" s="9">
        <f t="shared" si="71"/>
        <v>42705.00440972222</v>
      </c>
    </row>
    <row r="1151" spans="1:20" ht="43.5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9">
        <f t="shared" si="70"/>
        <v>42507.501921296294</v>
      </c>
      <c r="T1151" s="9">
        <f t="shared" si="71"/>
        <v>42537.501921296294</v>
      </c>
    </row>
    <row r="1152" spans="1:20" ht="43.5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9">
        <f t="shared" si="70"/>
        <v>42317.74623842592</v>
      </c>
      <c r="T1152" s="9">
        <f t="shared" si="71"/>
        <v>42377.74623842592</v>
      </c>
    </row>
    <row r="1153" spans="1:20" ht="87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9">
        <f t="shared" si="70"/>
        <v>42223.894247685181</v>
      </c>
      <c r="T1153" s="9">
        <f t="shared" si="71"/>
        <v>42253.894247685181</v>
      </c>
    </row>
    <row r="1154" spans="1:20" ht="29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 s="5">
        <f t="shared" si="69"/>
        <v>60.733333333333334</v>
      </c>
      <c r="Q1154" t="s">
        <v>8334</v>
      </c>
      <c r="R1154" t="s">
        <v>8335</v>
      </c>
      <c r="S1154" s="9">
        <f t="shared" si="70"/>
        <v>42109.501296296294</v>
      </c>
      <c r="T1154" s="9">
        <f t="shared" si="71"/>
        <v>42139.501296296294</v>
      </c>
    </row>
    <row r="1155" spans="1:20" ht="43.5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8334</v>
      </c>
      <c r="R1155" t="s">
        <v>8335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72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9">
        <f t="shared" si="74"/>
        <v>42222.900532407402</v>
      </c>
      <c r="T1156" s="9">
        <f t="shared" si="75"/>
        <v>42252.900532407402</v>
      </c>
    </row>
    <row r="1157" spans="1:20" ht="72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9">
        <f t="shared" si="74"/>
        <v>41835.555648148147</v>
      </c>
      <c r="T1157" s="9">
        <f t="shared" si="75"/>
        <v>41865.555648148147</v>
      </c>
    </row>
    <row r="1158" spans="1:20" ht="72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9">
        <f t="shared" si="74"/>
        <v>42028.862986111104</v>
      </c>
      <c r="T1158" s="9">
        <f t="shared" si="75"/>
        <v>42058.862986111104</v>
      </c>
    </row>
    <row r="1159" spans="1:20" ht="87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9">
        <f t="shared" si="74"/>
        <v>41918.419907407406</v>
      </c>
      <c r="T1159" s="9">
        <f t="shared" si="75"/>
        <v>41978.461574074077</v>
      </c>
    </row>
    <row r="1160" spans="1:20" ht="72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9">
        <f t="shared" si="74"/>
        <v>41951.883425925924</v>
      </c>
      <c r="T1160" s="9">
        <f t="shared" si="75"/>
        <v>41981.883425925924</v>
      </c>
    </row>
    <row r="1161" spans="1:20" ht="72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9">
        <f t="shared" si="74"/>
        <v>42154.518113425926</v>
      </c>
      <c r="T1161" s="9">
        <f t="shared" si="75"/>
        <v>42185.447916666664</v>
      </c>
    </row>
    <row r="1162" spans="1:20" ht="72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9">
        <f t="shared" si="74"/>
        <v>42060.946597222217</v>
      </c>
      <c r="T1162" s="9">
        <f t="shared" si="75"/>
        <v>42090.90493055556</v>
      </c>
    </row>
    <row r="1163" spans="1:20" ht="72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9">
        <f t="shared" si="74"/>
        <v>42122.421168981477</v>
      </c>
      <c r="T1163" s="9">
        <f t="shared" si="75"/>
        <v>42143.421168981477</v>
      </c>
    </row>
    <row r="1164" spans="1:20" ht="87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9">
        <f t="shared" si="74"/>
        <v>41876.475277777776</v>
      </c>
      <c r="T1164" s="9">
        <f t="shared" si="75"/>
        <v>41907.475277777776</v>
      </c>
    </row>
    <row r="1165" spans="1:20" ht="72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9">
        <f t="shared" si="74"/>
        <v>41830.515277777777</v>
      </c>
      <c r="T1165" s="9">
        <f t="shared" si="75"/>
        <v>41860.515277777777</v>
      </c>
    </row>
    <row r="1166" spans="1:20" ht="101.5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9">
        <f t="shared" si="74"/>
        <v>42509.51599537037</v>
      </c>
      <c r="T1166" s="9">
        <f t="shared" si="75"/>
        <v>42539.51599537037</v>
      </c>
    </row>
    <row r="1167" spans="1:20" ht="87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9">
        <f t="shared" si="74"/>
        <v>41792.006134259253</v>
      </c>
      <c r="T1167" s="9">
        <f t="shared" si="75"/>
        <v>41826.006134259253</v>
      </c>
    </row>
    <row r="1168" spans="1:20" ht="87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9">
        <f t="shared" si="74"/>
        <v>42150.277106481481</v>
      </c>
      <c r="T1168" s="9">
        <f t="shared" si="75"/>
        <v>42180.958333333336</v>
      </c>
    </row>
    <row r="1169" spans="1:20" ht="58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9">
        <f t="shared" si="74"/>
        <v>41863.526562499996</v>
      </c>
      <c r="T1169" s="9">
        <f t="shared" si="75"/>
        <v>41894.526562499996</v>
      </c>
    </row>
    <row r="1170" spans="1:20" ht="58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9">
        <f t="shared" si="74"/>
        <v>42604.845659722218</v>
      </c>
      <c r="T1170" s="9">
        <f t="shared" si="75"/>
        <v>42634.845659722218</v>
      </c>
    </row>
    <row r="1171" spans="1:20" ht="72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9">
        <f t="shared" si="74"/>
        <v>42027.145405092589</v>
      </c>
      <c r="T1171" s="9">
        <f t="shared" si="75"/>
        <v>42057.145405092589</v>
      </c>
    </row>
    <row r="1172" spans="1:20" ht="72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9">
        <f t="shared" si="74"/>
        <v>42124.684849537036</v>
      </c>
      <c r="T1172" s="9">
        <f t="shared" si="75"/>
        <v>42154.684849537036</v>
      </c>
    </row>
    <row r="1173" spans="1:20" ht="58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9">
        <f t="shared" si="74"/>
        <v>41938.596377314811</v>
      </c>
      <c r="T1173" s="9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9">
        <f t="shared" si="74"/>
        <v>41841.473981481482</v>
      </c>
      <c r="T1174" s="9">
        <f t="shared" si="75"/>
        <v>41871.473981481482</v>
      </c>
    </row>
    <row r="1175" spans="1:20" ht="87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9">
        <f t="shared" si="74"/>
        <v>42183.97751157407</v>
      </c>
      <c r="T1175" s="9">
        <f t="shared" si="75"/>
        <v>42218.97751157407</v>
      </c>
    </row>
    <row r="1176" spans="1:20" ht="58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9">
        <f t="shared" si="74"/>
        <v>42468.633414351854</v>
      </c>
      <c r="T1176" s="9">
        <f t="shared" si="75"/>
        <v>42498.633414351854</v>
      </c>
    </row>
    <row r="1177" spans="1:20" ht="58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9">
        <f t="shared" si="74"/>
        <v>42170.520127314812</v>
      </c>
      <c r="T1177" s="9">
        <f t="shared" si="75"/>
        <v>42200.520127314812</v>
      </c>
    </row>
    <row r="1178" spans="1:20" ht="87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9">
        <f t="shared" si="74"/>
        <v>42745.811319444438</v>
      </c>
      <c r="T1178" s="9">
        <f t="shared" si="75"/>
        <v>42800.333333333336</v>
      </c>
    </row>
    <row r="1179" spans="1:20" ht="72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9">
        <f t="shared" si="74"/>
        <v>41897.452499999999</v>
      </c>
      <c r="T1179" s="9">
        <f t="shared" si="75"/>
        <v>41927.452499999999</v>
      </c>
    </row>
    <row r="1180" spans="1:20" ht="72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9">
        <f t="shared" si="74"/>
        <v>41837.69736111111</v>
      </c>
      <c r="T1180" s="9">
        <f t="shared" si="75"/>
        <v>41867.69736111111</v>
      </c>
    </row>
    <row r="1181" spans="1:20" ht="72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9">
        <f t="shared" si="74"/>
        <v>42275.511886574073</v>
      </c>
      <c r="T1181" s="9">
        <f t="shared" si="75"/>
        <v>42305.511886574073</v>
      </c>
    </row>
    <row r="1182" spans="1:20" ht="58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9">
        <f t="shared" si="74"/>
        <v>41781.598541666666</v>
      </c>
      <c r="T1182" s="9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9">
        <f t="shared" si="74"/>
        <v>42034.131030092591</v>
      </c>
      <c r="T1183" s="9">
        <f t="shared" si="75"/>
        <v>42064.131030092591</v>
      </c>
    </row>
    <row r="1184" spans="1:20" ht="72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9">
        <f t="shared" si="74"/>
        <v>42728.619074074071</v>
      </c>
      <c r="T1184" s="9">
        <f t="shared" si="75"/>
        <v>42747.487499999996</v>
      </c>
    </row>
    <row r="1185" spans="1:20" ht="72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9">
        <f t="shared" si="74"/>
        <v>42656.653043981474</v>
      </c>
      <c r="T1185" s="9">
        <f t="shared" si="75"/>
        <v>42675.957638888889</v>
      </c>
    </row>
    <row r="1186" spans="1:20" ht="72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9">
        <f t="shared" si="74"/>
        <v>42741.391331018516</v>
      </c>
      <c r="T1186" s="9">
        <f t="shared" si="75"/>
        <v>42772.391331018516</v>
      </c>
    </row>
    <row r="1187" spans="1:20" ht="87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9">
        <f t="shared" si="74"/>
        <v>42130.656817129631</v>
      </c>
      <c r="T1187" s="9">
        <f t="shared" si="75"/>
        <v>42162.958333333336</v>
      </c>
    </row>
    <row r="1188" spans="1:20" ht="72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9">
        <f t="shared" si="74"/>
        <v>42123.655034722215</v>
      </c>
      <c r="T1188" s="9">
        <f t="shared" si="75"/>
        <v>42156.737499999996</v>
      </c>
    </row>
    <row r="1189" spans="1:20" ht="72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9">
        <f t="shared" si="74"/>
        <v>42109.686608796292</v>
      </c>
      <c r="T1189" s="9">
        <f t="shared" si="75"/>
        <v>42141.541666666664</v>
      </c>
    </row>
    <row r="1190" spans="1:20" ht="72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9">
        <f t="shared" si="74"/>
        <v>42711.492361111108</v>
      </c>
      <c r="T1190" s="9">
        <f t="shared" si="75"/>
        <v>42732.492361111108</v>
      </c>
    </row>
    <row r="1191" spans="1:20" ht="72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9">
        <f t="shared" si="74"/>
        <v>42529.770775462959</v>
      </c>
      <c r="T1191" s="9">
        <f t="shared" si="75"/>
        <v>42550.770775462959</v>
      </c>
    </row>
    <row r="1192" spans="1:20" ht="58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9">
        <f t="shared" si="74"/>
        <v>41852.457465277774</v>
      </c>
      <c r="T1192" s="9">
        <f t="shared" si="75"/>
        <v>41882.457465277774</v>
      </c>
    </row>
    <row r="1193" spans="1:20" ht="72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9">
        <f t="shared" si="74"/>
        <v>42419.395370370366</v>
      </c>
      <c r="T1193" s="9">
        <f t="shared" si="75"/>
        <v>42449.353703703695</v>
      </c>
    </row>
    <row r="1194" spans="1:20" ht="58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9">
        <f t="shared" si="74"/>
        <v>42747.298356481479</v>
      </c>
      <c r="T1194" s="9">
        <f t="shared" si="75"/>
        <v>42777.298356481479</v>
      </c>
    </row>
    <row r="1195" spans="1:20" ht="87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9">
        <f t="shared" si="74"/>
        <v>42409.567743055559</v>
      </c>
      <c r="T1195" s="9">
        <f t="shared" si="75"/>
        <v>42469.526076388887</v>
      </c>
    </row>
    <row r="1196" spans="1:20" ht="72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9">
        <f t="shared" si="74"/>
        <v>42072.27984953703</v>
      </c>
      <c r="T1196" s="9">
        <f t="shared" si="75"/>
        <v>42102.27984953703</v>
      </c>
    </row>
    <row r="1197" spans="1:20" ht="101.5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9">
        <f t="shared" si="74"/>
        <v>42298.139502314814</v>
      </c>
      <c r="T1197" s="9">
        <f t="shared" si="75"/>
        <v>42358.166666666664</v>
      </c>
    </row>
    <row r="1198" spans="1:20" ht="43.5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9">
        <f t="shared" si="74"/>
        <v>42326.610405092586</v>
      </c>
      <c r="T1198" s="9">
        <f t="shared" si="75"/>
        <v>42356.610405092586</v>
      </c>
    </row>
    <row r="1199" spans="1:20" ht="87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9">
        <f t="shared" si="74"/>
        <v>42503.456412037034</v>
      </c>
      <c r="T1199" s="9">
        <f t="shared" si="75"/>
        <v>42534.040972222218</v>
      </c>
    </row>
    <row r="1200" spans="1:20" ht="72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9">
        <f t="shared" si="74"/>
        <v>42333.410717592589</v>
      </c>
      <c r="T1200" s="9">
        <f t="shared" si="75"/>
        <v>42368.916666666664</v>
      </c>
    </row>
    <row r="1201" spans="1:20" ht="72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9">
        <f t="shared" si="74"/>
        <v>42161.562499999993</v>
      </c>
      <c r="T1201" s="9">
        <f t="shared" si="75"/>
        <v>42193.562499999993</v>
      </c>
    </row>
    <row r="1202" spans="1:20" ht="72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9">
        <f t="shared" si="74"/>
        <v>42089.269166666665</v>
      </c>
      <c r="T1202" s="9">
        <f t="shared" si="75"/>
        <v>42110.269166666665</v>
      </c>
    </row>
    <row r="1203" spans="1:20" ht="72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9">
        <f t="shared" si="74"/>
        <v>42536.398680555554</v>
      </c>
      <c r="T1203" s="9">
        <f t="shared" si="75"/>
        <v>42566.398680555554</v>
      </c>
    </row>
    <row r="1204" spans="1:20" ht="72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9">
        <f t="shared" si="74"/>
        <v>42152.080486111103</v>
      </c>
      <c r="T1204" s="9">
        <f t="shared" si="75"/>
        <v>42182.080486111103</v>
      </c>
    </row>
    <row r="1205" spans="1:20" ht="72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9">
        <f t="shared" si="74"/>
        <v>42125.4065625</v>
      </c>
      <c r="T1205" s="9">
        <f t="shared" si="75"/>
        <v>42155.4065625</v>
      </c>
    </row>
    <row r="1206" spans="1:20" ht="72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9">
        <f t="shared" si="74"/>
        <v>42297.539733796293</v>
      </c>
      <c r="T1206" s="9">
        <f t="shared" si="75"/>
        <v>42341.999999999993</v>
      </c>
    </row>
    <row r="1207" spans="1:20" ht="87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9">
        <f t="shared" si="74"/>
        <v>42138.298043981478</v>
      </c>
      <c r="T1207" s="9">
        <f t="shared" si="75"/>
        <v>42168.298043981478</v>
      </c>
    </row>
    <row r="1208" spans="1:20" ht="72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9">
        <f t="shared" si="74"/>
        <v>42772.567743055559</v>
      </c>
      <c r="T1208" s="9">
        <f t="shared" si="75"/>
        <v>42805.353472222218</v>
      </c>
    </row>
    <row r="1209" spans="1:20" ht="43.5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9">
        <f t="shared" si="74"/>
        <v>42430.221909722219</v>
      </c>
      <c r="T1209" s="9">
        <f t="shared" si="75"/>
        <v>42460.208333333336</v>
      </c>
    </row>
    <row r="1210" spans="1:20" ht="72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9">
        <f t="shared" si="74"/>
        <v>42423.500740740739</v>
      </c>
      <c r="T1210" s="9">
        <f t="shared" si="75"/>
        <v>42453.459074074075</v>
      </c>
    </row>
    <row r="1211" spans="1:20" ht="72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9">
        <f t="shared" si="74"/>
        <v>42761.637789351851</v>
      </c>
      <c r="T1211" s="9">
        <f t="shared" si="75"/>
        <v>42791.637789351851</v>
      </c>
    </row>
    <row r="1212" spans="1:20" ht="43.5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9">
        <f t="shared" si="74"/>
        <v>42132.733472222222</v>
      </c>
      <c r="T1212" s="9">
        <f t="shared" si="75"/>
        <v>42155.666666666664</v>
      </c>
    </row>
    <row r="1213" spans="1:20" ht="72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9">
        <f t="shared" si="74"/>
        <v>42515.658113425925</v>
      </c>
      <c r="T1213" s="9">
        <f t="shared" si="75"/>
        <v>42530.658113425925</v>
      </c>
    </row>
    <row r="1214" spans="1:20" ht="72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9">
        <f t="shared" si="74"/>
        <v>42318.741840277777</v>
      </c>
      <c r="T1214" s="9">
        <f t="shared" si="75"/>
        <v>42334.833333333336</v>
      </c>
    </row>
    <row r="1215" spans="1:20" ht="72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9">
        <f t="shared" si="74"/>
        <v>42731.547453703701</v>
      </c>
      <c r="T1215" s="9">
        <f t="shared" si="75"/>
        <v>42766.547453703701</v>
      </c>
    </row>
    <row r="1216" spans="1:20" ht="87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9">
        <f t="shared" si="74"/>
        <v>42104.632002314807</v>
      </c>
      <c r="T1216" s="9">
        <f t="shared" si="75"/>
        <v>42164.632002314807</v>
      </c>
    </row>
    <row r="1217" spans="1:20" ht="72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9">
        <f t="shared" si="74"/>
        <v>41759.714768518512</v>
      </c>
      <c r="T1217" s="9">
        <f t="shared" si="75"/>
        <v>41789.714768518512</v>
      </c>
    </row>
    <row r="1218" spans="1:20" ht="43.5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 s="5">
        <f t="shared" si="73"/>
        <v>91.882882882882882</v>
      </c>
      <c r="Q1218" t="s">
        <v>8336</v>
      </c>
      <c r="R1218" t="s">
        <v>8337</v>
      </c>
      <c r="S1218" s="9">
        <f t="shared" si="74"/>
        <v>42247.408067129632</v>
      </c>
      <c r="T1218" s="9">
        <f t="shared" si="75"/>
        <v>42279.752083333333</v>
      </c>
    </row>
    <row r="1219" spans="1:20" ht="72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8336</v>
      </c>
      <c r="R1219" t="s">
        <v>8337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72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9">
        <f t="shared" si="78"/>
        <v>42278.453703703701</v>
      </c>
      <c r="T1220" s="9">
        <f t="shared" si="79"/>
        <v>42308.916666666664</v>
      </c>
    </row>
    <row r="1221" spans="1:20" ht="58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9">
        <f t="shared" si="78"/>
        <v>42633.253622685181</v>
      </c>
      <c r="T1221" s="9">
        <f t="shared" si="79"/>
        <v>42663.253622685181</v>
      </c>
    </row>
    <row r="1222" spans="1:20" ht="58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9">
        <f t="shared" si="78"/>
        <v>42211.420277777775</v>
      </c>
      <c r="T1222" s="9">
        <f t="shared" si="79"/>
        <v>42241.420277777775</v>
      </c>
    </row>
    <row r="1223" spans="1:20" ht="72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9">
        <f t="shared" si="78"/>
        <v>42680.267222222225</v>
      </c>
      <c r="T1223" s="9">
        <f t="shared" si="79"/>
        <v>42707.791666666664</v>
      </c>
    </row>
    <row r="1224" spans="1:20" ht="43.5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9">
        <f t="shared" si="78"/>
        <v>42430.512118055551</v>
      </c>
      <c r="T1224" s="9">
        <f t="shared" si="79"/>
        <v>42460.958333333336</v>
      </c>
    </row>
    <row r="1225" spans="1:20" ht="58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9">
        <f t="shared" si="78"/>
        <v>42653.968854166662</v>
      </c>
      <c r="T1225" s="9">
        <f t="shared" si="79"/>
        <v>42684.010520833333</v>
      </c>
    </row>
    <row r="1226" spans="1:20" ht="43.5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9">
        <f t="shared" si="78"/>
        <v>41736.341458333329</v>
      </c>
      <c r="T1226" s="9">
        <f t="shared" si="79"/>
        <v>41796.341458333329</v>
      </c>
    </row>
    <row r="1227" spans="1:20" ht="87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9">
        <f t="shared" si="78"/>
        <v>41509.697662037033</v>
      </c>
      <c r="T1227" s="9">
        <f t="shared" si="79"/>
        <v>41569.697662037033</v>
      </c>
    </row>
    <row r="1228" spans="1:20" ht="58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9">
        <f t="shared" si="78"/>
        <v>41715.666446759256</v>
      </c>
      <c r="T1228" s="9">
        <f t="shared" si="79"/>
        <v>41749.833333333328</v>
      </c>
    </row>
    <row r="1229" spans="1:20" ht="72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9">
        <f t="shared" si="78"/>
        <v>41827.710833333331</v>
      </c>
      <c r="T1229" s="9">
        <f t="shared" si="79"/>
        <v>41858.083333333328</v>
      </c>
    </row>
    <row r="1230" spans="1:20" ht="58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9">
        <f t="shared" si="78"/>
        <v>40754.520925925921</v>
      </c>
      <c r="T1230" s="9">
        <f t="shared" si="79"/>
        <v>40814.520925925921</v>
      </c>
    </row>
    <row r="1231" spans="1:20" ht="87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9">
        <f t="shared" si="78"/>
        <v>40985.251469907402</v>
      </c>
      <c r="T1231" s="9">
        <f t="shared" si="79"/>
        <v>41015.458333333328</v>
      </c>
    </row>
    <row r="1232" spans="1:20" ht="72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9">
        <f t="shared" si="78"/>
        <v>40568.764236111107</v>
      </c>
      <c r="T1232" s="9">
        <f t="shared" si="79"/>
        <v>40598.764236111107</v>
      </c>
    </row>
    <row r="1233" spans="1:20" ht="72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9">
        <f t="shared" si="78"/>
        <v>42193.733425925922</v>
      </c>
      <c r="T1233" s="9">
        <f t="shared" si="79"/>
        <v>42243.833333333336</v>
      </c>
    </row>
    <row r="1234" spans="1:20" ht="72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9">
        <f t="shared" si="78"/>
        <v>41506.639699074076</v>
      </c>
      <c r="T1234" s="9">
        <f t="shared" si="79"/>
        <v>41553.639699074076</v>
      </c>
    </row>
    <row r="1235" spans="1:20" ht="72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9">
        <f t="shared" si="78"/>
        <v>40939.740439814814</v>
      </c>
      <c r="T1235" s="9">
        <f t="shared" si="79"/>
        <v>40960.740439814814</v>
      </c>
    </row>
    <row r="1236" spans="1:20" ht="72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9">
        <f t="shared" si="78"/>
        <v>42007.580347222225</v>
      </c>
      <c r="T1236" s="9">
        <f t="shared" si="79"/>
        <v>42037.580347222225</v>
      </c>
    </row>
    <row r="1237" spans="1:20" ht="87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9">
        <f t="shared" si="78"/>
        <v>41582.927071759259</v>
      </c>
      <c r="T1237" s="9">
        <f t="shared" si="79"/>
        <v>41622.927071759259</v>
      </c>
    </row>
    <row r="1238" spans="1:20" ht="29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9">
        <f t="shared" si="78"/>
        <v>41110.47180555555</v>
      </c>
      <c r="T1238" s="9">
        <f t="shared" si="79"/>
        <v>41118.458333333328</v>
      </c>
    </row>
    <row r="1239" spans="1:20" ht="87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9">
        <f t="shared" si="78"/>
        <v>41125.074826388889</v>
      </c>
      <c r="T1239" s="9">
        <f t="shared" si="79"/>
        <v>41145.074826388889</v>
      </c>
    </row>
    <row r="1240" spans="1:20" ht="87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9">
        <f t="shared" si="78"/>
        <v>40731.402037037034</v>
      </c>
      <c r="T1240" s="9">
        <f t="shared" si="79"/>
        <v>40761.402037037034</v>
      </c>
    </row>
    <row r="1241" spans="1:20" ht="43.5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9">
        <f t="shared" si="78"/>
        <v>40883.754247685181</v>
      </c>
      <c r="T1241" s="9">
        <f t="shared" si="79"/>
        <v>40913.754247685181</v>
      </c>
    </row>
    <row r="1242" spans="1:20" ht="58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9">
        <f t="shared" si="78"/>
        <v>41408.831678240742</v>
      </c>
      <c r="T1242" s="9">
        <f t="shared" si="79"/>
        <v>41467.70208333333</v>
      </c>
    </row>
    <row r="1243" spans="1:20" ht="72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9">
        <f t="shared" si="78"/>
        <v>41923.629398148143</v>
      </c>
      <c r="T1243" s="9">
        <f t="shared" si="79"/>
        <v>41946.040972222218</v>
      </c>
    </row>
    <row r="1244" spans="1:20" ht="72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9">
        <f t="shared" si="78"/>
        <v>40781.957199074073</v>
      </c>
      <c r="T1244" s="9">
        <f t="shared" si="79"/>
        <v>40797.345833333333</v>
      </c>
    </row>
    <row r="1245" spans="1:20" ht="58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9">
        <f t="shared" si="78"/>
        <v>40671.670960648145</v>
      </c>
      <c r="T1245" s="9">
        <f t="shared" si="79"/>
        <v>40732.666666666664</v>
      </c>
    </row>
    <row r="1246" spans="1:20" ht="58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9">
        <f t="shared" si="78"/>
        <v>41355.617164351846</v>
      </c>
      <c r="T1246" s="9">
        <f t="shared" si="79"/>
        <v>41386.666666666664</v>
      </c>
    </row>
    <row r="1247" spans="1:20" ht="72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9">
        <f t="shared" si="78"/>
        <v>41774.391597222217</v>
      </c>
      <c r="T1247" s="9">
        <f t="shared" si="79"/>
        <v>41804.391597222217</v>
      </c>
    </row>
    <row r="1248" spans="1:20" ht="72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9">
        <f t="shared" si="78"/>
        <v>40837.835057870368</v>
      </c>
      <c r="T1248" s="9">
        <f t="shared" si="79"/>
        <v>40882.876724537033</v>
      </c>
    </row>
    <row r="1249" spans="1:20" ht="43.5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9">
        <f t="shared" si="78"/>
        <v>41370.083969907406</v>
      </c>
      <c r="T1249" s="9">
        <f t="shared" si="79"/>
        <v>41400.083969907406</v>
      </c>
    </row>
    <row r="1250" spans="1:20" ht="58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9">
        <f t="shared" si="78"/>
        <v>41767.448530092588</v>
      </c>
      <c r="T1250" s="9">
        <f t="shared" si="79"/>
        <v>41803.082638888889</v>
      </c>
    </row>
    <row r="1251" spans="1:20" ht="58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9">
        <f t="shared" si="78"/>
        <v>41067.532534722224</v>
      </c>
      <c r="T1251" s="9">
        <f t="shared" si="79"/>
        <v>41097.532534722224</v>
      </c>
    </row>
    <row r="1252" spans="1:20" ht="87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9">
        <f t="shared" si="78"/>
        <v>41843.434386574074</v>
      </c>
      <c r="T1252" s="9">
        <f t="shared" si="79"/>
        <v>41888.434386574074</v>
      </c>
    </row>
    <row r="1253" spans="1:20" ht="58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9">
        <f t="shared" si="78"/>
        <v>40751.606099537035</v>
      </c>
      <c r="T1253" s="9">
        <f t="shared" si="79"/>
        <v>40811.606099537035</v>
      </c>
    </row>
    <row r="1254" spans="1:20" ht="72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9">
        <f t="shared" si="78"/>
        <v>41543.779733796291</v>
      </c>
      <c r="T1254" s="9">
        <f t="shared" si="79"/>
        <v>41571.779733796291</v>
      </c>
    </row>
    <row r="1255" spans="1:20" ht="87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9">
        <f t="shared" si="78"/>
        <v>41855.575312499997</v>
      </c>
      <c r="T1255" s="9">
        <f t="shared" si="79"/>
        <v>41885.575312499997</v>
      </c>
    </row>
    <row r="1256" spans="1:20" ht="72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9">
        <f t="shared" si="78"/>
        <v>40487.413032407407</v>
      </c>
      <c r="T1256" s="9">
        <f t="shared" si="79"/>
        <v>40543.999305555553</v>
      </c>
    </row>
    <row r="1257" spans="1:20" ht="72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9">
        <f t="shared" si="78"/>
        <v>41579.637175925927</v>
      </c>
      <c r="T1257" s="9">
        <f t="shared" si="79"/>
        <v>41609.678842592592</v>
      </c>
    </row>
    <row r="1258" spans="1:20" ht="72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9">
        <f t="shared" si="78"/>
        <v>40921.711006944446</v>
      </c>
      <c r="T1258" s="9">
        <f t="shared" si="79"/>
        <v>40951.711006944446</v>
      </c>
    </row>
    <row r="1259" spans="1:20" ht="87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9">
        <f t="shared" si="78"/>
        <v>40586.877199074072</v>
      </c>
      <c r="T1259" s="9">
        <f t="shared" si="79"/>
        <v>40635.835532407407</v>
      </c>
    </row>
    <row r="1260" spans="1:20" ht="72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9">
        <f t="shared" si="78"/>
        <v>41487.402916666666</v>
      </c>
      <c r="T1260" s="9">
        <f t="shared" si="79"/>
        <v>41517.402916666666</v>
      </c>
    </row>
    <row r="1261" spans="1:20" ht="58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9">
        <f t="shared" si="78"/>
        <v>41766.762314814812</v>
      </c>
      <c r="T1261" s="9">
        <f t="shared" si="79"/>
        <v>41798.957638888889</v>
      </c>
    </row>
    <row r="1262" spans="1:20" ht="72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9">
        <f t="shared" si="78"/>
        <v>41666.63449074074</v>
      </c>
      <c r="T1262" s="9">
        <f t="shared" si="79"/>
        <v>41696.63449074074</v>
      </c>
    </row>
    <row r="1263" spans="1:20" ht="58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9">
        <f t="shared" si="78"/>
        <v>41638.134571759256</v>
      </c>
      <c r="T1263" s="9">
        <f t="shared" si="79"/>
        <v>41668.134571759256</v>
      </c>
    </row>
    <row r="1264" spans="1:20" ht="72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9">
        <f t="shared" si="78"/>
        <v>41656.554305555554</v>
      </c>
      <c r="T1264" s="9">
        <f t="shared" si="79"/>
        <v>41686.554305555554</v>
      </c>
    </row>
    <row r="1265" spans="1:20" ht="43.5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9">
        <f t="shared" si="78"/>
        <v>41691.875810185185</v>
      </c>
      <c r="T1265" s="9">
        <f t="shared" si="79"/>
        <v>41726.833333333328</v>
      </c>
    </row>
    <row r="1266" spans="1:20" ht="72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9">
        <f t="shared" si="78"/>
        <v>41547.454664351848</v>
      </c>
      <c r="T1266" s="9">
        <f t="shared" si="79"/>
        <v>41576.454664351848</v>
      </c>
    </row>
    <row r="1267" spans="1:20" ht="87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9">
        <f t="shared" si="78"/>
        <v>40465.446932870364</v>
      </c>
      <c r="T1267" s="9">
        <f t="shared" si="79"/>
        <v>40512.446932870364</v>
      </c>
    </row>
    <row r="1268" spans="1:20" ht="58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9">
        <f t="shared" si="78"/>
        <v>41620.668344907404</v>
      </c>
      <c r="T1268" s="9">
        <f t="shared" si="79"/>
        <v>41650.668344907404</v>
      </c>
    </row>
    <row r="1269" spans="1:20" ht="72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9">
        <f t="shared" si="78"/>
        <v>41449.376828703702</v>
      </c>
      <c r="T1269" s="9">
        <f t="shared" si="79"/>
        <v>41479.376828703702</v>
      </c>
    </row>
    <row r="1270" spans="1:20" ht="58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9">
        <f t="shared" si="78"/>
        <v>41507.637118055551</v>
      </c>
      <c r="T1270" s="9">
        <f t="shared" si="79"/>
        <v>41537.637118055551</v>
      </c>
    </row>
    <row r="1271" spans="1:20" ht="87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9">
        <f t="shared" si="78"/>
        <v>42445.614722222213</v>
      </c>
      <c r="T1271" s="9">
        <f t="shared" si="79"/>
        <v>42475.791666666664</v>
      </c>
    </row>
    <row r="1272" spans="1:20" ht="58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9">
        <f t="shared" si="78"/>
        <v>40933.648634259262</v>
      </c>
      <c r="T1272" s="9">
        <f t="shared" si="79"/>
        <v>40993.60696759259</v>
      </c>
    </row>
    <row r="1273" spans="1:20" ht="87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9">
        <f t="shared" si="78"/>
        <v>41561.475219907406</v>
      </c>
      <c r="T1273" s="9">
        <f t="shared" si="79"/>
        <v>41591.516886574071</v>
      </c>
    </row>
    <row r="1274" spans="1:20" ht="87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9">
        <f t="shared" si="78"/>
        <v>40274.536793981482</v>
      </c>
      <c r="T1274" s="9">
        <f t="shared" si="79"/>
        <v>40343.958333333328</v>
      </c>
    </row>
    <row r="1275" spans="1:20" ht="58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9">
        <f t="shared" si="78"/>
        <v>41852.521886574068</v>
      </c>
      <c r="T1275" s="9">
        <f t="shared" si="79"/>
        <v>41882.521886574068</v>
      </c>
    </row>
    <row r="1276" spans="1:20" ht="72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9">
        <f t="shared" si="78"/>
        <v>41116.481770833328</v>
      </c>
      <c r="T1276" s="9">
        <f t="shared" si="79"/>
        <v>41151.481770833328</v>
      </c>
    </row>
    <row r="1277" spans="1:20" ht="72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9">
        <f t="shared" si="78"/>
        <v>41458.659571759257</v>
      </c>
      <c r="T1277" s="9">
        <f t="shared" si="79"/>
        <v>41493.659571759257</v>
      </c>
    </row>
    <row r="1278" spans="1:20" ht="43.5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9">
        <f t="shared" si="78"/>
        <v>40007.49591435185</v>
      </c>
      <c r="T1278" s="9">
        <f t="shared" si="79"/>
        <v>40056.958333333328</v>
      </c>
    </row>
    <row r="1279" spans="1:20" ht="87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9">
        <f t="shared" si="78"/>
        <v>41121.35355324074</v>
      </c>
      <c r="T1279" s="9">
        <f t="shared" si="79"/>
        <v>41156.35355324074</v>
      </c>
    </row>
    <row r="1280" spans="1:20" ht="72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9">
        <f t="shared" si="78"/>
        <v>41786.346828703703</v>
      </c>
      <c r="T1280" s="9">
        <f t="shared" si="79"/>
        <v>41814.875</v>
      </c>
    </row>
    <row r="1281" spans="1:20" ht="72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9">
        <f t="shared" si="78"/>
        <v>41681.890856481477</v>
      </c>
      <c r="T1281" s="9">
        <f t="shared" si="79"/>
        <v>41721.849189814813</v>
      </c>
    </row>
    <row r="1282" spans="1:20" ht="58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 s="5">
        <f t="shared" si="77"/>
        <v>127.97523076923076</v>
      </c>
      <c r="Q1282" t="s">
        <v>8323</v>
      </c>
      <c r="R1282" t="s">
        <v>8324</v>
      </c>
      <c r="S1282" s="9">
        <f t="shared" si="78"/>
        <v>40513.54923611111</v>
      </c>
      <c r="T1282" s="9">
        <f t="shared" si="79"/>
        <v>40603.54923611111</v>
      </c>
    </row>
    <row r="1283" spans="1:20" ht="72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8323</v>
      </c>
      <c r="R1283" t="s">
        <v>8324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72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9">
        <f t="shared" si="82"/>
        <v>41586.266840277778</v>
      </c>
      <c r="T1284" s="9">
        <f t="shared" si="83"/>
        <v>41616.999305555553</v>
      </c>
    </row>
    <row r="1285" spans="1:20" ht="58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9">
        <f t="shared" si="82"/>
        <v>41320.50913194444</v>
      </c>
      <c r="T1285" s="9">
        <f t="shared" si="83"/>
        <v>41343.958333333328</v>
      </c>
    </row>
    <row r="1286" spans="1:20" ht="72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9">
        <f t="shared" si="82"/>
        <v>42712.026412037034</v>
      </c>
      <c r="T1286" s="9">
        <f t="shared" si="83"/>
        <v>42735.499305555553</v>
      </c>
    </row>
    <row r="1287" spans="1:20" ht="72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9">
        <f t="shared" si="82"/>
        <v>42160.374710648146</v>
      </c>
      <c r="T1287" s="9">
        <f t="shared" si="83"/>
        <v>42175.374710648146</v>
      </c>
    </row>
    <row r="1288" spans="1:20" ht="72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9">
        <f t="shared" si="82"/>
        <v>42039.176238425927</v>
      </c>
      <c r="T1288" s="9">
        <f t="shared" si="83"/>
        <v>42052.374999999993</v>
      </c>
    </row>
    <row r="1289" spans="1:20" ht="101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9">
        <f t="shared" si="82"/>
        <v>42107.412685185183</v>
      </c>
      <c r="T1289" s="9">
        <f t="shared" si="83"/>
        <v>42167.412685185183</v>
      </c>
    </row>
    <row r="1290" spans="1:20" ht="87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9">
        <f t="shared" si="82"/>
        <v>42560.946331018517</v>
      </c>
      <c r="T1290" s="9">
        <f t="shared" si="83"/>
        <v>42591.958333333336</v>
      </c>
    </row>
    <row r="1291" spans="1:20" ht="58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9">
        <f t="shared" si="82"/>
        <v>42708.926446759251</v>
      </c>
      <c r="T1291" s="9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9">
        <f t="shared" si="82"/>
        <v>42086.406608796293</v>
      </c>
      <c r="T1292" s="9">
        <f t="shared" si="83"/>
        <v>42117.082638888889</v>
      </c>
    </row>
    <row r="1293" spans="1:20" ht="72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9">
        <f t="shared" si="82"/>
        <v>42064.444340277776</v>
      </c>
      <c r="T1293" s="9">
        <f t="shared" si="83"/>
        <v>42101.083333333336</v>
      </c>
    </row>
    <row r="1294" spans="1:20" ht="87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9">
        <f t="shared" si="82"/>
        <v>42256.555879629632</v>
      </c>
      <c r="T1294" s="9">
        <f t="shared" si="83"/>
        <v>42283.749305555553</v>
      </c>
    </row>
    <row r="1295" spans="1:20" ht="87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9">
        <f t="shared" si="82"/>
        <v>42292.492719907408</v>
      </c>
      <c r="T1295" s="9">
        <f t="shared" si="83"/>
        <v>42322.534386574065</v>
      </c>
    </row>
    <row r="1296" spans="1:20" ht="72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9">
        <f t="shared" si="82"/>
        <v>42278.245335648149</v>
      </c>
      <c r="T1296" s="9">
        <f t="shared" si="83"/>
        <v>42296.249999999993</v>
      </c>
    </row>
    <row r="1297" spans="1:20" ht="87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9">
        <f t="shared" si="82"/>
        <v>42184.364548611113</v>
      </c>
      <c r="T1297" s="9">
        <f t="shared" si="83"/>
        <v>42214.499999999993</v>
      </c>
    </row>
    <row r="1298" spans="1:20" ht="87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9">
        <f t="shared" si="82"/>
        <v>42422.842280092591</v>
      </c>
      <c r="T1298" s="9">
        <f t="shared" si="83"/>
        <v>42442.800613425927</v>
      </c>
    </row>
    <row r="1299" spans="1:20" ht="72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9">
        <f t="shared" si="82"/>
        <v>42461.538865740738</v>
      </c>
      <c r="T1299" s="9">
        <f t="shared" si="83"/>
        <v>42491.538865740738</v>
      </c>
    </row>
    <row r="1300" spans="1:20" ht="72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9">
        <f t="shared" si="82"/>
        <v>42458.472592592596</v>
      </c>
      <c r="T1300" s="9">
        <f t="shared" si="83"/>
        <v>42488.472592592596</v>
      </c>
    </row>
    <row r="1301" spans="1:20" ht="72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9">
        <f t="shared" si="82"/>
        <v>42169.606006944443</v>
      </c>
      <c r="T1301" s="9">
        <f t="shared" si="83"/>
        <v>42199.606006944443</v>
      </c>
    </row>
    <row r="1302" spans="1:20" ht="72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9">
        <f t="shared" si="82"/>
        <v>42483.466874999998</v>
      </c>
      <c r="T1302" s="9">
        <f t="shared" si="83"/>
        <v>42522.581249999996</v>
      </c>
    </row>
    <row r="1303" spans="1:20" ht="72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9">
        <f t="shared" si="82"/>
        <v>42195.541412037033</v>
      </c>
      <c r="T1303" s="9">
        <f t="shared" si="83"/>
        <v>42205.916666666664</v>
      </c>
    </row>
    <row r="1304" spans="1:20" ht="58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9">
        <f t="shared" si="82"/>
        <v>42674.849664351852</v>
      </c>
      <c r="T1304" s="9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9">
        <f t="shared" si="82"/>
        <v>42566.232870370368</v>
      </c>
      <c r="T1305" s="9">
        <f t="shared" si="83"/>
        <v>42582.249999999993</v>
      </c>
    </row>
    <row r="1306" spans="1:20" ht="72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9">
        <f t="shared" si="82"/>
        <v>42746.986168981479</v>
      </c>
      <c r="T1306" s="9">
        <f t="shared" si="83"/>
        <v>42806.944502314807</v>
      </c>
    </row>
    <row r="1307" spans="1:20" ht="72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9">
        <f t="shared" si="82"/>
        <v>42543.457268518519</v>
      </c>
      <c r="T1307" s="9">
        <f t="shared" si="83"/>
        <v>42572.520833333336</v>
      </c>
    </row>
    <row r="1308" spans="1:20" ht="87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9">
        <f t="shared" si="82"/>
        <v>41947.249236111107</v>
      </c>
      <c r="T1308" s="9">
        <f t="shared" si="83"/>
        <v>41977.249236111107</v>
      </c>
    </row>
    <row r="1309" spans="1:20" ht="43.5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9">
        <f t="shared" si="82"/>
        <v>42387.294895833329</v>
      </c>
      <c r="T1309" s="9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9">
        <f t="shared" si="82"/>
        <v>42611.405231481483</v>
      </c>
      <c r="T1310" s="9">
        <f t="shared" si="83"/>
        <v>42651.405231481483</v>
      </c>
    </row>
    <row r="1311" spans="1:20" ht="58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9">
        <f t="shared" si="82"/>
        <v>42257.674398148149</v>
      </c>
      <c r="T1311" s="9">
        <f t="shared" si="83"/>
        <v>42292.674398148149</v>
      </c>
    </row>
    <row r="1312" spans="1:20" ht="58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9">
        <f t="shared" si="82"/>
        <v>42556.458912037029</v>
      </c>
      <c r="T1312" s="9">
        <f t="shared" si="83"/>
        <v>42601.458912037029</v>
      </c>
    </row>
    <row r="1313" spans="1:20" ht="87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9">
        <f t="shared" si="82"/>
        <v>42669.593969907401</v>
      </c>
      <c r="T1313" s="9">
        <f t="shared" si="83"/>
        <v>42704.635636574072</v>
      </c>
    </row>
    <row r="1314" spans="1:20" ht="72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9">
        <f t="shared" si="82"/>
        <v>42082.494467592587</v>
      </c>
      <c r="T1314" s="9">
        <f t="shared" si="83"/>
        <v>42112.494467592587</v>
      </c>
    </row>
    <row r="1315" spans="1:20" ht="72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9">
        <f t="shared" si="82"/>
        <v>42402.50131944444</v>
      </c>
      <c r="T1315" s="9">
        <f t="shared" si="83"/>
        <v>42432.50131944444</v>
      </c>
    </row>
    <row r="1316" spans="1:20" ht="72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9">
        <f t="shared" si="82"/>
        <v>42604.461342592585</v>
      </c>
      <c r="T1316" s="9">
        <f t="shared" si="83"/>
        <v>42664.461342592585</v>
      </c>
    </row>
    <row r="1317" spans="1:20" ht="58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9">
        <f t="shared" si="82"/>
        <v>42278.289907407401</v>
      </c>
      <c r="T1317" s="9">
        <f t="shared" si="83"/>
        <v>42313.833333333336</v>
      </c>
    </row>
    <row r="1318" spans="1:20" ht="72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9">
        <f t="shared" si="82"/>
        <v>42393.753576388881</v>
      </c>
      <c r="T1318" s="9">
        <f t="shared" si="83"/>
        <v>42428.753576388881</v>
      </c>
    </row>
    <row r="1319" spans="1:20" ht="72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9">
        <f t="shared" si="82"/>
        <v>42520.027152777773</v>
      </c>
      <c r="T1319" s="9">
        <f t="shared" si="83"/>
        <v>42572.374999999993</v>
      </c>
    </row>
    <row r="1320" spans="1:20" ht="58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9">
        <f t="shared" si="82"/>
        <v>41984.835324074076</v>
      </c>
      <c r="T1320" s="9">
        <f t="shared" si="83"/>
        <v>42014.835324074076</v>
      </c>
    </row>
    <row r="1321" spans="1:20" ht="72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9">
        <f t="shared" si="82"/>
        <v>41816.603761574072</v>
      </c>
      <c r="T1321" s="9">
        <f t="shared" si="83"/>
        <v>41831.458333333328</v>
      </c>
    </row>
    <row r="1322" spans="1:20" ht="72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9">
        <f t="shared" si="82"/>
        <v>42705.482013888883</v>
      </c>
      <c r="T1322" s="9">
        <f t="shared" si="83"/>
        <v>42734.749999999993</v>
      </c>
    </row>
    <row r="1323" spans="1:20" ht="87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9">
        <f t="shared" si="82"/>
        <v>42697.540937499994</v>
      </c>
      <c r="T1323" s="9">
        <f t="shared" si="83"/>
        <v>42727.540937499994</v>
      </c>
    </row>
    <row r="1324" spans="1:20" ht="72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9">
        <f t="shared" si="82"/>
        <v>42115.448206018518</v>
      </c>
      <c r="T1324" s="9">
        <f t="shared" si="83"/>
        <v>42145.448206018518</v>
      </c>
    </row>
    <row r="1325" spans="1:20" ht="72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9">
        <f t="shared" si="82"/>
        <v>42451.490115740737</v>
      </c>
      <c r="T1325" s="9">
        <f t="shared" si="83"/>
        <v>42486.079861111109</v>
      </c>
    </row>
    <row r="1326" spans="1:20" ht="72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9">
        <f t="shared" si="82"/>
        <v>42626.425370370365</v>
      </c>
      <c r="T1326" s="9">
        <f t="shared" si="83"/>
        <v>42656.425370370365</v>
      </c>
    </row>
    <row r="1327" spans="1:20" ht="72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9">
        <f t="shared" si="82"/>
        <v>42703.877719907403</v>
      </c>
      <c r="T1327" s="9">
        <f t="shared" si="83"/>
        <v>42733.877719907403</v>
      </c>
    </row>
    <row r="1328" spans="1:20" ht="72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9">
        <f t="shared" si="82"/>
        <v>41974.583657407398</v>
      </c>
      <c r="T1328" s="9">
        <f t="shared" si="83"/>
        <v>42019.583657407398</v>
      </c>
    </row>
    <row r="1329" spans="1:20" ht="72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9">
        <f t="shared" si="82"/>
        <v>42123.470312500001</v>
      </c>
      <c r="T1329" s="9">
        <f t="shared" si="83"/>
        <v>42153.470312500001</v>
      </c>
    </row>
    <row r="1330" spans="1:20" ht="72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9">
        <f t="shared" si="82"/>
        <v>42612.434421296297</v>
      </c>
      <c r="T1330" s="9">
        <f t="shared" si="83"/>
        <v>42657.434421296297</v>
      </c>
    </row>
    <row r="1331" spans="1:20" ht="87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9">
        <f t="shared" si="82"/>
        <v>41935.013252314813</v>
      </c>
      <c r="T1331" s="9">
        <f t="shared" si="83"/>
        <v>41975.054918981477</v>
      </c>
    </row>
    <row r="1332" spans="1:20" ht="72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9">
        <f t="shared" si="82"/>
        <v>42522.068391203698</v>
      </c>
      <c r="T1332" s="9">
        <f t="shared" si="83"/>
        <v>42552.958333333336</v>
      </c>
    </row>
    <row r="1333" spans="1:20" ht="72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9">
        <f t="shared" si="82"/>
        <v>42569.295763888884</v>
      </c>
      <c r="T1333" s="9">
        <f t="shared" si="83"/>
        <v>42599.295763888884</v>
      </c>
    </row>
    <row r="1334" spans="1:20" ht="72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9">
        <f t="shared" si="82"/>
        <v>42731.851944444446</v>
      </c>
      <c r="T1334" s="9">
        <f t="shared" si="83"/>
        <v>42761.851944444446</v>
      </c>
    </row>
    <row r="1335" spans="1:20" ht="72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9">
        <f t="shared" si="82"/>
        <v>41805.8984375</v>
      </c>
      <c r="T1335" s="9">
        <f t="shared" si="83"/>
        <v>41835.8984375</v>
      </c>
    </row>
    <row r="1336" spans="1:20" ht="72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9">
        <f t="shared" si="82"/>
        <v>42410.565821759257</v>
      </c>
      <c r="T1336" s="9">
        <f t="shared" si="83"/>
        <v>42440.565821759257</v>
      </c>
    </row>
    <row r="1337" spans="1:20" ht="72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9">
        <f t="shared" si="82"/>
        <v>42313.728032407402</v>
      </c>
      <c r="T1337" s="9">
        <f t="shared" si="83"/>
        <v>42343.728032407402</v>
      </c>
    </row>
    <row r="1338" spans="1:20" ht="72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9">
        <f t="shared" si="82"/>
        <v>41955.655416666668</v>
      </c>
      <c r="T1338" s="9">
        <f t="shared" si="83"/>
        <v>41990.655416666668</v>
      </c>
    </row>
    <row r="1339" spans="1:20" ht="72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9">
        <f t="shared" si="82"/>
        <v>42767.368969907409</v>
      </c>
      <c r="T1339" s="9">
        <f t="shared" si="83"/>
        <v>42797.368969907409</v>
      </c>
    </row>
    <row r="1340" spans="1:20" ht="72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9">
        <f t="shared" si="82"/>
        <v>42188.595289351848</v>
      </c>
      <c r="T1340" s="9">
        <f t="shared" si="83"/>
        <v>42218.595289351848</v>
      </c>
    </row>
    <row r="1341" spans="1:20" ht="43.5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9">
        <f t="shared" si="82"/>
        <v>41936.438831018517</v>
      </c>
      <c r="T1341" s="9">
        <f t="shared" si="83"/>
        <v>41981.480497685181</v>
      </c>
    </row>
    <row r="1342" spans="1:20" ht="58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9">
        <f t="shared" si="82"/>
        <v>41836.387187499997</v>
      </c>
      <c r="T1342" s="9">
        <f t="shared" si="83"/>
        <v>41866.387187499997</v>
      </c>
    </row>
    <row r="1343" spans="1:20" ht="87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9">
        <f t="shared" si="82"/>
        <v>42612.415706018517</v>
      </c>
      <c r="T1343" s="9">
        <f t="shared" si="83"/>
        <v>42644.415706018517</v>
      </c>
    </row>
    <row r="1344" spans="1:20" ht="72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9">
        <f t="shared" si="82"/>
        <v>42172.608090277768</v>
      </c>
      <c r="T1344" s="9">
        <f t="shared" si="83"/>
        <v>42202.608090277768</v>
      </c>
    </row>
    <row r="1345" spans="1:20" ht="87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9">
        <f t="shared" si="82"/>
        <v>42542.318090277775</v>
      </c>
      <c r="T1345" s="9">
        <f t="shared" si="83"/>
        <v>42600.957638888889</v>
      </c>
    </row>
    <row r="1346" spans="1:20" ht="72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 s="5">
        <f t="shared" si="81"/>
        <v>40.762589928057551</v>
      </c>
      <c r="Q1346" t="s">
        <v>8320</v>
      </c>
      <c r="R1346" t="s">
        <v>8321</v>
      </c>
      <c r="S1346" s="9">
        <f t="shared" si="82"/>
        <v>42522.581469907404</v>
      </c>
      <c r="T1346" s="9">
        <f t="shared" si="83"/>
        <v>42551.581469907404</v>
      </c>
    </row>
    <row r="1347" spans="1:20" ht="72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8320</v>
      </c>
      <c r="R1347" t="s">
        <v>8321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72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9">
        <f t="shared" si="86"/>
        <v>41421.867488425924</v>
      </c>
      <c r="T1348" s="9">
        <f t="shared" si="87"/>
        <v>41451.867488425924</v>
      </c>
    </row>
    <row r="1349" spans="1:20" ht="87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9">
        <f t="shared" si="86"/>
        <v>42040.429687499993</v>
      </c>
      <c r="T1349" s="9">
        <f t="shared" si="87"/>
        <v>42070.429687499993</v>
      </c>
    </row>
    <row r="1350" spans="1:20" ht="72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9">
        <f t="shared" si="86"/>
        <v>41963.29783564814</v>
      </c>
      <c r="T1350" s="9">
        <f t="shared" si="87"/>
        <v>41991.29783564814</v>
      </c>
    </row>
    <row r="1351" spans="1:20" ht="72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9">
        <f t="shared" si="86"/>
        <v>42317.124247685184</v>
      </c>
      <c r="T1351" s="9">
        <f t="shared" si="87"/>
        <v>42354.082638888889</v>
      </c>
    </row>
    <row r="1352" spans="1:20" ht="72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9">
        <f t="shared" si="86"/>
        <v>42333.804791666662</v>
      </c>
      <c r="T1352" s="9">
        <f t="shared" si="87"/>
        <v>42363.804791666662</v>
      </c>
    </row>
    <row r="1353" spans="1:20" ht="43.5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9">
        <f t="shared" si="86"/>
        <v>42382.531759259255</v>
      </c>
      <c r="T1353" s="9">
        <f t="shared" si="87"/>
        <v>42412.531759259255</v>
      </c>
    </row>
    <row r="1354" spans="1:20" ht="72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9">
        <f t="shared" si="86"/>
        <v>42200.369976851849</v>
      </c>
      <c r="T1354" s="9">
        <f t="shared" si="87"/>
        <v>42251.957638888889</v>
      </c>
    </row>
    <row r="1355" spans="1:20" ht="58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9">
        <f t="shared" si="86"/>
        <v>41308.909583333334</v>
      </c>
      <c r="T1355" s="9">
        <f t="shared" si="87"/>
        <v>41343.791666666664</v>
      </c>
    </row>
    <row r="1356" spans="1:20" ht="87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9">
        <f t="shared" si="86"/>
        <v>42502.599293981482</v>
      </c>
      <c r="T1356" s="9">
        <f t="shared" si="87"/>
        <v>42532.599293981482</v>
      </c>
    </row>
    <row r="1357" spans="1:20" ht="72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9">
        <f t="shared" si="86"/>
        <v>41213.046354166661</v>
      </c>
      <c r="T1357" s="9">
        <f t="shared" si="87"/>
        <v>41243.208333333328</v>
      </c>
    </row>
    <row r="1358" spans="1:20" ht="72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9">
        <f t="shared" si="86"/>
        <v>41429.830555555556</v>
      </c>
      <c r="T1358" s="9">
        <f t="shared" si="87"/>
        <v>41459.830555555556</v>
      </c>
    </row>
    <row r="1359" spans="1:20" ht="72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9">
        <f t="shared" si="86"/>
        <v>41304.753900462958</v>
      </c>
      <c r="T1359" s="9">
        <f t="shared" si="87"/>
        <v>41334.040972222218</v>
      </c>
    </row>
    <row r="1360" spans="1:20" ht="58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9">
        <f t="shared" si="86"/>
        <v>40689.362534722219</v>
      </c>
      <c r="T1360" s="9">
        <f t="shared" si="87"/>
        <v>40719.362534722219</v>
      </c>
    </row>
    <row r="1361" spans="1:20" ht="72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9">
        <f t="shared" si="86"/>
        <v>40668.606365740736</v>
      </c>
      <c r="T1361" s="9">
        <f t="shared" si="87"/>
        <v>40730.606365740736</v>
      </c>
    </row>
    <row r="1362" spans="1:20" ht="43.5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9">
        <f t="shared" si="86"/>
        <v>41095.692361111105</v>
      </c>
      <c r="T1362" s="9">
        <f t="shared" si="87"/>
        <v>41123.692361111105</v>
      </c>
    </row>
    <row r="1363" spans="1:20" ht="72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9">
        <f t="shared" si="86"/>
        <v>41781.508935185186</v>
      </c>
      <c r="T1363" s="9">
        <f t="shared" si="87"/>
        <v>41811.508935185186</v>
      </c>
    </row>
    <row r="1364" spans="1:20" ht="58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9">
        <f t="shared" si="86"/>
        <v>41464.726053240738</v>
      </c>
      <c r="T1364" s="9">
        <f t="shared" si="87"/>
        <v>41524.726053240738</v>
      </c>
    </row>
    <row r="1365" spans="1:20" ht="87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9">
        <f t="shared" si="86"/>
        <v>42396.635729166665</v>
      </c>
      <c r="T1365" s="9">
        <f t="shared" si="87"/>
        <v>42415.124305555553</v>
      </c>
    </row>
    <row r="1366" spans="1:20" ht="87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9">
        <f t="shared" si="86"/>
        <v>41951.487337962957</v>
      </c>
      <c r="T1366" s="9">
        <f t="shared" si="87"/>
        <v>42011.487337962964</v>
      </c>
    </row>
    <row r="1367" spans="1:20" ht="72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9">
        <f t="shared" si="86"/>
        <v>42049.524907407402</v>
      </c>
      <c r="T1367" s="9">
        <f t="shared" si="87"/>
        <v>42079.483240740738</v>
      </c>
    </row>
    <row r="1368" spans="1:20" ht="29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9">
        <f t="shared" si="86"/>
        <v>41924.787766203699</v>
      </c>
      <c r="T1368" s="9">
        <f t="shared" si="87"/>
        <v>41969.829432870371</v>
      </c>
    </row>
    <row r="1369" spans="1:20" ht="72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9">
        <f t="shared" si="86"/>
        <v>42291.794560185182</v>
      </c>
      <c r="T1369" s="9">
        <f t="shared" si="87"/>
        <v>42321.836226851847</v>
      </c>
    </row>
    <row r="1370" spans="1:20" ht="72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9">
        <f t="shared" si="86"/>
        <v>42145.982569444437</v>
      </c>
      <c r="T1370" s="9">
        <f t="shared" si="87"/>
        <v>42169.982569444437</v>
      </c>
    </row>
    <row r="1371" spans="1:20" ht="72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9">
        <f t="shared" si="86"/>
        <v>41710.385949074072</v>
      </c>
      <c r="T1371" s="9">
        <f t="shared" si="87"/>
        <v>41740.385949074072</v>
      </c>
    </row>
    <row r="1372" spans="1:20" ht="43.5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9">
        <f t="shared" si="86"/>
        <v>41547.795023148145</v>
      </c>
      <c r="T1372" s="9">
        <f t="shared" si="87"/>
        <v>41562.795023148145</v>
      </c>
    </row>
    <row r="1373" spans="1:20" ht="87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9">
        <f t="shared" si="86"/>
        <v>42101.550254629627</v>
      </c>
      <c r="T1373" s="9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9">
        <f t="shared" si="86"/>
        <v>41072.53162037037</v>
      </c>
      <c r="T1374" s="9">
        <f t="shared" si="87"/>
        <v>41102.53162037037</v>
      </c>
    </row>
    <row r="1375" spans="1:20" ht="58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9">
        <f t="shared" si="86"/>
        <v>42704.743437499994</v>
      </c>
      <c r="T1375" s="9">
        <f t="shared" si="87"/>
        <v>42734.743437499994</v>
      </c>
    </row>
    <row r="1376" spans="1:20" ht="72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9">
        <f t="shared" si="86"/>
        <v>42423.953564814808</v>
      </c>
      <c r="T1376" s="9">
        <f t="shared" si="87"/>
        <v>42453.911898148144</v>
      </c>
    </row>
    <row r="1377" spans="1:20" ht="87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9">
        <f t="shared" si="86"/>
        <v>42719.857858796291</v>
      </c>
      <c r="T1377" s="9">
        <f t="shared" si="87"/>
        <v>42749.857858796291</v>
      </c>
    </row>
    <row r="1378" spans="1:20" ht="58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9">
        <f t="shared" si="86"/>
        <v>42677.460717592585</v>
      </c>
      <c r="T1378" s="9">
        <f t="shared" si="87"/>
        <v>42707.502384259256</v>
      </c>
    </row>
    <row r="1379" spans="1:20" ht="72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9">
        <f t="shared" si="86"/>
        <v>42747.01122685185</v>
      </c>
      <c r="T1379" s="9">
        <f t="shared" si="87"/>
        <v>42768.96597222222</v>
      </c>
    </row>
    <row r="1380" spans="1:20" ht="29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9">
        <f t="shared" si="86"/>
        <v>42568.551041666658</v>
      </c>
      <c r="T1380" s="9">
        <f t="shared" si="87"/>
        <v>42583.551041666658</v>
      </c>
    </row>
    <row r="1381" spans="1:20" ht="43.5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9">
        <f t="shared" si="86"/>
        <v>42130.28328703704</v>
      </c>
      <c r="T1381" s="9">
        <f t="shared" si="87"/>
        <v>42160.28328703704</v>
      </c>
    </row>
    <row r="1382" spans="1:20" ht="58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9">
        <f t="shared" si="86"/>
        <v>42141.554467592585</v>
      </c>
      <c r="T1382" s="9">
        <f t="shared" si="87"/>
        <v>42163.874999999993</v>
      </c>
    </row>
    <row r="1383" spans="1:20" ht="72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9">
        <f t="shared" si="86"/>
        <v>42703.006076388883</v>
      </c>
      <c r="T1383" s="9">
        <f t="shared" si="87"/>
        <v>42733.006076388883</v>
      </c>
    </row>
    <row r="1384" spans="1:20" ht="58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9">
        <f t="shared" si="86"/>
        <v>41370.591851851852</v>
      </c>
      <c r="T1384" s="9">
        <f t="shared" si="87"/>
        <v>41400.591851851852</v>
      </c>
    </row>
    <row r="1385" spans="1:20" ht="72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9">
        <f t="shared" si="86"/>
        <v>42706.866643518515</v>
      </c>
      <c r="T1385" s="9">
        <f t="shared" si="87"/>
        <v>42726.866643518515</v>
      </c>
    </row>
    <row r="1386" spans="1:20" ht="72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9">
        <f t="shared" si="86"/>
        <v>42160.526874999996</v>
      </c>
      <c r="T1386" s="9">
        <f t="shared" si="87"/>
        <v>42190.526874999996</v>
      </c>
    </row>
    <row r="1387" spans="1:20" ht="72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9">
        <f t="shared" si="86"/>
        <v>42433.480567129627</v>
      </c>
      <c r="T1387" s="9">
        <f t="shared" si="87"/>
        <v>42489.299305555549</v>
      </c>
    </row>
    <row r="1388" spans="1:20" ht="43.5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9">
        <f t="shared" si="86"/>
        <v>42184.438530092586</v>
      </c>
      <c r="T1388" s="9">
        <f t="shared" si="87"/>
        <v>42214.438530092586</v>
      </c>
    </row>
    <row r="1389" spans="1:20" ht="72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9">
        <f t="shared" si="86"/>
        <v>42126.712905092594</v>
      </c>
      <c r="T1389" s="9">
        <f t="shared" si="87"/>
        <v>42157.979166666664</v>
      </c>
    </row>
    <row r="1390" spans="1:20" ht="72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9">
        <f t="shared" si="86"/>
        <v>42634.406446759262</v>
      </c>
      <c r="T1390" s="9">
        <f t="shared" si="87"/>
        <v>42660.468055555553</v>
      </c>
    </row>
    <row r="1391" spans="1:20" ht="43.5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9">
        <f t="shared" si="86"/>
        <v>42565.272650462961</v>
      </c>
      <c r="T1391" s="9">
        <f t="shared" si="87"/>
        <v>42595.272650462961</v>
      </c>
    </row>
    <row r="1392" spans="1:20" ht="58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9">
        <f t="shared" si="86"/>
        <v>42087.594976851848</v>
      </c>
      <c r="T1392" s="9">
        <f t="shared" si="87"/>
        <v>42121.508333333331</v>
      </c>
    </row>
    <row r="1393" spans="1:20" ht="58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9">
        <f t="shared" si="86"/>
        <v>42193.442337962959</v>
      </c>
      <c r="T1393" s="9">
        <f t="shared" si="87"/>
        <v>42237.999305555553</v>
      </c>
    </row>
    <row r="1394" spans="1:20" ht="58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9">
        <f t="shared" si="86"/>
        <v>42400.946597222217</v>
      </c>
      <c r="T1394" s="9">
        <f t="shared" si="87"/>
        <v>42431.946597222217</v>
      </c>
    </row>
    <row r="1395" spans="1:20" ht="29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9">
        <f t="shared" si="86"/>
        <v>42553.473645833328</v>
      </c>
      <c r="T1395" s="9">
        <f t="shared" si="87"/>
        <v>42583.473645833328</v>
      </c>
    </row>
    <row r="1396" spans="1:20" ht="72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9">
        <f t="shared" si="86"/>
        <v>42751.936643518515</v>
      </c>
      <c r="T1396" s="9">
        <f t="shared" si="87"/>
        <v>42794.916666666664</v>
      </c>
    </row>
    <row r="1397" spans="1:20" ht="29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9">
        <f t="shared" si="86"/>
        <v>42719.700011574074</v>
      </c>
      <c r="T1397" s="9">
        <f t="shared" si="87"/>
        <v>42749.700011574074</v>
      </c>
    </row>
    <row r="1398" spans="1:20" ht="72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9">
        <f t="shared" si="86"/>
        <v>42018.790300925924</v>
      </c>
      <c r="T1398" s="9">
        <f t="shared" si="87"/>
        <v>42048.790300925924</v>
      </c>
    </row>
    <row r="1399" spans="1:20" ht="72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9">
        <f t="shared" si="86"/>
        <v>42640.709606481476</v>
      </c>
      <c r="T1399" s="9">
        <f t="shared" si="87"/>
        <v>42670.679861111108</v>
      </c>
    </row>
    <row r="1400" spans="1:20" ht="72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9">
        <f t="shared" si="86"/>
        <v>42526.665902777771</v>
      </c>
      <c r="T1400" s="9">
        <f t="shared" si="87"/>
        <v>42556.665902777771</v>
      </c>
    </row>
    <row r="1401" spans="1:20" ht="72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9">
        <f t="shared" si="86"/>
        <v>41888.795983796292</v>
      </c>
      <c r="T1401" s="9">
        <f t="shared" si="87"/>
        <v>41918.795983796292</v>
      </c>
    </row>
    <row r="1402" spans="1:20" ht="72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9">
        <f t="shared" si="86"/>
        <v>42498.132789351854</v>
      </c>
      <c r="T1402" s="9">
        <f t="shared" si="87"/>
        <v>42533.020833333336</v>
      </c>
    </row>
    <row r="1403" spans="1:20" ht="87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9">
        <f t="shared" si="86"/>
        <v>41399.787893518514</v>
      </c>
      <c r="T1403" s="9">
        <f t="shared" si="87"/>
        <v>41420.787893518514</v>
      </c>
    </row>
    <row r="1404" spans="1:20" ht="72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9">
        <f t="shared" si="86"/>
        <v>42064.845034722217</v>
      </c>
      <c r="T1404" s="9">
        <f t="shared" si="87"/>
        <v>42124.80336805556</v>
      </c>
    </row>
    <row r="1405" spans="1:20" ht="87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9">
        <f t="shared" si="86"/>
        <v>41450.854571759257</v>
      </c>
      <c r="T1405" s="9">
        <f t="shared" si="87"/>
        <v>41480.854571759257</v>
      </c>
    </row>
    <row r="1406" spans="1:20" ht="72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9">
        <f t="shared" si="86"/>
        <v>42032.30190972222</v>
      </c>
      <c r="T1406" s="9">
        <f t="shared" si="87"/>
        <v>42057.30190972222</v>
      </c>
    </row>
    <row r="1407" spans="1:20" ht="43.5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9">
        <f t="shared" si="86"/>
        <v>41941.472233796296</v>
      </c>
      <c r="T1407" s="9">
        <f t="shared" si="87"/>
        <v>41971.51390046296</v>
      </c>
    </row>
    <row r="1408" spans="1:20" ht="29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9">
        <f t="shared" si="86"/>
        <v>42297.224618055552</v>
      </c>
      <c r="T1408" s="9">
        <f t="shared" si="87"/>
        <v>42350.208333333336</v>
      </c>
    </row>
    <row r="1409" spans="1:20" ht="72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9">
        <f t="shared" si="86"/>
        <v>41838.32844907407</v>
      </c>
      <c r="T1409" s="9">
        <f t="shared" si="87"/>
        <v>41863.32844907407</v>
      </c>
    </row>
    <row r="1410" spans="1:20" ht="87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 s="5">
        <f t="shared" si="85"/>
        <v>12</v>
      </c>
      <c r="Q1410" t="s">
        <v>8320</v>
      </c>
      <c r="R1410" t="s">
        <v>8339</v>
      </c>
      <c r="S1410" s="9">
        <f t="shared" si="86"/>
        <v>42291.663842592585</v>
      </c>
      <c r="T1410" s="9">
        <f t="shared" si="87"/>
        <v>42321.705509259256</v>
      </c>
    </row>
    <row r="1411" spans="1:20" ht="58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8320</v>
      </c>
      <c r="R1411" t="s">
        <v>8339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87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9">
        <f t="shared" si="90"/>
        <v>42479.110185185178</v>
      </c>
      <c r="T1412" s="9">
        <f t="shared" si="91"/>
        <v>42524.110185185178</v>
      </c>
    </row>
    <row r="1413" spans="1:20" ht="87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9">
        <f t="shared" si="90"/>
        <v>42012.850694444445</v>
      </c>
      <c r="T1413" s="9">
        <f t="shared" si="91"/>
        <v>42040.850694444445</v>
      </c>
    </row>
    <row r="1414" spans="1:20" ht="43.5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9">
        <f t="shared" si="90"/>
        <v>41946.855312499996</v>
      </c>
      <c r="T1414" s="9">
        <f t="shared" si="91"/>
        <v>41976.855312499996</v>
      </c>
    </row>
    <row r="1415" spans="1:20" ht="87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9">
        <f t="shared" si="90"/>
        <v>42360.228819444441</v>
      </c>
      <c r="T1415" s="9">
        <f t="shared" si="91"/>
        <v>42420.228819444441</v>
      </c>
    </row>
    <row r="1416" spans="1:20" ht="72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9">
        <f t="shared" si="90"/>
        <v>42708.044756944444</v>
      </c>
      <c r="T1416" s="9">
        <f t="shared" si="91"/>
        <v>42738.044756944444</v>
      </c>
    </row>
    <row r="1417" spans="1:20" ht="72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9">
        <f t="shared" si="90"/>
        <v>42192.467488425922</v>
      </c>
      <c r="T1417" s="9">
        <f t="shared" si="91"/>
        <v>42232.467488425922</v>
      </c>
    </row>
    <row r="1418" spans="1:20" ht="72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9">
        <f t="shared" si="90"/>
        <v>42299.717812499999</v>
      </c>
      <c r="T1418" s="9">
        <f t="shared" si="91"/>
        <v>42329.759479166663</v>
      </c>
    </row>
    <row r="1419" spans="1:20" ht="72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9">
        <f t="shared" si="90"/>
        <v>42231.941828703704</v>
      </c>
      <c r="T1419" s="9">
        <f t="shared" si="91"/>
        <v>42262.257638888892</v>
      </c>
    </row>
    <row r="1420" spans="1:20" ht="87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9">
        <f t="shared" si="90"/>
        <v>42395.248078703698</v>
      </c>
      <c r="T1420" s="9">
        <f t="shared" si="91"/>
        <v>42425.248078703698</v>
      </c>
    </row>
    <row r="1421" spans="1:20" ht="87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9">
        <f t="shared" si="90"/>
        <v>42622.24790509259</v>
      </c>
      <c r="T1421" s="9">
        <f t="shared" si="91"/>
        <v>42652.24790509259</v>
      </c>
    </row>
    <row r="1422" spans="1:20" ht="43.5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9">
        <f t="shared" si="90"/>
        <v>42524.459328703706</v>
      </c>
      <c r="T1422" s="9">
        <f t="shared" si="91"/>
        <v>42549.459328703706</v>
      </c>
    </row>
    <row r="1423" spans="1:20" ht="87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9">
        <f t="shared" si="90"/>
        <v>42013.707280092589</v>
      </c>
      <c r="T1423" s="9">
        <f t="shared" si="91"/>
        <v>42043.707280092589</v>
      </c>
    </row>
    <row r="1424" spans="1:20" ht="87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9">
        <f t="shared" si="90"/>
        <v>42604.031296296293</v>
      </c>
      <c r="T1424" s="9">
        <f t="shared" si="91"/>
        <v>42634.031296296293</v>
      </c>
    </row>
    <row r="1425" spans="1:20" ht="72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9">
        <f t="shared" si="90"/>
        <v>42340.151979166665</v>
      </c>
      <c r="T1425" s="9">
        <f t="shared" si="91"/>
        <v>42370.151979166665</v>
      </c>
    </row>
    <row r="1426" spans="1:20" ht="72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9">
        <f t="shared" si="90"/>
        <v>42676.509282407402</v>
      </c>
      <c r="T1426" s="9">
        <f t="shared" si="91"/>
        <v>42689.550949074073</v>
      </c>
    </row>
    <row r="1427" spans="1:20" ht="72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9">
        <f t="shared" si="90"/>
        <v>42092.923136574071</v>
      </c>
      <c r="T1427" s="9">
        <f t="shared" si="91"/>
        <v>42122.923136574071</v>
      </c>
    </row>
    <row r="1428" spans="1:20" ht="72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9">
        <f t="shared" si="90"/>
        <v>42180.181944444441</v>
      </c>
      <c r="T1428" s="9">
        <f t="shared" si="91"/>
        <v>42240.181944444441</v>
      </c>
    </row>
    <row r="1429" spans="1:20" ht="72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9">
        <f t="shared" si="90"/>
        <v>42601.643344907403</v>
      </c>
      <c r="T1429" s="9">
        <f t="shared" si="91"/>
        <v>42631.643344907403</v>
      </c>
    </row>
    <row r="1430" spans="1:20" ht="72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9">
        <f t="shared" si="90"/>
        <v>42432.171493055554</v>
      </c>
      <c r="T1430" s="9">
        <f t="shared" si="91"/>
        <v>42462.129826388882</v>
      </c>
    </row>
    <row r="1431" spans="1:20" ht="58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9">
        <f t="shared" si="90"/>
        <v>42073.852337962955</v>
      </c>
      <c r="T1431" s="9">
        <f t="shared" si="91"/>
        <v>42103.852337962955</v>
      </c>
    </row>
    <row r="1432" spans="1:20" ht="58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9">
        <f t="shared" si="90"/>
        <v>41961.605185185181</v>
      </c>
      <c r="T1432" s="9">
        <f t="shared" si="91"/>
        <v>41992.605185185181</v>
      </c>
    </row>
    <row r="1433" spans="1:20" ht="72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9">
        <f t="shared" si="90"/>
        <v>42304.002499999995</v>
      </c>
      <c r="T1433" s="9">
        <f t="shared" si="91"/>
        <v>42334.044166666667</v>
      </c>
    </row>
    <row r="1434" spans="1:20" ht="87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9">
        <f t="shared" si="90"/>
        <v>42175.572083333333</v>
      </c>
      <c r="T1434" s="9">
        <f t="shared" si="91"/>
        <v>42205.572083333333</v>
      </c>
    </row>
    <row r="1435" spans="1:20" ht="72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9">
        <f t="shared" si="90"/>
        <v>42673.417534722219</v>
      </c>
      <c r="T1435" s="9">
        <f t="shared" si="91"/>
        <v>42714.249999999993</v>
      </c>
    </row>
    <row r="1436" spans="1:20" ht="72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9">
        <f t="shared" si="90"/>
        <v>42142.558773148143</v>
      </c>
      <c r="T1436" s="9">
        <f t="shared" si="91"/>
        <v>42163.416666666664</v>
      </c>
    </row>
    <row r="1437" spans="1:20" ht="58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9">
        <f t="shared" si="90"/>
        <v>42258.57199074074</v>
      </c>
      <c r="T1437" s="9">
        <f t="shared" si="91"/>
        <v>42288.57199074074</v>
      </c>
    </row>
    <row r="1438" spans="1:20" ht="87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9">
        <f t="shared" si="90"/>
        <v>42391.141863425924</v>
      </c>
      <c r="T1438" s="9">
        <f t="shared" si="91"/>
        <v>42421.141863425924</v>
      </c>
    </row>
    <row r="1439" spans="1:20" ht="87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9">
        <f t="shared" si="90"/>
        <v>41796.32336805555</v>
      </c>
      <c r="T1439" s="9">
        <f t="shared" si="91"/>
        <v>41832.999305555553</v>
      </c>
    </row>
    <row r="1440" spans="1:20" ht="72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9">
        <f t="shared" si="90"/>
        <v>42457.663182870368</v>
      </c>
      <c r="T1440" s="9">
        <f t="shared" si="91"/>
        <v>42487.371527777774</v>
      </c>
    </row>
    <row r="1441" spans="1:20" ht="72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9">
        <f t="shared" si="90"/>
        <v>42040.621539351843</v>
      </c>
      <c r="T1441" s="9">
        <f t="shared" si="91"/>
        <v>42070.621539351843</v>
      </c>
    </row>
    <row r="1442" spans="1:20" ht="72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9">
        <f t="shared" si="90"/>
        <v>42486.540081018517</v>
      </c>
      <c r="T1442" s="9">
        <f t="shared" si="91"/>
        <v>42516.540081018517</v>
      </c>
    </row>
    <row r="1443" spans="1:20" ht="87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9">
        <f t="shared" si="90"/>
        <v>42198.557511574072</v>
      </c>
      <c r="T1443" s="9">
        <f t="shared" si="91"/>
        <v>42258.557511574072</v>
      </c>
    </row>
    <row r="1444" spans="1:20" ht="87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9">
        <f t="shared" si="90"/>
        <v>42485.437013888884</v>
      </c>
      <c r="T1444" s="9">
        <f t="shared" si="91"/>
        <v>42515.437013888884</v>
      </c>
    </row>
    <row r="1445" spans="1:20" ht="72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9">
        <f t="shared" si="90"/>
        <v>42707.71769675926</v>
      </c>
      <c r="T1445" s="9">
        <f t="shared" si="91"/>
        <v>42737.71769675926</v>
      </c>
    </row>
    <row r="1446" spans="1:20" ht="58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9">
        <f t="shared" si="90"/>
        <v>42199.665069444447</v>
      </c>
      <c r="T1446" s="9">
        <f t="shared" si="91"/>
        <v>42259.665069444447</v>
      </c>
    </row>
    <row r="1447" spans="1:20" ht="87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9">
        <f t="shared" si="90"/>
        <v>42139.333969907406</v>
      </c>
      <c r="T1447" s="9">
        <f t="shared" si="91"/>
        <v>42169.333969907406</v>
      </c>
    </row>
    <row r="1448" spans="1:20" ht="72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9">
        <f t="shared" si="90"/>
        <v>42461.239328703705</v>
      </c>
      <c r="T1448" s="9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9">
        <f t="shared" si="90"/>
        <v>42529.52238425926</v>
      </c>
      <c r="T1449" s="9">
        <f t="shared" si="91"/>
        <v>42559.52238425926</v>
      </c>
    </row>
    <row r="1450" spans="1:20" ht="87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9">
        <f t="shared" si="90"/>
        <v>42115.728217592587</v>
      </c>
      <c r="T1450" s="9">
        <f t="shared" si="91"/>
        <v>42146.017361111109</v>
      </c>
    </row>
    <row r="1451" spans="1:20" ht="87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9">
        <f t="shared" si="90"/>
        <v>42086.603067129625</v>
      </c>
      <c r="T1451" s="9">
        <f t="shared" si="91"/>
        <v>42134.603067129625</v>
      </c>
    </row>
    <row r="1452" spans="1:20" ht="87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9">
        <f t="shared" si="90"/>
        <v>42389.962928240733</v>
      </c>
      <c r="T1452" s="9">
        <f t="shared" si="91"/>
        <v>42419.962928240733</v>
      </c>
    </row>
    <row r="1453" spans="1:20" ht="58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9">
        <f t="shared" si="90"/>
        <v>41931.75068287037</v>
      </c>
      <c r="T1453" s="9">
        <f t="shared" si="91"/>
        <v>41961.792349537034</v>
      </c>
    </row>
    <row r="1454" spans="1:20" ht="58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9">
        <f t="shared" si="90"/>
        <v>41818.494942129626</v>
      </c>
      <c r="T1454" s="9">
        <f t="shared" si="91"/>
        <v>41848.494942129626</v>
      </c>
    </row>
    <row r="1455" spans="1:20" ht="87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9">
        <f t="shared" si="90"/>
        <v>42795.487812499996</v>
      </c>
      <c r="T1455" s="9">
        <f t="shared" si="91"/>
        <v>42840.446145833332</v>
      </c>
    </row>
    <row r="1456" spans="1:20" ht="87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9">
        <f t="shared" si="90"/>
        <v>42463.658333333333</v>
      </c>
      <c r="T1456" s="9">
        <f t="shared" si="91"/>
        <v>42484.707638888889</v>
      </c>
    </row>
    <row r="1457" spans="1:20" ht="87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9">
        <f t="shared" si="90"/>
        <v>41832.46435185185</v>
      </c>
      <c r="T1457" s="9">
        <f t="shared" si="91"/>
        <v>41887.360416666663</v>
      </c>
    </row>
    <row r="1458" spans="1:20" ht="29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9">
        <f t="shared" si="90"/>
        <v>42708.460243055553</v>
      </c>
      <c r="T1458" s="9">
        <f t="shared" si="91"/>
        <v>42738.460243055553</v>
      </c>
    </row>
    <row r="1459" spans="1:20" ht="43.5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9">
        <f t="shared" si="90"/>
        <v>42289.688009259255</v>
      </c>
      <c r="T1459" s="9">
        <f t="shared" si="91"/>
        <v>42319.729675925926</v>
      </c>
    </row>
    <row r="1460" spans="1:20" ht="72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9">
        <f t="shared" si="90"/>
        <v>41831.49722222222</v>
      </c>
      <c r="T1460" s="9">
        <f t="shared" si="91"/>
        <v>41861.958333333328</v>
      </c>
    </row>
    <row r="1461" spans="1:20" ht="72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9">
        <f t="shared" si="90"/>
        <v>42311.996481481481</v>
      </c>
      <c r="T1461" s="9">
        <f t="shared" si="91"/>
        <v>42340.517361111109</v>
      </c>
    </row>
    <row r="1462" spans="1:20" ht="58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9">
        <f t="shared" si="90"/>
        <v>41915.688634259255</v>
      </c>
      <c r="T1462" s="9">
        <f t="shared" si="91"/>
        <v>41973.781249999993</v>
      </c>
    </row>
    <row r="1463" spans="1:20" ht="43.5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9">
        <f t="shared" si="90"/>
        <v>41899.436967592592</v>
      </c>
      <c r="T1463" s="9">
        <f t="shared" si="91"/>
        <v>41932.791666666664</v>
      </c>
    </row>
    <row r="1464" spans="1:20" ht="43.5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9">
        <f t="shared" si="90"/>
        <v>41344.454525462963</v>
      </c>
      <c r="T1464" s="9">
        <f t="shared" si="91"/>
        <v>41374.454525462963</v>
      </c>
    </row>
    <row r="1465" spans="1:20" ht="72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9">
        <f t="shared" si="90"/>
        <v>41326.702986111108</v>
      </c>
      <c r="T1465" s="9">
        <f t="shared" si="91"/>
        <v>41371.661319444444</v>
      </c>
    </row>
    <row r="1466" spans="1:20" ht="29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9">
        <f t="shared" si="90"/>
        <v>41291.453217592592</v>
      </c>
      <c r="T1466" s="9">
        <f t="shared" si="91"/>
        <v>41321.453217592592</v>
      </c>
    </row>
    <row r="1467" spans="1:20" ht="72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9">
        <f t="shared" si="90"/>
        <v>40959.526064814811</v>
      </c>
      <c r="T1467" s="9">
        <f t="shared" si="91"/>
        <v>40989.916666666664</v>
      </c>
    </row>
    <row r="1468" spans="1:20" ht="72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9">
        <f t="shared" si="90"/>
        <v>42339.963726851849</v>
      </c>
      <c r="T1468" s="9">
        <f t="shared" si="91"/>
        <v>42380.999999999993</v>
      </c>
    </row>
    <row r="1469" spans="1:20" ht="58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9">
        <f t="shared" si="90"/>
        <v>40933.593576388885</v>
      </c>
      <c r="T1469" s="9">
        <f t="shared" si="91"/>
        <v>40993.55190972222</v>
      </c>
    </row>
    <row r="1470" spans="1:20" ht="72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9">
        <f t="shared" si="90"/>
        <v>40645.806122685186</v>
      </c>
      <c r="T1470" s="9">
        <f t="shared" si="91"/>
        <v>40705.806122685186</v>
      </c>
    </row>
    <row r="1471" spans="1:20" ht="58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9">
        <f t="shared" si="90"/>
        <v>41290.390150462961</v>
      </c>
      <c r="T1471" s="9">
        <f t="shared" si="91"/>
        <v>41320.390150462961</v>
      </c>
    </row>
    <row r="1472" spans="1:20" ht="87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9">
        <f t="shared" si="90"/>
        <v>41250.618784722217</v>
      </c>
      <c r="T1472" s="9">
        <f t="shared" si="91"/>
        <v>41271.618784722217</v>
      </c>
    </row>
    <row r="1473" spans="1:20" ht="72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9">
        <f t="shared" si="90"/>
        <v>42073.749236111107</v>
      </c>
      <c r="T1473" s="9">
        <f t="shared" si="91"/>
        <v>42103.749236111107</v>
      </c>
    </row>
    <row r="1474" spans="1:20" ht="87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 s="5">
        <f t="shared" si="89"/>
        <v>103.20238095238095</v>
      </c>
      <c r="Q1474" t="s">
        <v>8320</v>
      </c>
      <c r="R1474" t="s">
        <v>8340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8320</v>
      </c>
      <c r="R1475" t="s">
        <v>8340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72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9">
        <f t="shared" si="94"/>
        <v>41500.519583333327</v>
      </c>
      <c r="T1476" s="9">
        <f t="shared" si="95"/>
        <v>41530.519583333327</v>
      </c>
    </row>
    <row r="1477" spans="1:20" ht="72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9">
        <f t="shared" si="94"/>
        <v>41960.514618055553</v>
      </c>
      <c r="T1477" s="9">
        <f t="shared" si="95"/>
        <v>41992.999305555553</v>
      </c>
    </row>
    <row r="1478" spans="1:20" ht="58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9">
        <f t="shared" si="94"/>
        <v>40765.833587962959</v>
      </c>
      <c r="T1478" s="9">
        <f t="shared" si="95"/>
        <v>40795.833587962959</v>
      </c>
    </row>
    <row r="1479" spans="1:20" ht="72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9">
        <f t="shared" si="94"/>
        <v>40840.407453703701</v>
      </c>
      <c r="T1479" s="9">
        <f t="shared" si="95"/>
        <v>40899.916666666664</v>
      </c>
    </row>
    <row r="1480" spans="1:20" ht="72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9">
        <f t="shared" si="94"/>
        <v>41394.663344907407</v>
      </c>
      <c r="T1480" s="9">
        <f t="shared" si="95"/>
        <v>41408.663344907407</v>
      </c>
    </row>
    <row r="1481" spans="1:20" ht="72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9">
        <f t="shared" si="94"/>
        <v>41754.536909722221</v>
      </c>
      <c r="T1481" s="9">
        <f t="shared" si="95"/>
        <v>41768.957638888889</v>
      </c>
    </row>
    <row r="1482" spans="1:20" ht="72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9">
        <f t="shared" si="94"/>
        <v>41464.725682870368</v>
      </c>
      <c r="T1482" s="9">
        <f t="shared" si="95"/>
        <v>41481.5</v>
      </c>
    </row>
    <row r="1483" spans="1:20" ht="72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9">
        <f t="shared" si="94"/>
        <v>41550.714641203704</v>
      </c>
      <c r="T1483" s="9">
        <f t="shared" si="95"/>
        <v>41580.714641203704</v>
      </c>
    </row>
    <row r="1484" spans="1:20" ht="87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9">
        <f t="shared" si="94"/>
        <v>41136.649722222224</v>
      </c>
      <c r="T1484" s="9">
        <f t="shared" si="95"/>
        <v>41159.118749999994</v>
      </c>
    </row>
    <row r="1485" spans="1:20" ht="72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9">
        <f t="shared" si="94"/>
        <v>42547.984664351847</v>
      </c>
      <c r="T1485" s="9">
        <f t="shared" si="95"/>
        <v>42572.984664351847</v>
      </c>
    </row>
    <row r="1486" spans="1:20" ht="29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9">
        <f t="shared" si="94"/>
        <v>41052.992627314808</v>
      </c>
      <c r="T1486" s="9">
        <f t="shared" si="95"/>
        <v>41111.410416666666</v>
      </c>
    </row>
    <row r="1487" spans="1:20" ht="87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9">
        <f t="shared" si="94"/>
        <v>42130.587650462963</v>
      </c>
      <c r="T1487" s="9">
        <f t="shared" si="95"/>
        <v>42175.587650462963</v>
      </c>
    </row>
    <row r="1488" spans="1:20" ht="87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9">
        <f t="shared" si="94"/>
        <v>42031.960196759253</v>
      </c>
      <c r="T1488" s="9">
        <f t="shared" si="95"/>
        <v>42061.960196759253</v>
      </c>
    </row>
    <row r="1489" spans="1:20" ht="72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9">
        <f t="shared" si="94"/>
        <v>42554.709155092591</v>
      </c>
      <c r="T1489" s="9">
        <f t="shared" si="95"/>
        <v>42584.709155092591</v>
      </c>
    </row>
    <row r="1490" spans="1:20" ht="72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9">
        <f t="shared" si="94"/>
        <v>41614.354861111111</v>
      </c>
      <c r="T1490" s="9">
        <f t="shared" si="95"/>
        <v>41644.354861111111</v>
      </c>
    </row>
    <row r="1491" spans="1:20" ht="72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9">
        <f t="shared" si="94"/>
        <v>41198.403379629628</v>
      </c>
      <c r="T1491" s="9">
        <f t="shared" si="95"/>
        <v>41228.445046296292</v>
      </c>
    </row>
    <row r="1492" spans="1:20" ht="72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9">
        <f t="shared" si="94"/>
        <v>41520.352708333332</v>
      </c>
      <c r="T1492" s="9">
        <f t="shared" si="95"/>
        <v>41549.352708333332</v>
      </c>
    </row>
    <row r="1493" spans="1:20" ht="58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9">
        <f t="shared" si="94"/>
        <v>41991.505127314813</v>
      </c>
      <c r="T1493" s="9">
        <f t="shared" si="95"/>
        <v>42050.443055555552</v>
      </c>
    </row>
    <row r="1494" spans="1:20" ht="87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9">
        <f t="shared" si="94"/>
        <v>40682.676458333335</v>
      </c>
      <c r="T1494" s="9">
        <f t="shared" si="95"/>
        <v>40712.676458333335</v>
      </c>
    </row>
    <row r="1495" spans="1:20" ht="58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9">
        <f t="shared" si="94"/>
        <v>41411.658275462964</v>
      </c>
      <c r="T1495" s="9">
        <f t="shared" si="95"/>
        <v>41441.658275462964</v>
      </c>
    </row>
    <row r="1496" spans="1:20" ht="72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9">
        <f t="shared" si="94"/>
        <v>42067.514039351845</v>
      </c>
      <c r="T1496" s="9">
        <f t="shared" si="95"/>
        <v>42097.443055555552</v>
      </c>
    </row>
    <row r="1497" spans="1:20" ht="43.5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9">
        <f t="shared" si="94"/>
        <v>40752.581377314811</v>
      </c>
      <c r="T1497" s="9">
        <f t="shared" si="95"/>
        <v>40782.581377314811</v>
      </c>
    </row>
    <row r="1498" spans="1:20" ht="72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9">
        <f t="shared" si="94"/>
        <v>41838.266886574071</v>
      </c>
      <c r="T1498" s="9">
        <f t="shared" si="95"/>
        <v>41898.266886574071</v>
      </c>
    </row>
    <row r="1499" spans="1:20" ht="72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9">
        <f t="shared" si="94"/>
        <v>41444.434282407405</v>
      </c>
      <c r="T1499" s="9">
        <f t="shared" si="95"/>
        <v>41486.613194444442</v>
      </c>
    </row>
    <row r="1500" spans="1:20" ht="72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9">
        <f t="shared" si="94"/>
        <v>41840.775208333333</v>
      </c>
      <c r="T1500" s="9">
        <f t="shared" si="95"/>
        <v>41885.775208333333</v>
      </c>
    </row>
    <row r="1501" spans="1:20" ht="72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9">
        <f t="shared" si="94"/>
        <v>42526.798993055556</v>
      </c>
      <c r="T1501" s="9">
        <f t="shared" si="95"/>
        <v>42586.798993055556</v>
      </c>
    </row>
    <row r="1502" spans="1:20" ht="87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9">
        <f t="shared" si="94"/>
        <v>41365.69626157407</v>
      </c>
      <c r="T1502" s="9">
        <f t="shared" si="95"/>
        <v>41395.69626157407</v>
      </c>
    </row>
    <row r="1503" spans="1:20" ht="58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9">
        <f t="shared" si="94"/>
        <v>42163.3752662037</v>
      </c>
      <c r="T1503" s="9">
        <f t="shared" si="95"/>
        <v>42193.3752662037</v>
      </c>
    </row>
    <row r="1504" spans="1:20" ht="72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9">
        <f t="shared" si="94"/>
        <v>42426.33425925926</v>
      </c>
      <c r="T1504" s="9">
        <f t="shared" si="95"/>
        <v>42454.708333333336</v>
      </c>
    </row>
    <row r="1505" spans="1:20" ht="72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9">
        <f t="shared" si="94"/>
        <v>42606.13890046296</v>
      </c>
      <c r="T1505" s="9">
        <f t="shared" si="95"/>
        <v>42666.13890046296</v>
      </c>
    </row>
    <row r="1506" spans="1:20" ht="58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9">
        <f t="shared" si="94"/>
        <v>41772.44935185185</v>
      </c>
      <c r="T1506" s="9">
        <f t="shared" si="95"/>
        <v>41800.147916666661</v>
      </c>
    </row>
    <row r="1507" spans="1:20" ht="87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9">
        <f t="shared" si="94"/>
        <v>42414.234988425924</v>
      </c>
      <c r="T1507" s="9">
        <f t="shared" si="95"/>
        <v>42451.625694444439</v>
      </c>
    </row>
    <row r="1508" spans="1:20" ht="72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9">
        <f t="shared" si="94"/>
        <v>41814.577592592592</v>
      </c>
      <c r="T1508" s="9">
        <f t="shared" si="95"/>
        <v>41844.577592592592</v>
      </c>
    </row>
    <row r="1509" spans="1:20" ht="72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9">
        <f t="shared" si="94"/>
        <v>40254.242002314815</v>
      </c>
      <c r="T1509" s="9">
        <f t="shared" si="95"/>
        <v>40313.131944444445</v>
      </c>
    </row>
    <row r="1510" spans="1:20" ht="72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9">
        <f t="shared" si="94"/>
        <v>41786.406030092592</v>
      </c>
      <c r="T1510" s="9">
        <f t="shared" si="95"/>
        <v>41817.406030092592</v>
      </c>
    </row>
    <row r="1511" spans="1:20" ht="72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9">
        <f t="shared" si="94"/>
        <v>42751.325057870366</v>
      </c>
      <c r="T1511" s="9">
        <f t="shared" si="95"/>
        <v>42780.749305555553</v>
      </c>
    </row>
    <row r="1512" spans="1:20" ht="87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9">
        <f t="shared" si="94"/>
        <v>41809.176828703698</v>
      </c>
      <c r="T1512" s="9">
        <f t="shared" si="95"/>
        <v>41839.176828703698</v>
      </c>
    </row>
    <row r="1513" spans="1:20" ht="87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9">
        <f t="shared" si="94"/>
        <v>42296.375046296293</v>
      </c>
      <c r="T1513" s="9">
        <f t="shared" si="95"/>
        <v>42326.416712962957</v>
      </c>
    </row>
    <row r="1514" spans="1:20" ht="87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9">
        <f t="shared" si="94"/>
        <v>42741.476145833331</v>
      </c>
      <c r="T1514" s="9">
        <f t="shared" si="95"/>
        <v>42771.476145833331</v>
      </c>
    </row>
    <row r="1515" spans="1:20" ht="72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9">
        <f t="shared" si="94"/>
        <v>41806.42900462963</v>
      </c>
      <c r="T1515" s="9">
        <f t="shared" si="95"/>
        <v>41836.42900462963</v>
      </c>
    </row>
    <row r="1516" spans="1:20" ht="58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9">
        <f t="shared" si="94"/>
        <v>42234.389351851853</v>
      </c>
      <c r="T1516" s="9">
        <f t="shared" si="95"/>
        <v>42274.389351851853</v>
      </c>
    </row>
    <row r="1517" spans="1:20" ht="87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9">
        <f t="shared" si="94"/>
        <v>42415.04510416666</v>
      </c>
      <c r="T1517" s="9">
        <f t="shared" si="95"/>
        <v>42445.003437499996</v>
      </c>
    </row>
    <row r="1518" spans="1:20" ht="72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9">
        <f t="shared" si="94"/>
        <v>42619.258009259262</v>
      </c>
      <c r="T1518" s="9">
        <f t="shared" si="95"/>
        <v>42649.374999999993</v>
      </c>
    </row>
    <row r="1519" spans="1:20" ht="87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9">
        <f t="shared" si="94"/>
        <v>41948.358252314814</v>
      </c>
      <c r="T1519" s="9">
        <f t="shared" si="95"/>
        <v>41979.041666666664</v>
      </c>
    </row>
    <row r="1520" spans="1:20" ht="43.5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9">
        <f t="shared" si="94"/>
        <v>41760.611712962964</v>
      </c>
      <c r="T1520" s="9">
        <f t="shared" si="95"/>
        <v>41790.611712962964</v>
      </c>
    </row>
    <row r="1521" spans="1:20" ht="72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9">
        <f t="shared" si="94"/>
        <v>41782.533368055556</v>
      </c>
      <c r="T1521" s="9">
        <f t="shared" si="95"/>
        <v>41810.707638888889</v>
      </c>
    </row>
    <row r="1522" spans="1:20" ht="58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9">
        <f t="shared" si="94"/>
        <v>41955.649456018517</v>
      </c>
      <c r="T1522" s="9">
        <f t="shared" si="95"/>
        <v>41991.958333333336</v>
      </c>
    </row>
    <row r="1523" spans="1:20" ht="72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9">
        <f t="shared" si="94"/>
        <v>42492.959386574068</v>
      </c>
      <c r="T1523" s="9">
        <f t="shared" si="95"/>
        <v>42527.959386574068</v>
      </c>
    </row>
    <row r="1524" spans="1:20" ht="87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9">
        <f t="shared" si="94"/>
        <v>41899.621979166666</v>
      </c>
      <c r="T1524" s="9">
        <f t="shared" si="95"/>
        <v>41929.621979166666</v>
      </c>
    </row>
    <row r="1525" spans="1:20" ht="87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9">
        <f t="shared" si="94"/>
        <v>41964.543009259258</v>
      </c>
      <c r="T1525" s="9">
        <f t="shared" si="95"/>
        <v>41995.791666666664</v>
      </c>
    </row>
    <row r="1526" spans="1:20" ht="58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9">
        <f t="shared" si="94"/>
        <v>42756.292708333327</v>
      </c>
      <c r="T1526" s="9">
        <f t="shared" si="95"/>
        <v>42786.292708333327</v>
      </c>
    </row>
    <row r="1527" spans="1:20" ht="72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9">
        <f t="shared" si="94"/>
        <v>42570.494652777772</v>
      </c>
      <c r="T1527" s="9">
        <f t="shared" si="95"/>
        <v>42600.494652777772</v>
      </c>
    </row>
    <row r="1528" spans="1:20" ht="72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9">
        <f t="shared" si="94"/>
        <v>42339.067673611113</v>
      </c>
      <c r="T1528" s="9">
        <f t="shared" si="95"/>
        <v>42388.067673611113</v>
      </c>
    </row>
    <row r="1529" spans="1:20" ht="58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9">
        <f t="shared" si="94"/>
        <v>42780.392199074071</v>
      </c>
      <c r="T1529" s="9">
        <f t="shared" si="95"/>
        <v>42808.350532407399</v>
      </c>
    </row>
    <row r="1530" spans="1:20" ht="43.5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9">
        <f t="shared" si="94"/>
        <v>42736.524560185186</v>
      </c>
      <c r="T1530" s="9">
        <f t="shared" si="95"/>
        <v>42766.791666666664</v>
      </c>
    </row>
    <row r="1531" spans="1:20" ht="58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9">
        <f t="shared" si="94"/>
        <v>42052.420370370368</v>
      </c>
      <c r="T1531" s="9">
        <f t="shared" si="95"/>
        <v>42082.378703703704</v>
      </c>
    </row>
    <row r="1532" spans="1:20" ht="72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9">
        <f t="shared" si="94"/>
        <v>42275.558969907412</v>
      </c>
      <c r="T1532" s="9">
        <f t="shared" si="95"/>
        <v>42300.558969907412</v>
      </c>
    </row>
    <row r="1533" spans="1:20" ht="87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9">
        <f t="shared" si="94"/>
        <v>41941.594050925924</v>
      </c>
      <c r="T1533" s="9">
        <f t="shared" si="95"/>
        <v>41973.916666666664</v>
      </c>
    </row>
    <row r="1534" spans="1:20" ht="72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9">
        <f t="shared" si="94"/>
        <v>42391.266956018517</v>
      </c>
      <c r="T1534" s="9">
        <f t="shared" si="95"/>
        <v>42415.416666666664</v>
      </c>
    </row>
    <row r="1535" spans="1:20" ht="58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9">
        <f t="shared" si="94"/>
        <v>42442.793715277774</v>
      </c>
      <c r="T1535" s="9">
        <f t="shared" si="95"/>
        <v>42491.957638888889</v>
      </c>
    </row>
    <row r="1536" spans="1:20" ht="72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9">
        <f t="shared" si="94"/>
        <v>42221.465995370374</v>
      </c>
      <c r="T1536" s="9">
        <f t="shared" si="95"/>
        <v>42251.465995370374</v>
      </c>
    </row>
    <row r="1537" spans="1:20" ht="72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9">
        <f t="shared" si="94"/>
        <v>42484.620729166665</v>
      </c>
      <c r="T1537" s="9">
        <f t="shared" si="95"/>
        <v>42513.708333333336</v>
      </c>
    </row>
    <row r="1538" spans="1:20" ht="72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 s="5">
        <f t="shared" si="93"/>
        <v>66.015406593406595</v>
      </c>
      <c r="Q1538" t="s">
        <v>8336</v>
      </c>
      <c r="R1538" t="s">
        <v>8337</v>
      </c>
      <c r="S1538" s="9">
        <f t="shared" si="94"/>
        <v>42213.593865740739</v>
      </c>
      <c r="T1538" s="9">
        <f t="shared" si="95"/>
        <v>42243.593865740739</v>
      </c>
    </row>
    <row r="1539" spans="1:20" ht="58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8336</v>
      </c>
      <c r="R1539" t="s">
        <v>8337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72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9">
        <f t="shared" si="98"/>
        <v>41981.57372685185</v>
      </c>
      <c r="T1540" s="9">
        <f t="shared" si="99"/>
        <v>42026.57372685185</v>
      </c>
    </row>
    <row r="1541" spans="1:20" ht="72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9">
        <f t="shared" si="98"/>
        <v>42705.710868055547</v>
      </c>
      <c r="T1541" s="9">
        <f t="shared" si="99"/>
        <v>42738.710868055547</v>
      </c>
    </row>
    <row r="1542" spans="1:20" ht="72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9">
        <f t="shared" si="98"/>
        <v>41938.798796296294</v>
      </c>
      <c r="T1542" s="9">
        <f t="shared" si="99"/>
        <v>41968.843749999993</v>
      </c>
    </row>
    <row r="1543" spans="1:20" ht="58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9">
        <f t="shared" si="98"/>
        <v>41974.503912037035</v>
      </c>
      <c r="T1543" s="9">
        <f t="shared" si="99"/>
        <v>42004.503912037035</v>
      </c>
    </row>
    <row r="1544" spans="1:20" ht="72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9">
        <f t="shared" si="98"/>
        <v>42170.788194444445</v>
      </c>
      <c r="T1544" s="9">
        <f t="shared" si="99"/>
        <v>42185.788194444445</v>
      </c>
    </row>
    <row r="1545" spans="1:20" ht="72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9">
        <f t="shared" si="98"/>
        <v>41935.301319444443</v>
      </c>
      <c r="T1545" s="9">
        <f t="shared" si="99"/>
        <v>41965.342986111107</v>
      </c>
    </row>
    <row r="1546" spans="1:20" ht="72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9">
        <f t="shared" si="98"/>
        <v>42052.842870370368</v>
      </c>
      <c r="T1546" s="9">
        <f t="shared" si="99"/>
        <v>42094.804166666661</v>
      </c>
    </row>
    <row r="1547" spans="1:20" ht="58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9">
        <f t="shared" si="98"/>
        <v>42031.676319444443</v>
      </c>
      <c r="T1547" s="9">
        <f t="shared" si="99"/>
        <v>42065.677777777775</v>
      </c>
    </row>
    <row r="1548" spans="1:20" ht="72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9">
        <f t="shared" si="98"/>
        <v>41839.004618055551</v>
      </c>
      <c r="T1548" s="9">
        <f t="shared" si="99"/>
        <v>41899.004618055551</v>
      </c>
    </row>
    <row r="1549" spans="1:20" ht="72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9">
        <f t="shared" si="98"/>
        <v>42782.218541666669</v>
      </c>
      <c r="T1549" s="9">
        <f t="shared" si="99"/>
        <v>42789.218541666669</v>
      </c>
    </row>
    <row r="1550" spans="1:20" ht="58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9">
        <f t="shared" si="98"/>
        <v>42286.673842592594</v>
      </c>
      <c r="T1550" s="9">
        <f t="shared" si="99"/>
        <v>42316.715509259251</v>
      </c>
    </row>
    <row r="1551" spans="1:20" ht="72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9">
        <f t="shared" si="98"/>
        <v>42280.927766203698</v>
      </c>
      <c r="T1551" s="9">
        <f t="shared" si="99"/>
        <v>42310.96943287037</v>
      </c>
    </row>
    <row r="1552" spans="1:20" ht="87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9">
        <f t="shared" si="98"/>
        <v>42472.24113425926</v>
      </c>
      <c r="T1552" s="9">
        <f t="shared" si="99"/>
        <v>42502.24113425926</v>
      </c>
    </row>
    <row r="1553" spans="1:20" ht="87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9">
        <f t="shared" si="98"/>
        <v>42121.616192129623</v>
      </c>
      <c r="T1553" s="9">
        <f t="shared" si="99"/>
        <v>42151.616192129623</v>
      </c>
    </row>
    <row r="1554" spans="1:20" ht="72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9">
        <f t="shared" si="98"/>
        <v>41892.480416666665</v>
      </c>
      <c r="T1554" s="9">
        <f t="shared" si="99"/>
        <v>41912.957638888889</v>
      </c>
    </row>
    <row r="1555" spans="1:20" ht="72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9">
        <f t="shared" si="98"/>
        <v>42219.074618055551</v>
      </c>
      <c r="T1555" s="9">
        <f t="shared" si="99"/>
        <v>42249.074618055551</v>
      </c>
    </row>
    <row r="1556" spans="1:20" ht="87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9">
        <f t="shared" si="98"/>
        <v>42188.043865740743</v>
      </c>
      <c r="T1556" s="9">
        <f t="shared" si="99"/>
        <v>42218.043865740743</v>
      </c>
    </row>
    <row r="1557" spans="1:20" ht="58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9">
        <f t="shared" si="98"/>
        <v>42241.405462962961</v>
      </c>
      <c r="T1557" s="9">
        <f t="shared" si="99"/>
        <v>42264.499999999993</v>
      </c>
    </row>
    <row r="1558" spans="1:20" ht="58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9">
        <f t="shared" si="98"/>
        <v>42524.944722222215</v>
      </c>
      <c r="T1558" s="9">
        <f t="shared" si="99"/>
        <v>42554.944722222215</v>
      </c>
    </row>
    <row r="1559" spans="1:20" ht="72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9">
        <f t="shared" si="98"/>
        <v>41871.444826388884</v>
      </c>
      <c r="T1559" s="9">
        <f t="shared" si="99"/>
        <v>41902.444826388884</v>
      </c>
    </row>
    <row r="1560" spans="1:20" ht="58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9">
        <f t="shared" si="98"/>
        <v>42185.189340277771</v>
      </c>
      <c r="T1560" s="9">
        <f t="shared" si="99"/>
        <v>42244.299999999996</v>
      </c>
    </row>
    <row r="1561" spans="1:20" ht="58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9">
        <f t="shared" si="98"/>
        <v>42107.844895833325</v>
      </c>
      <c r="T1561" s="9">
        <f t="shared" si="99"/>
        <v>42122.844895833325</v>
      </c>
    </row>
    <row r="1562" spans="1:20" ht="72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9">
        <f t="shared" si="98"/>
        <v>41935.812418981477</v>
      </c>
      <c r="T1562" s="9">
        <f t="shared" si="99"/>
        <v>41955.854085648149</v>
      </c>
    </row>
    <row r="1563" spans="1:20" ht="72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9">
        <f t="shared" si="98"/>
        <v>41554.833368055552</v>
      </c>
      <c r="T1563" s="9">
        <f t="shared" si="99"/>
        <v>41584.875034722223</v>
      </c>
    </row>
    <row r="1564" spans="1:20" ht="87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9">
        <f t="shared" si="98"/>
        <v>40079.357824074068</v>
      </c>
      <c r="T1564" s="9">
        <f t="shared" si="99"/>
        <v>40148.826388888883</v>
      </c>
    </row>
    <row r="1565" spans="1:20" ht="72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9">
        <f t="shared" si="98"/>
        <v>41652.534155092588</v>
      </c>
      <c r="T1565" s="9">
        <f t="shared" si="99"/>
        <v>41712.492488425924</v>
      </c>
    </row>
    <row r="1566" spans="1:20" ht="72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9">
        <f t="shared" si="98"/>
        <v>42121.158668981479</v>
      </c>
      <c r="T1566" s="9">
        <f t="shared" si="99"/>
        <v>42152.628472222219</v>
      </c>
    </row>
    <row r="1567" spans="1:20" ht="87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9">
        <f t="shared" si="98"/>
        <v>40672.521539351852</v>
      </c>
      <c r="T1567" s="9">
        <f t="shared" si="99"/>
        <v>40702.521539351852</v>
      </c>
    </row>
    <row r="1568" spans="1:20" ht="58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9">
        <f t="shared" si="98"/>
        <v>42549.708379629628</v>
      </c>
      <c r="T1568" s="9">
        <f t="shared" si="99"/>
        <v>42578.708333333336</v>
      </c>
    </row>
    <row r="1569" spans="1:20" ht="72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9">
        <f t="shared" si="98"/>
        <v>41671.728530092587</v>
      </c>
      <c r="T1569" s="9">
        <f t="shared" si="99"/>
        <v>41686.791666666664</v>
      </c>
    </row>
    <row r="1570" spans="1:20" ht="72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9">
        <f t="shared" si="98"/>
        <v>41389.471226851849</v>
      </c>
      <c r="T1571" s="9">
        <f t="shared" si="99"/>
        <v>41419.471226851849</v>
      </c>
    </row>
    <row r="1572" spans="1:20" ht="43.5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9">
        <f t="shared" si="98"/>
        <v>42438.605115740742</v>
      </c>
      <c r="T1572" s="9">
        <f t="shared" si="99"/>
        <v>42468.56344907407</v>
      </c>
    </row>
    <row r="1573" spans="1:20" ht="87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9">
        <f t="shared" si="98"/>
        <v>42144.561145833337</v>
      </c>
      <c r="T1573" s="9">
        <f t="shared" si="99"/>
        <v>42174.561145833337</v>
      </c>
    </row>
    <row r="1574" spans="1:20" ht="72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9">
        <f t="shared" si="98"/>
        <v>42403.824756944443</v>
      </c>
      <c r="T1574" s="9">
        <f t="shared" si="99"/>
        <v>42428.790972222218</v>
      </c>
    </row>
    <row r="1575" spans="1:20" ht="72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9">
        <f t="shared" si="98"/>
        <v>42785.791689814818</v>
      </c>
      <c r="T1575" s="9">
        <f t="shared" si="99"/>
        <v>42825.957638888889</v>
      </c>
    </row>
    <row r="1576" spans="1:20" ht="72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9">
        <f t="shared" si="98"/>
        <v>42017.719085648147</v>
      </c>
      <c r="T1576" s="9">
        <f t="shared" si="99"/>
        <v>42052.719085648147</v>
      </c>
    </row>
    <row r="1577" spans="1:20" ht="72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9">
        <f t="shared" si="98"/>
        <v>41799.315925925926</v>
      </c>
      <c r="T1577" s="9">
        <f t="shared" si="99"/>
        <v>41829.315925925926</v>
      </c>
    </row>
    <row r="1578" spans="1:20" ht="58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9">
        <f t="shared" si="98"/>
        <v>42140.670925925922</v>
      </c>
      <c r="T1578" s="9">
        <f t="shared" si="99"/>
        <v>42185.670925925922</v>
      </c>
    </row>
    <row r="1579" spans="1:20" ht="72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9">
        <f t="shared" si="98"/>
        <v>41054.639444444445</v>
      </c>
      <c r="T1579" s="9">
        <f t="shared" si="99"/>
        <v>41114.639444444445</v>
      </c>
    </row>
    <row r="1580" spans="1:20" ht="87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9">
        <f t="shared" si="98"/>
        <v>40398.857534722221</v>
      </c>
      <c r="T1580" s="9">
        <f t="shared" si="99"/>
        <v>40422.875</v>
      </c>
    </row>
    <row r="1581" spans="1:20" ht="58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9">
        <f t="shared" si="98"/>
        <v>41481.788090277776</v>
      </c>
      <c r="T1581" s="9">
        <f t="shared" si="99"/>
        <v>41514.788090277776</v>
      </c>
    </row>
    <row r="1582" spans="1:20" ht="72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9">
        <f t="shared" si="98"/>
        <v>40989.841736111113</v>
      </c>
      <c r="T1582" s="9">
        <f t="shared" si="99"/>
        <v>41049.841736111113</v>
      </c>
    </row>
    <row r="1583" spans="1:20" ht="72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9">
        <f t="shared" si="98"/>
        <v>42325.240624999999</v>
      </c>
      <c r="T1583" s="9">
        <f t="shared" si="99"/>
        <v>42357.240624999999</v>
      </c>
    </row>
    <row r="1584" spans="1:20" ht="43.5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9">
        <f t="shared" si="98"/>
        <v>42246.581631944442</v>
      </c>
      <c r="T1584" s="9">
        <f t="shared" si="99"/>
        <v>42303.680555555555</v>
      </c>
    </row>
    <row r="1585" spans="1:20" ht="72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9">
        <f t="shared" si="98"/>
        <v>41877.696655092594</v>
      </c>
      <c r="T1585" s="9">
        <f t="shared" si="99"/>
        <v>41907.696655092594</v>
      </c>
    </row>
    <row r="1586" spans="1:20" ht="72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9">
        <f t="shared" si="98"/>
        <v>41779.440983796296</v>
      </c>
      <c r="T1586" s="9">
        <f t="shared" si="99"/>
        <v>41789.440983796296</v>
      </c>
    </row>
    <row r="1587" spans="1:20" ht="72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9">
        <f t="shared" si="98"/>
        <v>42707.687129629623</v>
      </c>
      <c r="T1587" s="9">
        <f t="shared" si="99"/>
        <v>42729.249999999993</v>
      </c>
    </row>
    <row r="1588" spans="1:20" ht="43.5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9">
        <f t="shared" si="98"/>
        <v>42068.896087962967</v>
      </c>
      <c r="T1588" s="9">
        <f t="shared" si="99"/>
        <v>42098.854421296295</v>
      </c>
    </row>
    <row r="1589" spans="1:20" ht="87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9">
        <f t="shared" si="98"/>
        <v>41956.742650462962</v>
      </c>
      <c r="T1589" s="9">
        <f t="shared" si="99"/>
        <v>41986.742650462962</v>
      </c>
    </row>
    <row r="1590" spans="1:20" ht="43.5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9">
        <f t="shared" si="98"/>
        <v>42005.041655092595</v>
      </c>
      <c r="T1590" s="9">
        <f t="shared" si="99"/>
        <v>42035.633333333331</v>
      </c>
    </row>
    <row r="1591" spans="1:20" ht="58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9">
        <f t="shared" si="98"/>
        <v>42256.776458333326</v>
      </c>
      <c r="T1591" s="9">
        <f t="shared" si="99"/>
        <v>42286.776458333326</v>
      </c>
    </row>
    <row r="1592" spans="1:20" ht="29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9">
        <f t="shared" si="98"/>
        <v>42240.648888888885</v>
      </c>
      <c r="T1592" s="9">
        <f t="shared" si="99"/>
        <v>42270.648888888885</v>
      </c>
    </row>
    <row r="1593" spans="1:20" ht="72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9">
        <f t="shared" si="98"/>
        <v>42433.517835648141</v>
      </c>
      <c r="T1593" s="9">
        <f t="shared" si="99"/>
        <v>42463.476168981484</v>
      </c>
    </row>
    <row r="1594" spans="1:20" ht="58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9">
        <f t="shared" si="98"/>
        <v>42045.86440972222</v>
      </c>
      <c r="T1594" s="9">
        <f t="shared" si="99"/>
        <v>42090.822743055549</v>
      </c>
    </row>
    <row r="1595" spans="1:20" ht="58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9">
        <f t="shared" si="98"/>
        <v>42033.63721064815</v>
      </c>
      <c r="T1595" s="9">
        <f t="shared" si="99"/>
        <v>42063.63721064815</v>
      </c>
    </row>
    <row r="1596" spans="1:20" ht="58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9">
        <f t="shared" si="98"/>
        <v>42445.504421296289</v>
      </c>
      <c r="T1596" s="9">
        <f t="shared" si="99"/>
        <v>42505.472916666658</v>
      </c>
    </row>
    <row r="1597" spans="1:20" ht="72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9">
        <f t="shared" si="98"/>
        <v>41779.84175925926</v>
      </c>
      <c r="T1597" s="9">
        <f t="shared" si="99"/>
        <v>41808.634027777778</v>
      </c>
    </row>
    <row r="1598" spans="1:20" ht="58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9">
        <f t="shared" si="98"/>
        <v>41941.221863425926</v>
      </c>
      <c r="T1598" s="9">
        <f t="shared" si="99"/>
        <v>41986.26353009259</v>
      </c>
    </row>
    <row r="1599" spans="1:20" ht="72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9">
        <f t="shared" si="98"/>
        <v>42603.145798611113</v>
      </c>
      <c r="T1599" s="9">
        <f t="shared" si="99"/>
        <v>42633.145798611113</v>
      </c>
    </row>
    <row r="1600" spans="1:20" ht="87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9">
        <f t="shared" si="98"/>
        <v>42151.459004629629</v>
      </c>
      <c r="T1600" s="9">
        <f t="shared" si="99"/>
        <v>42211.459004629629</v>
      </c>
    </row>
    <row r="1601" spans="1:20" ht="58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9">
        <f t="shared" si="98"/>
        <v>42438.330740740734</v>
      </c>
      <c r="T1601" s="9">
        <f t="shared" si="99"/>
        <v>42468.289074074077</v>
      </c>
    </row>
    <row r="1602" spans="1:20" ht="72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 s="5">
        <f t="shared" si="97"/>
        <v>40.777777777777779</v>
      </c>
      <c r="Q1602" t="s">
        <v>8336</v>
      </c>
      <c r="R1602" t="s">
        <v>8343</v>
      </c>
      <c r="S1602" s="9">
        <f t="shared" si="98"/>
        <v>41790.848981481482</v>
      </c>
      <c r="T1602" s="9">
        <f t="shared" si="99"/>
        <v>41835.007638888885</v>
      </c>
    </row>
    <row r="1603" spans="1:20" ht="58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8323</v>
      </c>
      <c r="R1603" t="s">
        <v>8324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58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9">
        <f t="shared" si="102"/>
        <v>40788.089317129627</v>
      </c>
      <c r="T1604" s="9">
        <f t="shared" si="103"/>
        <v>40830.75</v>
      </c>
    </row>
    <row r="1605" spans="1:20" ht="58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9">
        <f t="shared" si="102"/>
        <v>40875.961331018516</v>
      </c>
      <c r="T1605" s="9">
        <f t="shared" si="103"/>
        <v>40935.961331018516</v>
      </c>
    </row>
    <row r="1606" spans="1:20" ht="72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9">
        <f t="shared" si="102"/>
        <v>40945.636979166666</v>
      </c>
      <c r="T1606" s="9">
        <f t="shared" si="103"/>
        <v>40985.595312499994</v>
      </c>
    </row>
    <row r="1607" spans="1:20" ht="72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9">
        <f t="shared" si="102"/>
        <v>40746.804548611108</v>
      </c>
      <c r="T1607" s="9">
        <f t="shared" si="103"/>
        <v>40756.083333333328</v>
      </c>
    </row>
    <row r="1608" spans="1:20" ht="72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9">
        <f t="shared" si="102"/>
        <v>40535.903217592589</v>
      </c>
      <c r="T1608" s="9">
        <f t="shared" si="103"/>
        <v>40625.861550925925</v>
      </c>
    </row>
    <row r="1609" spans="1:20" ht="72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9">
        <f t="shared" si="102"/>
        <v>41053.600127314814</v>
      </c>
      <c r="T1609" s="9">
        <f t="shared" si="103"/>
        <v>41074.600127314814</v>
      </c>
    </row>
    <row r="1610" spans="1:20" ht="58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9">
        <f t="shared" si="102"/>
        <v>41607.622523148144</v>
      </c>
      <c r="T1610" s="9">
        <f t="shared" si="103"/>
        <v>41640.018055555556</v>
      </c>
    </row>
    <row r="1611" spans="1:20" ht="58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9">
        <f t="shared" si="102"/>
        <v>40795.792928240735</v>
      </c>
      <c r="T1611" s="9">
        <f t="shared" si="103"/>
        <v>40849.125</v>
      </c>
    </row>
    <row r="1612" spans="1:20" ht="43.5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9">
        <f t="shared" si="102"/>
        <v>41228.716550925921</v>
      </c>
      <c r="T1612" s="9">
        <f t="shared" si="103"/>
        <v>41258.716550925921</v>
      </c>
    </row>
    <row r="1613" spans="1:20" ht="29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9">
        <f t="shared" si="102"/>
        <v>41408.792037037034</v>
      </c>
      <c r="T1613" s="9">
        <f t="shared" si="103"/>
        <v>41429.792037037034</v>
      </c>
    </row>
    <row r="1614" spans="1:20" ht="58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9">
        <f t="shared" si="102"/>
        <v>41246.666481481479</v>
      </c>
      <c r="T1614" s="9">
        <f t="shared" si="103"/>
        <v>41276.666481481479</v>
      </c>
    </row>
    <row r="1615" spans="1:20" ht="72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9">
        <f t="shared" si="102"/>
        <v>41081.861134259256</v>
      </c>
      <c r="T1615" s="9">
        <f t="shared" si="103"/>
        <v>41111.861134259256</v>
      </c>
    </row>
    <row r="1616" spans="1:20" ht="72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9">
        <f t="shared" si="102"/>
        <v>41794.772789351846</v>
      </c>
      <c r="T1616" s="9">
        <f t="shared" si="103"/>
        <v>41854.5</v>
      </c>
    </row>
    <row r="1617" spans="1:20" ht="58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9">
        <f t="shared" si="102"/>
        <v>40844.842546296291</v>
      </c>
      <c r="T1617" s="9">
        <f t="shared" si="103"/>
        <v>40889.884212962963</v>
      </c>
    </row>
    <row r="1618" spans="1:20" ht="58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9">
        <f t="shared" si="102"/>
        <v>41194.507187499999</v>
      </c>
      <c r="T1618" s="9">
        <f t="shared" si="103"/>
        <v>41235.708333333328</v>
      </c>
    </row>
    <row r="1619" spans="1:20" ht="58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9">
        <f t="shared" si="102"/>
        <v>41546.455879629626</v>
      </c>
      <c r="T1619" s="9">
        <f t="shared" si="103"/>
        <v>41579.583333333328</v>
      </c>
    </row>
    <row r="1620" spans="1:20" ht="58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9">
        <f t="shared" si="102"/>
        <v>41301.446006944439</v>
      </c>
      <c r="T1620" s="9">
        <f t="shared" si="103"/>
        <v>41341.446006944439</v>
      </c>
    </row>
    <row r="1621" spans="1:20" ht="72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9">
        <f t="shared" si="102"/>
        <v>41875.977847222224</v>
      </c>
      <c r="T1621" s="9">
        <f t="shared" si="103"/>
        <v>41896.977847222224</v>
      </c>
    </row>
    <row r="1622" spans="1:20" ht="43.5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9">
        <f t="shared" si="102"/>
        <v>41321.131249999999</v>
      </c>
      <c r="T1622" s="9">
        <f t="shared" si="103"/>
        <v>41328.131249999999</v>
      </c>
    </row>
    <row r="1623" spans="1:20" ht="72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9">
        <f t="shared" si="102"/>
        <v>41003.398321759254</v>
      </c>
      <c r="T1623" s="9">
        <f t="shared" si="103"/>
        <v>41056.957638888889</v>
      </c>
    </row>
    <row r="1624" spans="1:20" ht="72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9">
        <f t="shared" si="102"/>
        <v>41950.086504629624</v>
      </c>
      <c r="T1624" s="9">
        <f t="shared" si="103"/>
        <v>41990.124305555553</v>
      </c>
    </row>
    <row r="1625" spans="1:20" ht="72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9">
        <f t="shared" si="102"/>
        <v>41453.480196759258</v>
      </c>
      <c r="T1625" s="9">
        <f t="shared" si="103"/>
        <v>41513.480196759258</v>
      </c>
    </row>
    <row r="1626" spans="1:20" ht="58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9">
        <f t="shared" si="102"/>
        <v>41243.158969907403</v>
      </c>
      <c r="T1626" s="9">
        <f t="shared" si="103"/>
        <v>41283.158969907403</v>
      </c>
    </row>
    <row r="1627" spans="1:20" ht="87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9">
        <f t="shared" si="102"/>
        <v>41135.491354166668</v>
      </c>
      <c r="T1627" s="9">
        <f t="shared" si="103"/>
        <v>41163.491354166668</v>
      </c>
    </row>
    <row r="1628" spans="1:20" ht="72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9">
        <f t="shared" si="102"/>
        <v>41579.639664351853</v>
      </c>
      <c r="T1628" s="9">
        <f t="shared" si="103"/>
        <v>41609.681331018517</v>
      </c>
    </row>
    <row r="1629" spans="1:20" ht="72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9">
        <f t="shared" si="102"/>
        <v>41205.498715277776</v>
      </c>
      <c r="T1629" s="9">
        <f t="shared" si="103"/>
        <v>41238.999305555553</v>
      </c>
    </row>
    <row r="1630" spans="1:20" ht="43.5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9">
        <f t="shared" si="102"/>
        <v>41774.528726851851</v>
      </c>
      <c r="T1630" s="9">
        <f t="shared" si="103"/>
        <v>41807.528726851851</v>
      </c>
    </row>
    <row r="1631" spans="1:20" ht="43.5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9">
        <f t="shared" si="102"/>
        <v>41645.658946759257</v>
      </c>
      <c r="T1631" s="9">
        <f t="shared" si="103"/>
        <v>41690.658946759257</v>
      </c>
    </row>
    <row r="1632" spans="1:20" ht="72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9">
        <f t="shared" si="102"/>
        <v>40939.629340277774</v>
      </c>
      <c r="T1632" s="9">
        <f t="shared" si="103"/>
        <v>40970.082638888889</v>
      </c>
    </row>
    <row r="1633" spans="1:20" ht="72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9">
        <f t="shared" si="102"/>
        <v>41164.65116898148</v>
      </c>
      <c r="T1633" s="9">
        <f t="shared" si="103"/>
        <v>41194.65116898148</v>
      </c>
    </row>
    <row r="1634" spans="1:20" ht="72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9">
        <f t="shared" si="102"/>
        <v>40750.132569444439</v>
      </c>
      <c r="T1634" s="9">
        <f t="shared" si="103"/>
        <v>40810.132569444439</v>
      </c>
    </row>
    <row r="1635" spans="1:20" ht="72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9">
        <f t="shared" si="102"/>
        <v>40896.675416666665</v>
      </c>
      <c r="T1635" s="9">
        <f t="shared" si="103"/>
        <v>40924</v>
      </c>
    </row>
    <row r="1636" spans="1:20" ht="58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9">
        <f t="shared" si="102"/>
        <v>40657.981493055551</v>
      </c>
      <c r="T1636" s="9">
        <f t="shared" si="103"/>
        <v>40696.040972222218</v>
      </c>
    </row>
    <row r="1637" spans="1:20" ht="72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9">
        <f t="shared" si="102"/>
        <v>42502.660428240742</v>
      </c>
      <c r="T1637" s="9">
        <f t="shared" si="103"/>
        <v>42562.660428240742</v>
      </c>
    </row>
    <row r="1638" spans="1:20" ht="72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9">
        <f t="shared" si="102"/>
        <v>40662.878333333334</v>
      </c>
      <c r="T1638" s="9">
        <f t="shared" si="103"/>
        <v>40705.958333333328</v>
      </c>
    </row>
    <row r="1639" spans="1:20" ht="72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9">
        <f t="shared" si="102"/>
        <v>40122.543287037035</v>
      </c>
      <c r="T1639" s="9">
        <f t="shared" si="103"/>
        <v>40178.777083333334</v>
      </c>
    </row>
    <row r="1640" spans="1:20" ht="43.5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9">
        <f t="shared" si="102"/>
        <v>41288.478796296295</v>
      </c>
      <c r="T1640" s="9">
        <f t="shared" si="103"/>
        <v>41333.684027777774</v>
      </c>
    </row>
    <row r="1641" spans="1:20" ht="72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9">
        <f t="shared" si="102"/>
        <v>40941.444039351853</v>
      </c>
      <c r="T1641" s="9">
        <f t="shared" si="103"/>
        <v>40971.444039351853</v>
      </c>
    </row>
    <row r="1642" spans="1:20" ht="87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9">
        <f t="shared" si="102"/>
        <v>40379.022627314815</v>
      </c>
      <c r="T1642" s="9">
        <f t="shared" si="103"/>
        <v>40392.874305555553</v>
      </c>
    </row>
    <row r="1643" spans="1:20" ht="43.5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9">
        <f t="shared" si="102"/>
        <v>41962.388240740744</v>
      </c>
      <c r="T1643" s="9">
        <f t="shared" si="103"/>
        <v>41992.388240740744</v>
      </c>
    </row>
    <row r="1644" spans="1:20" ht="72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9">
        <f t="shared" si="102"/>
        <v>40687.816284722219</v>
      </c>
      <c r="T1644" s="9">
        <f t="shared" si="103"/>
        <v>40707.816284722219</v>
      </c>
    </row>
    <row r="1645" spans="1:20" ht="43.5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9">
        <f t="shared" si="102"/>
        <v>41146.615879629629</v>
      </c>
      <c r="T1645" s="9">
        <f t="shared" si="103"/>
        <v>41176.615879629629</v>
      </c>
    </row>
    <row r="1646" spans="1:20" ht="72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9">
        <f t="shared" si="102"/>
        <v>41174.851388888885</v>
      </c>
      <c r="T1646" s="9">
        <f t="shared" si="103"/>
        <v>41234.893055555556</v>
      </c>
    </row>
    <row r="1647" spans="1:20" ht="72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9">
        <f t="shared" si="102"/>
        <v>41521.409027777772</v>
      </c>
      <c r="T1647" s="9">
        <f t="shared" si="103"/>
        <v>41535.409027777772</v>
      </c>
    </row>
    <row r="1648" spans="1:20" ht="87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9">
        <f t="shared" si="102"/>
        <v>41833.241932870369</v>
      </c>
      <c r="T1648" s="9">
        <f t="shared" si="103"/>
        <v>41865.549305555556</v>
      </c>
    </row>
    <row r="1649" spans="1:20" ht="72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9">
        <f t="shared" si="102"/>
        <v>41039.201122685183</v>
      </c>
      <c r="T1649" s="9">
        <f t="shared" si="103"/>
        <v>41069.201122685183</v>
      </c>
    </row>
    <row r="1650" spans="1:20" ht="72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9">
        <f t="shared" si="102"/>
        <v>40592.496319444443</v>
      </c>
      <c r="T1650" s="9">
        <f t="shared" si="103"/>
        <v>40622.454652777778</v>
      </c>
    </row>
    <row r="1651" spans="1:20" ht="72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9">
        <f t="shared" si="102"/>
        <v>41737.476331018515</v>
      </c>
      <c r="T1651" s="9">
        <f t="shared" si="103"/>
        <v>41782.476331018515</v>
      </c>
    </row>
    <row r="1652" spans="1:20" ht="58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9">
        <f t="shared" si="102"/>
        <v>41526.227280092593</v>
      </c>
      <c r="T1652" s="9">
        <f t="shared" si="103"/>
        <v>41556.227280092593</v>
      </c>
    </row>
    <row r="1653" spans="1:20" ht="72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9">
        <f t="shared" si="102"/>
        <v>40625.692361111105</v>
      </c>
      <c r="T1653" s="9">
        <f t="shared" si="103"/>
        <v>40659.082638888889</v>
      </c>
    </row>
    <row r="1654" spans="1:20" ht="72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9">
        <f t="shared" si="102"/>
        <v>41572.284641203703</v>
      </c>
      <c r="T1654" s="9">
        <f t="shared" si="103"/>
        <v>41602.326307870368</v>
      </c>
    </row>
    <row r="1655" spans="1:20" ht="72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9">
        <f t="shared" si="102"/>
        <v>40626.626111111109</v>
      </c>
      <c r="T1655" s="9">
        <f t="shared" si="103"/>
        <v>40657.626111111109</v>
      </c>
    </row>
    <row r="1656" spans="1:20" ht="72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9">
        <f t="shared" si="102"/>
        <v>40987.682407407403</v>
      </c>
      <c r="T1656" s="9">
        <f t="shared" si="103"/>
        <v>41017.682407407403</v>
      </c>
    </row>
    <row r="1657" spans="1:20" ht="58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9">
        <f t="shared" si="102"/>
        <v>40974.583564814813</v>
      </c>
      <c r="T1657" s="9">
        <f t="shared" si="103"/>
        <v>41004.541898148142</v>
      </c>
    </row>
    <row r="1658" spans="1:20" ht="101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9">
        <f t="shared" si="102"/>
        <v>41226.720509259256</v>
      </c>
      <c r="T1658" s="9">
        <f t="shared" si="103"/>
        <v>41256.720509259256</v>
      </c>
    </row>
    <row r="1659" spans="1:20" ht="87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9">
        <f t="shared" si="102"/>
        <v>41023.573703703703</v>
      </c>
      <c r="T1659" s="9">
        <f t="shared" si="103"/>
        <v>41053.573703703703</v>
      </c>
    </row>
    <row r="1660" spans="1:20" ht="72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9">
        <f t="shared" si="102"/>
        <v>41223.013506944444</v>
      </c>
      <c r="T1660" s="9">
        <f t="shared" si="103"/>
        <v>41261.388888888883</v>
      </c>
    </row>
    <row r="1661" spans="1:20" ht="72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9">
        <f t="shared" si="102"/>
        <v>41596.705104166664</v>
      </c>
      <c r="T1661" s="9">
        <f t="shared" si="103"/>
        <v>41625.291666666664</v>
      </c>
    </row>
    <row r="1662" spans="1:20" ht="72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9">
        <f t="shared" si="102"/>
        <v>42459.485532407409</v>
      </c>
      <c r="T1662" s="9">
        <f t="shared" si="103"/>
        <v>42490.707638888889</v>
      </c>
    </row>
    <row r="1663" spans="1:20" ht="87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9">
        <f t="shared" si="102"/>
        <v>42343.789710648147</v>
      </c>
      <c r="T1663" s="9">
        <f t="shared" si="103"/>
        <v>42386.666666666664</v>
      </c>
    </row>
    <row r="1664" spans="1:20" ht="72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9">
        <f t="shared" si="102"/>
        <v>40847.99</v>
      </c>
      <c r="T1664" s="9">
        <f t="shared" si="103"/>
        <v>40908.031666666662</v>
      </c>
    </row>
    <row r="1665" spans="1:20" ht="58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9">
        <f t="shared" si="102"/>
        <v>42005.813738425924</v>
      </c>
      <c r="T1665" s="9">
        <f t="shared" si="103"/>
        <v>42035.813738425924</v>
      </c>
    </row>
    <row r="1666" spans="1:20" ht="72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 s="5">
        <f t="shared" si="101"/>
        <v>34.384494382022467</v>
      </c>
      <c r="Q1666" t="s">
        <v>8323</v>
      </c>
      <c r="R1666" t="s">
        <v>8344</v>
      </c>
      <c r="S1666" s="9">
        <f t="shared" si="102"/>
        <v>40939.553449074068</v>
      </c>
      <c r="T1666" s="9">
        <f t="shared" si="103"/>
        <v>40983.957638888889</v>
      </c>
    </row>
    <row r="1667" spans="1:20" ht="72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8323</v>
      </c>
      <c r="R1667" t="s">
        <v>8344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58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9">
        <f t="shared" si="106"/>
        <v>41331.04482638889</v>
      </c>
      <c r="T1668" s="9">
        <f t="shared" si="107"/>
        <v>41361.003159722219</v>
      </c>
    </row>
    <row r="1669" spans="1:20" ht="72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9">
        <f t="shared" si="106"/>
        <v>41681.862245370365</v>
      </c>
      <c r="T1669" s="9">
        <f t="shared" si="107"/>
        <v>41709.082638888889</v>
      </c>
    </row>
    <row r="1670" spans="1:20" ht="72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9">
        <f t="shared" si="106"/>
        <v>40844.941423611104</v>
      </c>
      <c r="T1670" s="9">
        <f t="shared" si="107"/>
        <v>40874.983090277776</v>
      </c>
    </row>
    <row r="1671" spans="1:20" ht="72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9">
        <f t="shared" si="106"/>
        <v>42461.676805555551</v>
      </c>
      <c r="T1671" s="9">
        <f t="shared" si="107"/>
        <v>42521.676805555551</v>
      </c>
    </row>
    <row r="1672" spans="1:20" ht="87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9">
        <f t="shared" si="106"/>
        <v>40313.722210648149</v>
      </c>
      <c r="T1672" s="9">
        <f t="shared" si="107"/>
        <v>40363.958333333328</v>
      </c>
    </row>
    <row r="1673" spans="1:20" ht="43.5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9">
        <f t="shared" si="106"/>
        <v>42553.335810185185</v>
      </c>
      <c r="T1673" s="9">
        <f t="shared" si="107"/>
        <v>42583.335810185185</v>
      </c>
    </row>
    <row r="1674" spans="1:20" ht="58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9">
        <f t="shared" si="106"/>
        <v>41034.448263888888</v>
      </c>
      <c r="T1674" s="9">
        <f t="shared" si="107"/>
        <v>41064.448263888888</v>
      </c>
    </row>
    <row r="1675" spans="1:20" ht="72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9">
        <f t="shared" si="106"/>
        <v>42039.670046296298</v>
      </c>
      <c r="T1675" s="9">
        <f t="shared" si="107"/>
        <v>42069.670046296298</v>
      </c>
    </row>
    <row r="1676" spans="1:20" ht="87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9">
        <f t="shared" si="106"/>
        <v>42569.397060185183</v>
      </c>
      <c r="T1676" s="9">
        <f t="shared" si="107"/>
        <v>42600.082638888889</v>
      </c>
    </row>
    <row r="1677" spans="1:20" ht="58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9">
        <f t="shared" si="106"/>
        <v>40802.524768518517</v>
      </c>
      <c r="T1677" s="9">
        <f t="shared" si="107"/>
        <v>40832.710416666661</v>
      </c>
    </row>
    <row r="1678" spans="1:20" ht="58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9">
        <f t="shared" si="106"/>
        <v>40973.517905092594</v>
      </c>
      <c r="T1678" s="9">
        <f t="shared" si="107"/>
        <v>41019.957638888889</v>
      </c>
    </row>
    <row r="1679" spans="1:20" ht="72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9">
        <f t="shared" si="106"/>
        <v>42416.198796296296</v>
      </c>
      <c r="T1679" s="9">
        <f t="shared" si="107"/>
        <v>42476.040972222218</v>
      </c>
    </row>
    <row r="1680" spans="1:20" ht="58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9">
        <f t="shared" si="106"/>
        <v>41662.646655092591</v>
      </c>
      <c r="T1680" s="9">
        <f t="shared" si="107"/>
        <v>41676.646655092591</v>
      </c>
    </row>
    <row r="1681" spans="1:20" ht="87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9">
        <f t="shared" si="106"/>
        <v>40722.860474537032</v>
      </c>
      <c r="T1681" s="9">
        <f t="shared" si="107"/>
        <v>40745.860474537032</v>
      </c>
    </row>
    <row r="1682" spans="1:20" ht="43.5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9">
        <f t="shared" si="106"/>
        <v>41802.549386574072</v>
      </c>
      <c r="T1682" s="9">
        <f t="shared" si="107"/>
        <v>41832.549386574072</v>
      </c>
    </row>
    <row r="1683" spans="1:20" ht="72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9">
        <f t="shared" si="106"/>
        <v>42773.91300925926</v>
      </c>
      <c r="T1683" s="9">
        <f t="shared" si="107"/>
        <v>42822.874999999993</v>
      </c>
    </row>
    <row r="1684" spans="1:20" ht="58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9">
        <f t="shared" si="106"/>
        <v>42779.005324074074</v>
      </c>
      <c r="T1684" s="9">
        <f t="shared" si="107"/>
        <v>42838.963657407403</v>
      </c>
    </row>
    <row r="1685" spans="1:20" ht="58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9">
        <f t="shared" si="106"/>
        <v>42808.57335648148</v>
      </c>
      <c r="T1685" s="9">
        <f t="shared" si="107"/>
        <v>42832.57335648148</v>
      </c>
    </row>
    <row r="1686" spans="1:20" ht="43.5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9">
        <f t="shared" si="106"/>
        <v>42783.606956018521</v>
      </c>
      <c r="T1686" s="9">
        <f t="shared" si="107"/>
        <v>42811.565289351849</v>
      </c>
    </row>
    <row r="1687" spans="1:20" ht="72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9">
        <f t="shared" si="106"/>
        <v>42788.041932870365</v>
      </c>
      <c r="T1687" s="9">
        <f t="shared" si="107"/>
        <v>42818.0002662037</v>
      </c>
    </row>
    <row r="1688" spans="1:20" ht="72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9">
        <f t="shared" si="106"/>
        <v>42792.635636574072</v>
      </c>
      <c r="T1688" s="9">
        <f t="shared" si="107"/>
        <v>42852.593969907401</v>
      </c>
    </row>
    <row r="1689" spans="1:20" ht="72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9">
        <f t="shared" si="106"/>
        <v>42801.838483796295</v>
      </c>
      <c r="T1689" s="9">
        <f t="shared" si="107"/>
        <v>42835.635416666664</v>
      </c>
    </row>
    <row r="1690" spans="1:20" ht="72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9">
        <f t="shared" si="106"/>
        <v>42804.326319444437</v>
      </c>
      <c r="T1690" s="9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9">
        <f t="shared" si="106"/>
        <v>42780.734143518515</v>
      </c>
      <c r="T1691" s="9">
        <f t="shared" si="107"/>
        <v>42810.692476851851</v>
      </c>
    </row>
    <row r="1692" spans="1:20" ht="72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9">
        <f t="shared" si="106"/>
        <v>42801.222708333335</v>
      </c>
      <c r="T1692" s="9">
        <f t="shared" si="107"/>
        <v>42831.181041666663</v>
      </c>
    </row>
    <row r="1693" spans="1:20" ht="87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9">
        <f t="shared" si="106"/>
        <v>42795.49314814814</v>
      </c>
      <c r="T1693" s="9">
        <f t="shared" si="107"/>
        <v>42827.833333333336</v>
      </c>
    </row>
    <row r="1694" spans="1:20" ht="58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9">
        <f t="shared" si="106"/>
        <v>42787.94290509259</v>
      </c>
      <c r="T1694" s="9">
        <f t="shared" si="107"/>
        <v>42820.790972222218</v>
      </c>
    </row>
    <row r="1695" spans="1:20" ht="72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9">
        <f t="shared" si="106"/>
        <v>42803.711944444447</v>
      </c>
      <c r="T1695" s="9">
        <f t="shared" si="107"/>
        <v>42834.624999999993</v>
      </c>
    </row>
    <row r="1696" spans="1:20" ht="72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9">
        <f t="shared" si="106"/>
        <v>42791.461504629631</v>
      </c>
      <c r="T1696" s="9">
        <f t="shared" si="107"/>
        <v>42820.98333333333</v>
      </c>
    </row>
    <row r="1697" spans="1:20" ht="87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9">
        <f t="shared" si="106"/>
        <v>42800.823078703703</v>
      </c>
      <c r="T1697" s="9">
        <f t="shared" si="107"/>
        <v>42834.833333333336</v>
      </c>
    </row>
    <row r="1698" spans="1:20" ht="72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9">
        <f t="shared" si="106"/>
        <v>42795.861238425925</v>
      </c>
      <c r="T1698" s="9">
        <f t="shared" si="107"/>
        <v>42825.819571759253</v>
      </c>
    </row>
    <row r="1699" spans="1:20" ht="72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9">
        <f t="shared" si="106"/>
        <v>42804.82462962962</v>
      </c>
      <c r="T1699" s="9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9">
        <f t="shared" si="106"/>
        <v>42795.999537037038</v>
      </c>
      <c r="T1700" s="9">
        <f t="shared" si="107"/>
        <v>42819.939583333333</v>
      </c>
    </row>
    <row r="1701" spans="1:20" ht="87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9">
        <f t="shared" si="106"/>
        <v>42806.655613425923</v>
      </c>
      <c r="T1701" s="9">
        <f t="shared" si="107"/>
        <v>42836.655613425923</v>
      </c>
    </row>
    <row r="1702" spans="1:20" ht="87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9">
        <f t="shared" si="106"/>
        <v>42795.863310185181</v>
      </c>
      <c r="T1702" s="9">
        <f t="shared" si="107"/>
        <v>42825.958333333336</v>
      </c>
    </row>
    <row r="1703" spans="1:20" ht="72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9">
        <f t="shared" si="106"/>
        <v>41989.456076388888</v>
      </c>
      <c r="T1703" s="9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9">
        <f t="shared" si="106"/>
        <v>42063.661458333336</v>
      </c>
      <c r="T1704" s="9">
        <f t="shared" si="107"/>
        <v>42093.619791666664</v>
      </c>
    </row>
    <row r="1705" spans="1:20" ht="72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9">
        <f t="shared" si="106"/>
        <v>42187.073344907411</v>
      </c>
      <c r="T1705" s="9">
        <f t="shared" si="107"/>
        <v>42247.073344907411</v>
      </c>
    </row>
    <row r="1706" spans="1:20" ht="58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9">
        <f t="shared" si="106"/>
        <v>42020.931400462963</v>
      </c>
      <c r="T1706" s="9">
        <f t="shared" si="107"/>
        <v>42050.931400462963</v>
      </c>
    </row>
    <row r="1707" spans="1:20" ht="58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9">
        <f t="shared" si="106"/>
        <v>42244.808402777773</v>
      </c>
      <c r="T1707" s="9">
        <f t="shared" si="107"/>
        <v>42256.458333333336</v>
      </c>
    </row>
    <row r="1708" spans="1:20" ht="72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9">
        <f t="shared" si="106"/>
        <v>42179.098055555551</v>
      </c>
      <c r="T1708" s="9">
        <f t="shared" si="107"/>
        <v>42239.098055555551</v>
      </c>
    </row>
    <row r="1709" spans="1:20" ht="72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9">
        <f t="shared" si="106"/>
        <v>42427.512673611105</v>
      </c>
      <c r="T1709" s="9">
        <f t="shared" si="107"/>
        <v>42457.471006944441</v>
      </c>
    </row>
    <row r="1710" spans="1:20" ht="72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9">
        <f t="shared" si="106"/>
        <v>42451.658634259256</v>
      </c>
      <c r="T1710" s="9">
        <f t="shared" si="107"/>
        <v>42491.658634259256</v>
      </c>
    </row>
    <row r="1711" spans="1:20" ht="58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9">
        <f t="shared" si="106"/>
        <v>41841.355486111104</v>
      </c>
      <c r="T1711" s="9">
        <f t="shared" si="107"/>
        <v>41882.610416666663</v>
      </c>
    </row>
    <row r="1712" spans="1:20" ht="43.5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9">
        <f t="shared" si="106"/>
        <v>42341.382962962954</v>
      </c>
      <c r="T1712" s="9">
        <f t="shared" si="107"/>
        <v>42387.333333333336</v>
      </c>
    </row>
    <row r="1713" spans="1:20" ht="87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9">
        <f t="shared" si="106"/>
        <v>41852.437893518516</v>
      </c>
      <c r="T1713" s="9">
        <f t="shared" si="107"/>
        <v>41883.437893518516</v>
      </c>
    </row>
    <row r="1714" spans="1:20" ht="87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9">
        <f t="shared" si="106"/>
        <v>42125.705474537033</v>
      </c>
      <c r="T1714" s="9">
        <f t="shared" si="107"/>
        <v>42185.705474537033</v>
      </c>
    </row>
    <row r="1715" spans="1:20" ht="72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9">
        <f t="shared" si="106"/>
        <v>41887.592731481483</v>
      </c>
      <c r="T1715" s="9">
        <f t="shared" si="107"/>
        <v>41917.592731481483</v>
      </c>
    </row>
    <row r="1716" spans="1:20" ht="87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9">
        <f t="shared" si="106"/>
        <v>42095.710196759253</v>
      </c>
      <c r="T1716" s="9">
        <f t="shared" si="107"/>
        <v>42125.710196759253</v>
      </c>
    </row>
    <row r="1717" spans="1:20" ht="72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9">
        <f t="shared" si="106"/>
        <v>42064.009085648147</v>
      </c>
      <c r="T1717" s="9">
        <f t="shared" si="107"/>
        <v>42093.931944444441</v>
      </c>
    </row>
    <row r="1718" spans="1:20" ht="87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9">
        <f t="shared" si="106"/>
        <v>42673.369201388887</v>
      </c>
      <c r="T1718" s="9">
        <f t="shared" si="107"/>
        <v>42713.410868055551</v>
      </c>
    </row>
    <row r="1719" spans="1:20" ht="58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9">
        <f t="shared" si="106"/>
        <v>42460.402187499996</v>
      </c>
      <c r="T1720" s="9">
        <f t="shared" si="107"/>
        <v>42503.999305555553</v>
      </c>
    </row>
    <row r="1721" spans="1:20" ht="72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9">
        <f t="shared" si="106"/>
        <v>41869.326284722221</v>
      </c>
      <c r="T1721" s="9">
        <f t="shared" si="107"/>
        <v>41899.326284722221</v>
      </c>
    </row>
    <row r="1722" spans="1:20" ht="72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9">
        <f t="shared" si="106"/>
        <v>41922.574895833335</v>
      </c>
      <c r="T1722" s="9">
        <f t="shared" si="107"/>
        <v>41952.616562499999</v>
      </c>
    </row>
    <row r="1723" spans="1:20" ht="72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9">
        <f t="shared" si="106"/>
        <v>42319.25304398148</v>
      </c>
      <c r="T1723" s="9">
        <f t="shared" si="107"/>
        <v>42349.25304398148</v>
      </c>
    </row>
    <row r="1724" spans="1:20" ht="72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9">
        <f t="shared" si="106"/>
        <v>42425.752650462957</v>
      </c>
      <c r="T1724" s="9">
        <f t="shared" si="107"/>
        <v>42462.798611111109</v>
      </c>
    </row>
    <row r="1725" spans="1:20" ht="87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9">
        <f t="shared" si="106"/>
        <v>42129.617071759254</v>
      </c>
      <c r="T1725" s="9">
        <f t="shared" si="107"/>
        <v>42186.041666666664</v>
      </c>
    </row>
    <row r="1726" spans="1:20" ht="87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9">
        <f t="shared" si="106"/>
        <v>41912.724097222221</v>
      </c>
      <c r="T1726" s="9">
        <f t="shared" si="107"/>
        <v>41942.724097222221</v>
      </c>
    </row>
    <row r="1727" spans="1:20" ht="72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9">
        <f t="shared" si="106"/>
        <v>41845.759826388887</v>
      </c>
      <c r="T1727" s="9">
        <f t="shared" si="107"/>
        <v>41875.759826388887</v>
      </c>
    </row>
    <row r="1728" spans="1:20" ht="58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9">
        <f t="shared" si="106"/>
        <v>41788.711388888885</v>
      </c>
      <c r="T1728" s="9">
        <f t="shared" si="107"/>
        <v>41817.711388888885</v>
      </c>
    </row>
    <row r="1729" spans="1:20" ht="72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9">
        <f t="shared" si="106"/>
        <v>42044.719641203708</v>
      </c>
      <c r="T1729" s="9">
        <f t="shared" si="107"/>
        <v>42099.249999999993</v>
      </c>
    </row>
    <row r="1730" spans="1:20" ht="72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 s="5">
        <f t="shared" si="105"/>
        <v>122.14285714285714</v>
      </c>
      <c r="Q1730" t="s">
        <v>8323</v>
      </c>
      <c r="R1730" t="s">
        <v>8345</v>
      </c>
      <c r="S1730" s="9">
        <f t="shared" si="106"/>
        <v>42268.417523148142</v>
      </c>
      <c r="T1730" s="9">
        <f t="shared" si="107"/>
        <v>42298.417523148142</v>
      </c>
    </row>
    <row r="1731" spans="1:20" ht="72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8323</v>
      </c>
      <c r="R1731" t="s">
        <v>8345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72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9">
        <f t="shared" si="110"/>
        <v>42271.879432870373</v>
      </c>
      <c r="T1732" s="9">
        <f t="shared" si="111"/>
        <v>42301.879432870373</v>
      </c>
    </row>
    <row r="1733" spans="1:20" ht="43.5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9">
        <f t="shared" si="110"/>
        <v>42152.698518518511</v>
      </c>
      <c r="T1733" s="9">
        <f t="shared" si="111"/>
        <v>42166.416666666664</v>
      </c>
    </row>
    <row r="1734" spans="1:20" ht="72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9">
        <f t="shared" si="110"/>
        <v>42325.475474537037</v>
      </c>
      <c r="T1734" s="9">
        <f t="shared" si="111"/>
        <v>42384.999999999993</v>
      </c>
    </row>
    <row r="1735" spans="1:20" ht="101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9">
        <f t="shared" si="110"/>
        <v>42614.467291666668</v>
      </c>
      <c r="T1735" s="9">
        <f t="shared" si="111"/>
        <v>42626.687499999993</v>
      </c>
    </row>
    <row r="1736" spans="1:20" ht="72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9">
        <f t="shared" si="110"/>
        <v>42101.828194444439</v>
      </c>
      <c r="T1736" s="9">
        <f t="shared" si="111"/>
        <v>42131.828194444439</v>
      </c>
    </row>
    <row r="1737" spans="1:20" ht="72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9">
        <f t="shared" si="110"/>
        <v>42559.605844907412</v>
      </c>
      <c r="T1737" s="9">
        <f t="shared" si="111"/>
        <v>42589.605844907412</v>
      </c>
    </row>
    <row r="1738" spans="1:20" ht="58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9">
        <f t="shared" si="110"/>
        <v>42286.65315972222</v>
      </c>
      <c r="T1738" s="9">
        <f t="shared" si="111"/>
        <v>42316.694826388884</v>
      </c>
    </row>
    <row r="1739" spans="1:20" ht="87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9">
        <f t="shared" si="110"/>
        <v>42175.740648148152</v>
      </c>
      <c r="T1739" s="9">
        <f t="shared" si="111"/>
        <v>42205.740648148152</v>
      </c>
    </row>
    <row r="1740" spans="1:20" ht="43.5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9">
        <f t="shared" si="110"/>
        <v>41884.665995370371</v>
      </c>
      <c r="T1740" s="9">
        <f t="shared" si="111"/>
        <v>41914.665995370371</v>
      </c>
    </row>
    <row r="1741" spans="1:20" ht="72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9">
        <f t="shared" si="110"/>
        <v>42435.665879629632</v>
      </c>
      <c r="T1741" s="9">
        <f t="shared" si="111"/>
        <v>42494.624212962961</v>
      </c>
    </row>
    <row r="1742" spans="1:20" ht="72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9">
        <f t="shared" si="110"/>
        <v>42171.60905092593</v>
      </c>
      <c r="T1742" s="9">
        <f t="shared" si="111"/>
        <v>42201.60905092593</v>
      </c>
    </row>
    <row r="1743" spans="1:20" ht="43.5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9">
        <f t="shared" si="110"/>
        <v>42120.419803240737</v>
      </c>
      <c r="T1743" s="9">
        <f t="shared" si="111"/>
        <v>42165.419803240737</v>
      </c>
    </row>
    <row r="1744" spans="1:20" ht="87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9">
        <f t="shared" si="110"/>
        <v>42710.668634259251</v>
      </c>
      <c r="T1744" s="9">
        <f t="shared" si="111"/>
        <v>42742.666666666664</v>
      </c>
    </row>
    <row r="1745" spans="1:20" ht="72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9">
        <f t="shared" si="110"/>
        <v>42586.717303240737</v>
      </c>
      <c r="T1745" s="9">
        <f t="shared" si="111"/>
        <v>42608.957638888889</v>
      </c>
    </row>
    <row r="1746" spans="1:20" ht="72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9">
        <f t="shared" si="110"/>
        <v>42026.396724537037</v>
      </c>
      <c r="T1746" s="9">
        <f t="shared" si="111"/>
        <v>42071.355057870365</v>
      </c>
    </row>
    <row r="1747" spans="1:20" ht="72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9">
        <f t="shared" si="110"/>
        <v>42690.051365740735</v>
      </c>
      <c r="T1747" s="9">
        <f t="shared" si="111"/>
        <v>42725.874999999993</v>
      </c>
    </row>
    <row r="1748" spans="1:20" ht="87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9">
        <f t="shared" si="110"/>
        <v>42667.968368055554</v>
      </c>
      <c r="T1748" s="9">
        <f t="shared" si="111"/>
        <v>42697.874999999993</v>
      </c>
    </row>
    <row r="1749" spans="1:20" ht="72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9">
        <f t="shared" si="110"/>
        <v>42292.227199074077</v>
      </c>
      <c r="T1749" s="9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9">
        <f t="shared" si="110"/>
        <v>42219.742395833331</v>
      </c>
      <c r="T1750" s="9">
        <f t="shared" si="111"/>
        <v>42249.742395833331</v>
      </c>
    </row>
    <row r="1751" spans="1:20" ht="58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9">
        <f t="shared" si="110"/>
        <v>42758.767604166664</v>
      </c>
      <c r="T1751" s="9">
        <f t="shared" si="111"/>
        <v>42795.583333333336</v>
      </c>
    </row>
    <row r="1752" spans="1:20" ht="87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9">
        <f t="shared" si="110"/>
        <v>42454.628518518519</v>
      </c>
      <c r="T1752" s="9">
        <f t="shared" si="111"/>
        <v>42479.628518518519</v>
      </c>
    </row>
    <row r="1753" spans="1:20" ht="43.5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9">
        <f t="shared" si="110"/>
        <v>42052.573182870365</v>
      </c>
      <c r="T1753" s="9">
        <f t="shared" si="111"/>
        <v>42082.5315162037</v>
      </c>
    </row>
    <row r="1754" spans="1:20" ht="58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9">
        <f t="shared" si="110"/>
        <v>42627.044930555552</v>
      </c>
      <c r="T1754" s="9">
        <f t="shared" si="111"/>
        <v>42657.044930555552</v>
      </c>
    </row>
    <row r="1755" spans="1:20" ht="72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9">
        <f t="shared" si="110"/>
        <v>42420.541296296295</v>
      </c>
      <c r="T1755" s="9">
        <f t="shared" si="111"/>
        <v>42450.499629629623</v>
      </c>
    </row>
    <row r="1756" spans="1:20" ht="72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9">
        <f t="shared" si="110"/>
        <v>42067.668437499997</v>
      </c>
      <c r="T1756" s="9">
        <f t="shared" si="111"/>
        <v>42097.626770833333</v>
      </c>
    </row>
    <row r="1757" spans="1:20" ht="72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9">
        <f t="shared" si="110"/>
        <v>42252.580567129626</v>
      </c>
      <c r="T1757" s="9">
        <f t="shared" si="111"/>
        <v>42282.580567129626</v>
      </c>
    </row>
    <row r="1758" spans="1:20" ht="72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9">
        <f t="shared" si="110"/>
        <v>42570.959131944437</v>
      </c>
      <c r="T1758" s="9">
        <f t="shared" si="111"/>
        <v>42610.959131944437</v>
      </c>
    </row>
    <row r="1759" spans="1:20" ht="58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9">
        <f t="shared" si="110"/>
        <v>42733.619016203702</v>
      </c>
      <c r="T1759" s="9">
        <f t="shared" si="111"/>
        <v>42763.603472222218</v>
      </c>
    </row>
    <row r="1760" spans="1:20" ht="72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9">
        <f t="shared" si="110"/>
        <v>42505.74759259259</v>
      </c>
      <c r="T1760" s="9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9">
        <f t="shared" si="110"/>
        <v>42068.620706018519</v>
      </c>
      <c r="T1761" s="9">
        <f t="shared" si="111"/>
        <v>42088.579039351847</v>
      </c>
    </row>
    <row r="1762" spans="1:20" ht="87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9">
        <f t="shared" si="110"/>
        <v>42405.464270833334</v>
      </c>
      <c r="T1762" s="9">
        <f t="shared" si="111"/>
        <v>42425.464270833334</v>
      </c>
    </row>
    <row r="1763" spans="1:20" ht="58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9">
        <f t="shared" si="110"/>
        <v>42209.359490740739</v>
      </c>
      <c r="T1763" s="9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9">
        <f t="shared" si="110"/>
        <v>42410.773668981477</v>
      </c>
      <c r="T1764" s="9">
        <f t="shared" si="111"/>
        <v>42440.773668981477</v>
      </c>
    </row>
    <row r="1765" spans="1:20" ht="87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9">
        <f t="shared" si="110"/>
        <v>42636.660185185181</v>
      </c>
      <c r="T1765" s="9">
        <f t="shared" si="111"/>
        <v>42666.660185185181</v>
      </c>
    </row>
    <row r="1766" spans="1:20" ht="72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9">
        <f t="shared" si="110"/>
        <v>41825.27753472222</v>
      </c>
      <c r="T1766" s="9">
        <f t="shared" si="111"/>
        <v>41854.27753472222</v>
      </c>
    </row>
    <row r="1767" spans="1:20" ht="72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9">
        <f t="shared" si="110"/>
        <v>41834.772129629629</v>
      </c>
      <c r="T1767" s="9">
        <f t="shared" si="111"/>
        <v>41864.772129629629</v>
      </c>
    </row>
    <row r="1768" spans="1:20" ht="43.5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9">
        <f t="shared" si="110"/>
        <v>41855.65148148148</v>
      </c>
      <c r="T1768" s="9">
        <f t="shared" si="111"/>
        <v>41876.65148148148</v>
      </c>
    </row>
    <row r="1769" spans="1:20" ht="58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9">
        <f t="shared" si="110"/>
        <v>41824.450046296297</v>
      </c>
      <c r="T1769" s="9">
        <f t="shared" si="111"/>
        <v>41854.450046296297</v>
      </c>
    </row>
    <row r="1770" spans="1:20" ht="72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9">
        <f t="shared" si="110"/>
        <v>41849.352361111109</v>
      </c>
      <c r="T1770" s="9">
        <f t="shared" si="111"/>
        <v>41909.352361111109</v>
      </c>
    </row>
    <row r="1771" spans="1:20" ht="72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9">
        <f t="shared" si="110"/>
        <v>41987.610636574071</v>
      </c>
      <c r="T1771" s="9">
        <f t="shared" si="111"/>
        <v>42017.610636574071</v>
      </c>
    </row>
    <row r="1772" spans="1:20" ht="72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9">
        <f t="shared" si="110"/>
        <v>41891.571689814817</v>
      </c>
      <c r="T1772" s="9">
        <f t="shared" si="111"/>
        <v>41926.571689814817</v>
      </c>
    </row>
    <row r="1773" spans="1:20" ht="87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9">
        <f t="shared" si="110"/>
        <v>41905.771296296298</v>
      </c>
      <c r="T1773" s="9">
        <f t="shared" si="111"/>
        <v>41935.771296296298</v>
      </c>
    </row>
    <row r="1774" spans="1:20" ht="58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9">
        <f t="shared" si="110"/>
        <v>41766.509675925925</v>
      </c>
      <c r="T1774" s="9">
        <f t="shared" si="111"/>
        <v>41826.509675925925</v>
      </c>
    </row>
    <row r="1775" spans="1:20" ht="72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9">
        <f t="shared" si="110"/>
        <v>41978.552060185182</v>
      </c>
      <c r="T1775" s="9">
        <f t="shared" si="111"/>
        <v>42023.552060185182</v>
      </c>
    </row>
    <row r="1776" spans="1:20" ht="72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9">
        <f t="shared" si="110"/>
        <v>41930.010324074072</v>
      </c>
      <c r="T1776" s="9">
        <f t="shared" si="111"/>
        <v>41972.415972222218</v>
      </c>
    </row>
    <row r="1777" spans="1:20" ht="72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9">
        <f t="shared" si="110"/>
        <v>41891.768055555556</v>
      </c>
      <c r="T1777" s="9">
        <f t="shared" si="111"/>
        <v>41936.768055555556</v>
      </c>
    </row>
    <row r="1778" spans="1:20" ht="72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9">
        <f t="shared" si="110"/>
        <v>41905.748506944445</v>
      </c>
      <c r="T1778" s="9">
        <f t="shared" si="111"/>
        <v>41941.748506944445</v>
      </c>
    </row>
    <row r="1779" spans="1:20" ht="72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9">
        <f t="shared" si="110"/>
        <v>42025.14876157407</v>
      </c>
      <c r="T1779" s="9">
        <f t="shared" si="111"/>
        <v>42055.14876157407</v>
      </c>
    </row>
    <row r="1780" spans="1:20" ht="72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9">
        <f t="shared" si="110"/>
        <v>42045.655034722215</v>
      </c>
      <c r="T1780" s="9">
        <f t="shared" si="111"/>
        <v>42090.613368055558</v>
      </c>
    </row>
    <row r="1781" spans="1:20" ht="72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9">
        <f t="shared" si="110"/>
        <v>42585.483564814807</v>
      </c>
      <c r="T1781" s="9">
        <f t="shared" si="111"/>
        <v>42615.483564814807</v>
      </c>
    </row>
    <row r="1782" spans="1:20" ht="72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9">
        <f t="shared" si="110"/>
        <v>42493.392476851855</v>
      </c>
      <c r="T1782" s="9">
        <f t="shared" si="111"/>
        <v>42553.392476851855</v>
      </c>
    </row>
    <row r="1783" spans="1:20" ht="87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9">
        <f t="shared" si="110"/>
        <v>42597.409085648142</v>
      </c>
      <c r="T1783" s="9">
        <f t="shared" si="111"/>
        <v>42628.409085648142</v>
      </c>
    </row>
    <row r="1784" spans="1:20" ht="72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9">
        <f t="shared" si="110"/>
        <v>42388.366770833331</v>
      </c>
      <c r="T1784" s="9">
        <f t="shared" si="111"/>
        <v>42421.366770833331</v>
      </c>
    </row>
    <row r="1785" spans="1:20" ht="72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9">
        <f t="shared" si="110"/>
        <v>42115.741643518515</v>
      </c>
      <c r="T1785" s="9">
        <f t="shared" si="111"/>
        <v>42145.741643518515</v>
      </c>
    </row>
    <row r="1786" spans="1:20" ht="72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9">
        <f t="shared" si="110"/>
        <v>42003.447222222218</v>
      </c>
      <c r="T1786" s="9">
        <f t="shared" si="111"/>
        <v>42034.934027777774</v>
      </c>
    </row>
    <row r="1787" spans="1:20" ht="58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9">
        <f t="shared" si="110"/>
        <v>41896.926562499997</v>
      </c>
      <c r="T1787" s="9">
        <f t="shared" si="111"/>
        <v>41927.791666666664</v>
      </c>
    </row>
    <row r="1788" spans="1:20" ht="72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9">
        <f t="shared" si="110"/>
        <v>41958.342326388891</v>
      </c>
      <c r="T1788" s="9">
        <f t="shared" si="111"/>
        <v>41988.342326388891</v>
      </c>
    </row>
    <row r="1789" spans="1:20" ht="58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9">
        <f t="shared" si="110"/>
        <v>42068.447187499994</v>
      </c>
      <c r="T1789" s="9">
        <f t="shared" si="111"/>
        <v>42098.40552083333</v>
      </c>
    </row>
    <row r="1790" spans="1:20" ht="58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9">
        <f t="shared" si="110"/>
        <v>41913.740069444444</v>
      </c>
      <c r="T1790" s="9">
        <f t="shared" si="111"/>
        <v>41943.740069444444</v>
      </c>
    </row>
    <row r="1791" spans="1:20" ht="72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9">
        <f t="shared" si="110"/>
        <v>41956.041701388887</v>
      </c>
      <c r="T1791" s="9">
        <f t="shared" si="111"/>
        <v>42016.041701388887</v>
      </c>
    </row>
    <row r="1792" spans="1:20" ht="58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9">
        <f t="shared" si="110"/>
        <v>42010.466180555559</v>
      </c>
      <c r="T1792" s="9">
        <f t="shared" si="111"/>
        <v>42040.466180555559</v>
      </c>
    </row>
    <row r="1793" spans="1:20" ht="58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9">
        <f t="shared" si="110"/>
        <v>41973.532002314816</v>
      </c>
      <c r="T1793" s="9">
        <f t="shared" si="111"/>
        <v>42033.532002314816</v>
      </c>
    </row>
    <row r="1794" spans="1:20" ht="58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 s="5">
        <f t="shared" si="109"/>
        <v>109.93525179856115</v>
      </c>
      <c r="Q1794" t="s">
        <v>8336</v>
      </c>
      <c r="R1794" t="s">
        <v>8337</v>
      </c>
      <c r="S1794" s="9">
        <f t="shared" si="110"/>
        <v>42188.822708333326</v>
      </c>
      <c r="T1794" s="9">
        <f t="shared" si="111"/>
        <v>42226.082638888889</v>
      </c>
    </row>
    <row r="1795" spans="1:20" ht="72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8336</v>
      </c>
      <c r="R1795" t="s">
        <v>8337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87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9">
        <f t="shared" si="114"/>
        <v>42011.342847222222</v>
      </c>
      <c r="T1796" s="9">
        <f t="shared" si="115"/>
        <v>42046.342847222222</v>
      </c>
    </row>
    <row r="1797" spans="1:20" ht="72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9">
        <f t="shared" si="114"/>
        <v>42628.080335648141</v>
      </c>
      <c r="T1797" s="9">
        <f t="shared" si="115"/>
        <v>42657.458333333336</v>
      </c>
    </row>
    <row r="1798" spans="1:20" ht="72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9">
        <f t="shared" si="114"/>
        <v>42515.231087962959</v>
      </c>
      <c r="T1798" s="9">
        <f t="shared" si="115"/>
        <v>42575.231087962959</v>
      </c>
    </row>
    <row r="1799" spans="1:20" ht="72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9">
        <f t="shared" si="114"/>
        <v>42689.360983796294</v>
      </c>
      <c r="T1799" s="9">
        <f t="shared" si="115"/>
        <v>42719.360983796294</v>
      </c>
    </row>
    <row r="1800" spans="1:20" ht="72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9">
        <f t="shared" si="114"/>
        <v>42344.118437499994</v>
      </c>
      <c r="T1800" s="9">
        <f t="shared" si="115"/>
        <v>42404.118437499994</v>
      </c>
    </row>
    <row r="1801" spans="1:20" ht="43.5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9">
        <f t="shared" si="114"/>
        <v>41934.634351851848</v>
      </c>
      <c r="T1801" s="9">
        <f t="shared" si="115"/>
        <v>41954.676018518519</v>
      </c>
    </row>
    <row r="1802" spans="1:20" ht="72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9">
        <f t="shared" si="114"/>
        <v>42623.397800925923</v>
      </c>
      <c r="T1802" s="9">
        <f t="shared" si="115"/>
        <v>42653.397800925923</v>
      </c>
    </row>
    <row r="1803" spans="1:20" ht="72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9">
        <f t="shared" si="114"/>
        <v>42321.452175925922</v>
      </c>
      <c r="T1803" s="9">
        <f t="shared" si="115"/>
        <v>42353.298611111109</v>
      </c>
    </row>
    <row r="1804" spans="1:20" ht="58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9">
        <f t="shared" si="114"/>
        <v>42159.264236111114</v>
      </c>
      <c r="T1804" s="9">
        <f t="shared" si="115"/>
        <v>42182.707638888889</v>
      </c>
    </row>
    <row r="1805" spans="1:20" ht="72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9">
        <f t="shared" si="114"/>
        <v>42017.863217592596</v>
      </c>
      <c r="T1805" s="9">
        <f t="shared" si="115"/>
        <v>42048.863217592596</v>
      </c>
    </row>
    <row r="1806" spans="1:20" ht="72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9">
        <f t="shared" si="114"/>
        <v>42282.469953703701</v>
      </c>
      <c r="T1806" s="9">
        <f t="shared" si="115"/>
        <v>42322.511620370373</v>
      </c>
    </row>
    <row r="1807" spans="1:20" ht="72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9">
        <f t="shared" si="114"/>
        <v>42247.595578703702</v>
      </c>
      <c r="T1807" s="9">
        <f t="shared" si="115"/>
        <v>42279.541666666664</v>
      </c>
    </row>
    <row r="1808" spans="1:20" ht="72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9">
        <f t="shared" si="114"/>
        <v>41877.429965277777</v>
      </c>
      <c r="T1808" s="9">
        <f t="shared" si="115"/>
        <v>41912.429965277777</v>
      </c>
    </row>
    <row r="1809" spans="1:20" ht="43.5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9">
        <f t="shared" si="114"/>
        <v>41879.860104166662</v>
      </c>
      <c r="T1809" s="9">
        <f t="shared" si="115"/>
        <v>41909.860104166662</v>
      </c>
    </row>
    <row r="1810" spans="1:20" ht="72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9">
        <f t="shared" si="114"/>
        <v>42742.472569444442</v>
      </c>
      <c r="T1810" s="9">
        <f t="shared" si="115"/>
        <v>42777.472569444442</v>
      </c>
    </row>
    <row r="1811" spans="1:20" ht="72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9">
        <f t="shared" si="114"/>
        <v>42029.699525462966</v>
      </c>
      <c r="T1811" s="9">
        <f t="shared" si="115"/>
        <v>42064.699525462966</v>
      </c>
    </row>
    <row r="1812" spans="1:20" ht="58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9">
        <f t="shared" si="114"/>
        <v>41860.701689814814</v>
      </c>
      <c r="T1812" s="9">
        <f t="shared" si="115"/>
        <v>41872.701689814814</v>
      </c>
    </row>
    <row r="1813" spans="1:20" ht="58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9">
        <f t="shared" si="114"/>
        <v>41876.225347222222</v>
      </c>
      <c r="T1813" s="9">
        <f t="shared" si="115"/>
        <v>41935.958333333328</v>
      </c>
    </row>
    <row r="1814" spans="1:20" ht="87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9">
        <f t="shared" si="114"/>
        <v>42524.110370370363</v>
      </c>
      <c r="T1814" s="9">
        <f t="shared" si="115"/>
        <v>42554.110370370363</v>
      </c>
    </row>
    <row r="1815" spans="1:20" ht="72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9">
        <f t="shared" si="114"/>
        <v>41829.68069444444</v>
      </c>
      <c r="T1815" s="9">
        <f t="shared" si="115"/>
        <v>41859.68069444444</v>
      </c>
    </row>
    <row r="1816" spans="1:20" ht="72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9">
        <f t="shared" si="114"/>
        <v>42033.105740740742</v>
      </c>
      <c r="T1816" s="9">
        <f t="shared" si="115"/>
        <v>42063.105740740742</v>
      </c>
    </row>
    <row r="1817" spans="1:20" ht="72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9">
        <f t="shared" si="114"/>
        <v>42172.698344907411</v>
      </c>
      <c r="T1817" s="9">
        <f t="shared" si="115"/>
        <v>42186.698344907411</v>
      </c>
    </row>
    <row r="1818" spans="1:20" ht="72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9">
        <f t="shared" si="114"/>
        <v>42548.667858796289</v>
      </c>
      <c r="T1818" s="9">
        <f t="shared" si="115"/>
        <v>42576.583333333336</v>
      </c>
    </row>
    <row r="1819" spans="1:20" ht="58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9">
        <f t="shared" si="114"/>
        <v>42705.453784722216</v>
      </c>
      <c r="T1819" s="9">
        <f t="shared" si="115"/>
        <v>42765.082638888889</v>
      </c>
    </row>
    <row r="1820" spans="1:20" ht="58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9">
        <f t="shared" si="114"/>
        <v>42067.026041666664</v>
      </c>
      <c r="T1820" s="9">
        <f t="shared" si="115"/>
        <v>42096.984374999993</v>
      </c>
    </row>
    <row r="1821" spans="1:20" ht="72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9">
        <f t="shared" si="114"/>
        <v>41820.543935185182</v>
      </c>
      <c r="T1821" s="9">
        <f t="shared" si="115"/>
        <v>41850.543935185182</v>
      </c>
    </row>
    <row r="1822" spans="1:20" ht="87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9">
        <f t="shared" si="114"/>
        <v>42064.87604166667</v>
      </c>
      <c r="T1822" s="9">
        <f t="shared" si="115"/>
        <v>42094.834374999999</v>
      </c>
    </row>
    <row r="1823" spans="1:20" ht="72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9">
        <f t="shared" si="114"/>
        <v>40926.110729166663</v>
      </c>
      <c r="T1823" s="9">
        <f t="shared" si="115"/>
        <v>40971.110729166663</v>
      </c>
    </row>
    <row r="1824" spans="1:20" ht="58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9">
        <f t="shared" si="114"/>
        <v>41634.588680555549</v>
      </c>
      <c r="T1824" s="9">
        <f t="shared" si="115"/>
        <v>41670.584027777775</v>
      </c>
    </row>
    <row r="1825" spans="1:20" ht="87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9">
        <f t="shared" si="114"/>
        <v>41176.47657407407</v>
      </c>
      <c r="T1825" s="9">
        <f t="shared" si="115"/>
        <v>41206.47657407407</v>
      </c>
    </row>
    <row r="1826" spans="1:20" ht="29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9">
        <f t="shared" si="114"/>
        <v>41626.707951388889</v>
      </c>
      <c r="T1826" s="9">
        <f t="shared" si="115"/>
        <v>41646.880555555552</v>
      </c>
    </row>
    <row r="1827" spans="1:20" ht="72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9">
        <f t="shared" si="114"/>
        <v>41443.626192129625</v>
      </c>
      <c r="T1827" s="9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9">
        <f t="shared" si="114"/>
        <v>41657.715474537035</v>
      </c>
      <c r="T1828" s="9">
        <f t="shared" si="115"/>
        <v>41687.715474537035</v>
      </c>
    </row>
    <row r="1829" spans="1:20" ht="87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9">
        <f t="shared" si="114"/>
        <v>40555.117604166662</v>
      </c>
      <c r="T1829" s="9">
        <f t="shared" si="115"/>
        <v>40605.117604166662</v>
      </c>
    </row>
    <row r="1830" spans="1:20" ht="87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9">
        <f t="shared" si="114"/>
        <v>41736.691319444442</v>
      </c>
      <c r="T1830" s="9">
        <f t="shared" si="115"/>
        <v>41768.708333333328</v>
      </c>
    </row>
    <row r="1831" spans="1:20" ht="72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9">
        <f t="shared" si="114"/>
        <v>40515.879293981481</v>
      </c>
      <c r="T1831" s="9">
        <f t="shared" si="115"/>
        <v>40564.708333333328</v>
      </c>
    </row>
    <row r="1832" spans="1:20" ht="58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9">
        <f t="shared" si="114"/>
        <v>41664.475775462961</v>
      </c>
      <c r="T1832" s="9">
        <f t="shared" si="115"/>
        <v>41694.475775462961</v>
      </c>
    </row>
    <row r="1833" spans="1:20" ht="72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9">
        <f t="shared" si="114"/>
        <v>41026.787766203699</v>
      </c>
      <c r="T1833" s="9">
        <f t="shared" si="115"/>
        <v>41041.787766203699</v>
      </c>
    </row>
    <row r="1834" spans="1:20" ht="72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9">
        <f t="shared" si="114"/>
        <v>40576.331331018519</v>
      </c>
      <c r="T1834" s="9">
        <f t="shared" si="115"/>
        <v>40606.331331018519</v>
      </c>
    </row>
    <row r="1835" spans="1:20" ht="87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9">
        <f t="shared" si="114"/>
        <v>41302.835682870369</v>
      </c>
      <c r="T1835" s="9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9">
        <f t="shared" si="114"/>
        <v>41988.755729166667</v>
      </c>
      <c r="T1836" s="9">
        <f t="shared" si="115"/>
        <v>42028.755729166667</v>
      </c>
    </row>
    <row r="1837" spans="1:20" ht="87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9">
        <f t="shared" si="114"/>
        <v>42430.49387731481</v>
      </c>
      <c r="T1837" s="9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9">
        <f t="shared" si="114"/>
        <v>41305.601030092592</v>
      </c>
      <c r="T1838" s="9">
        <f t="shared" si="115"/>
        <v>41322.601030092592</v>
      </c>
    </row>
    <row r="1839" spans="1:20" ht="72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9">
        <f t="shared" si="114"/>
        <v>40925.839525462965</v>
      </c>
      <c r="T1839" s="9">
        <f t="shared" si="115"/>
        <v>40985.797858796293</v>
      </c>
    </row>
    <row r="1840" spans="1:20" ht="72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9">
        <f t="shared" si="114"/>
        <v>40788.578206018516</v>
      </c>
      <c r="T1840" s="9">
        <f t="shared" si="115"/>
        <v>40816.916666666664</v>
      </c>
    </row>
    <row r="1841" spans="1:20" ht="72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9">
        <f t="shared" si="114"/>
        <v>42614.513680555552</v>
      </c>
      <c r="T1841" s="9">
        <f t="shared" si="115"/>
        <v>42644.513680555552</v>
      </c>
    </row>
    <row r="1842" spans="1:20" ht="72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9">
        <f t="shared" si="114"/>
        <v>41381.88784722222</v>
      </c>
      <c r="T1842" s="9">
        <f t="shared" si="115"/>
        <v>41400.999305555553</v>
      </c>
    </row>
    <row r="1843" spans="1:20" ht="58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9">
        <f t="shared" si="114"/>
        <v>41745.637094907404</v>
      </c>
      <c r="T1843" s="9">
        <f t="shared" si="115"/>
        <v>41778.999305555553</v>
      </c>
    </row>
    <row r="1844" spans="1:20" ht="72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9">
        <f t="shared" si="114"/>
        <v>42031.423391203702</v>
      </c>
      <c r="T1844" s="9">
        <f t="shared" si="115"/>
        <v>42065.040972222218</v>
      </c>
    </row>
    <row r="1845" spans="1:20" ht="87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9">
        <f t="shared" si="114"/>
        <v>40564.786504629628</v>
      </c>
      <c r="T1845" s="9">
        <f t="shared" si="115"/>
        <v>40594.786504629628</v>
      </c>
    </row>
    <row r="1846" spans="1:20" ht="72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9">
        <f t="shared" si="114"/>
        <v>40666.765208333331</v>
      </c>
      <c r="T1846" s="9">
        <f t="shared" si="115"/>
        <v>40704.916666666664</v>
      </c>
    </row>
    <row r="1847" spans="1:20" ht="116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9">
        <f t="shared" si="114"/>
        <v>42523.124976851854</v>
      </c>
      <c r="T1847" s="9">
        <f t="shared" si="115"/>
        <v>42537.996527777774</v>
      </c>
    </row>
    <row r="1848" spans="1:20" ht="72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9">
        <f t="shared" si="114"/>
        <v>41228.441863425927</v>
      </c>
      <c r="T1848" s="9">
        <f t="shared" si="115"/>
        <v>41258.441863425927</v>
      </c>
    </row>
    <row r="1849" spans="1:20" ht="72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9">
        <f t="shared" si="114"/>
        <v>42094.028148148143</v>
      </c>
      <c r="T1849" s="9">
        <f t="shared" si="115"/>
        <v>42115.028148148143</v>
      </c>
    </row>
    <row r="1850" spans="1:20" ht="72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9">
        <f t="shared" si="114"/>
        <v>40691.579722222217</v>
      </c>
      <c r="T1850" s="9">
        <f t="shared" si="115"/>
        <v>40755.082638888889</v>
      </c>
    </row>
    <row r="1851" spans="1:20" ht="58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9">
        <f t="shared" si="114"/>
        <v>41169.637256944443</v>
      </c>
      <c r="T1851" s="9">
        <f t="shared" si="115"/>
        <v>41199.637256944443</v>
      </c>
    </row>
    <row r="1852" spans="1:20" ht="72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9">
        <f t="shared" si="114"/>
        <v>41800.751157407409</v>
      </c>
      <c r="T1852" s="9">
        <f t="shared" si="115"/>
        <v>41830.751157407409</v>
      </c>
    </row>
    <row r="1853" spans="1:20" ht="72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9">
        <f t="shared" si="114"/>
        <v>41827.69835648148</v>
      </c>
      <c r="T1853" s="9">
        <f t="shared" si="115"/>
        <v>41847.833333333328</v>
      </c>
    </row>
    <row r="1854" spans="1:20" ht="72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9">
        <f t="shared" si="114"/>
        <v>42081.563101851854</v>
      </c>
      <c r="T1854" s="9">
        <f t="shared" si="115"/>
        <v>42118.791666666664</v>
      </c>
    </row>
    <row r="1855" spans="1:20" ht="72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9">
        <f t="shared" si="114"/>
        <v>41176.852048611108</v>
      </c>
      <c r="T1855" s="9">
        <f t="shared" si="115"/>
        <v>41226.893715277773</v>
      </c>
    </row>
    <row r="1856" spans="1:20" ht="72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9">
        <f t="shared" si="114"/>
        <v>41387.812928240739</v>
      </c>
      <c r="T1856" s="9">
        <f t="shared" si="115"/>
        <v>41417.812928240739</v>
      </c>
    </row>
    <row r="1857" spans="1:20" ht="72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9">
        <f t="shared" si="114"/>
        <v>41600.330324074072</v>
      </c>
      <c r="T1857" s="9">
        <f t="shared" si="115"/>
        <v>41645.330324074072</v>
      </c>
    </row>
    <row r="1858" spans="1:20" ht="87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 s="5">
        <f t="shared" si="113"/>
        <v>53.289473684210527</v>
      </c>
      <c r="Q1858" t="s">
        <v>8323</v>
      </c>
      <c r="R1858" t="s">
        <v>8324</v>
      </c>
      <c r="S1858" s="9">
        <f t="shared" si="114"/>
        <v>41817.64666666666</v>
      </c>
      <c r="T1858" s="9">
        <f t="shared" si="115"/>
        <v>41838.64666666666</v>
      </c>
    </row>
    <row r="1859" spans="1:20" ht="72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8323</v>
      </c>
      <c r="R1859" t="s">
        <v>8324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72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9">
        <f t="shared" si="118"/>
        <v>40832.9921412037</v>
      </c>
      <c r="T1860" s="9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9">
        <f t="shared" si="118"/>
        <v>40778.561678240738</v>
      </c>
      <c r="T1861" s="9">
        <f t="shared" si="119"/>
        <v>40808.561678240738</v>
      </c>
    </row>
    <row r="1862" spans="1:20" ht="58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9">
        <f t="shared" si="118"/>
        <v>41655.500972222217</v>
      </c>
      <c r="T1862" s="9">
        <f t="shared" si="119"/>
        <v>41676.500972222217</v>
      </c>
    </row>
    <row r="1863" spans="1:20" ht="72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9">
        <f t="shared" si="118"/>
        <v>42000.091909722221</v>
      </c>
      <c r="T1863" s="9">
        <f t="shared" si="119"/>
        <v>42030.091909722221</v>
      </c>
    </row>
    <row r="1864" spans="1:20" ht="87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9">
        <f t="shared" si="118"/>
        <v>42755.284421296288</v>
      </c>
      <c r="T1864" s="9">
        <f t="shared" si="119"/>
        <v>42802.104166666664</v>
      </c>
    </row>
    <row r="1865" spans="1:20" ht="72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9">
        <f t="shared" si="118"/>
        <v>41772.588946759257</v>
      </c>
      <c r="T1865" s="9">
        <f t="shared" si="119"/>
        <v>41802.588946759257</v>
      </c>
    </row>
    <row r="1866" spans="1:20" ht="72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9">
        <f t="shared" si="118"/>
        <v>41733.508101851847</v>
      </c>
      <c r="T1866" s="9">
        <f t="shared" si="119"/>
        <v>41763.508101851847</v>
      </c>
    </row>
    <row r="1867" spans="1:20" ht="72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9">
        <f t="shared" si="118"/>
        <v>42645.159108796295</v>
      </c>
      <c r="T1867" s="9">
        <f t="shared" si="119"/>
        <v>42680.200775462967</v>
      </c>
    </row>
    <row r="1868" spans="1:20" ht="72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9">
        <f t="shared" si="118"/>
        <v>42742.038159722222</v>
      </c>
      <c r="T1868" s="9">
        <f t="shared" si="119"/>
        <v>42794.958333333336</v>
      </c>
    </row>
    <row r="1869" spans="1:20" ht="72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9">
        <f t="shared" si="118"/>
        <v>42649.716574074067</v>
      </c>
      <c r="T1869" s="9">
        <f t="shared" si="119"/>
        <v>42679.716574074067</v>
      </c>
    </row>
    <row r="1870" spans="1:20" ht="87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9">
        <f t="shared" si="118"/>
        <v>42328.570891203701</v>
      </c>
      <c r="T1870" s="9">
        <f t="shared" si="119"/>
        <v>42353.124305555553</v>
      </c>
    </row>
    <row r="1871" spans="1:20" ht="72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9">
        <f t="shared" si="118"/>
        <v>42708.794548611106</v>
      </c>
      <c r="T1871" s="9">
        <f t="shared" si="119"/>
        <v>42738.794548611106</v>
      </c>
    </row>
    <row r="1872" spans="1:20" ht="72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9">
        <f t="shared" si="118"/>
        <v>42371.14739583333</v>
      </c>
      <c r="T1872" s="9">
        <f t="shared" si="119"/>
        <v>42399.970138888886</v>
      </c>
    </row>
    <row r="1873" spans="1:20" ht="72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9">
        <f t="shared" si="118"/>
        <v>41923.575243055551</v>
      </c>
      <c r="T1873" s="9">
        <f t="shared" si="119"/>
        <v>41963.616909722223</v>
      </c>
    </row>
    <row r="1874" spans="1:20" ht="72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9">
        <f t="shared" si="118"/>
        <v>42154.921319444438</v>
      </c>
      <c r="T1874" s="9">
        <f t="shared" si="119"/>
        <v>42184.921319444438</v>
      </c>
    </row>
    <row r="1875" spans="1:20" ht="87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9">
        <f t="shared" si="118"/>
        <v>42164.407523148147</v>
      </c>
      <c r="T1875" s="9">
        <f t="shared" si="119"/>
        <v>42193.489583333336</v>
      </c>
    </row>
    <row r="1876" spans="1:20" ht="72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9">
        <f t="shared" si="118"/>
        <v>42529.760798611103</v>
      </c>
      <c r="T1876" s="9">
        <f t="shared" si="119"/>
        <v>42549.760798611103</v>
      </c>
    </row>
    <row r="1877" spans="1:20" ht="58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9">
        <f t="shared" si="118"/>
        <v>42528.691064814811</v>
      </c>
      <c r="T1877" s="9">
        <f t="shared" si="119"/>
        <v>42588.691064814811</v>
      </c>
    </row>
    <row r="1878" spans="1:20" ht="72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9">
        <f t="shared" si="118"/>
        <v>41776.076446759253</v>
      </c>
      <c r="T1878" s="9">
        <f t="shared" si="119"/>
        <v>41806.076446759253</v>
      </c>
    </row>
    <row r="1879" spans="1:20" ht="58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9">
        <f t="shared" si="118"/>
        <v>42034.820891203701</v>
      </c>
      <c r="T1879" s="9">
        <f t="shared" si="119"/>
        <v>42063.820891203701</v>
      </c>
    </row>
    <row r="1880" spans="1:20" ht="72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9">
        <f t="shared" si="118"/>
        <v>41772.800405092588</v>
      </c>
      <c r="T1880" s="9">
        <f t="shared" si="119"/>
        <v>41802.800405092588</v>
      </c>
    </row>
    <row r="1881" spans="1:20" ht="87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9">
        <f t="shared" si="118"/>
        <v>42413.441307870373</v>
      </c>
      <c r="T1881" s="9">
        <f t="shared" si="119"/>
        <v>42443.399641203701</v>
      </c>
    </row>
    <row r="1882" spans="1:20" ht="43.5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9">
        <f t="shared" si="118"/>
        <v>42430.358564814807</v>
      </c>
      <c r="T1882" s="9">
        <f t="shared" si="119"/>
        <v>42459.31689814815</v>
      </c>
    </row>
    <row r="1883" spans="1:20" ht="58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9">
        <f t="shared" si="118"/>
        <v>42042.944317129623</v>
      </c>
      <c r="T1883" s="9">
        <f t="shared" si="119"/>
        <v>42072.902650462966</v>
      </c>
    </row>
    <row r="1884" spans="1:20" ht="72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9">
        <f t="shared" si="118"/>
        <v>41067.740879629629</v>
      </c>
      <c r="T1884" s="9">
        <f t="shared" si="119"/>
        <v>41100.783333333333</v>
      </c>
    </row>
    <row r="1885" spans="1:20" ht="72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9">
        <f t="shared" si="118"/>
        <v>40977.739675925921</v>
      </c>
      <c r="T1885" s="9">
        <f t="shared" si="119"/>
        <v>41007.698009259257</v>
      </c>
    </row>
    <row r="1886" spans="1:20" ht="87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9">
        <f t="shared" si="118"/>
        <v>41204.989988425921</v>
      </c>
      <c r="T1886" s="9">
        <f t="shared" si="119"/>
        <v>41240.291666666664</v>
      </c>
    </row>
    <row r="1887" spans="1:20" ht="72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9">
        <f t="shared" si="118"/>
        <v>41098.885532407403</v>
      </c>
      <c r="T1887" s="9">
        <f t="shared" si="119"/>
        <v>41131.708333333328</v>
      </c>
    </row>
    <row r="1888" spans="1:20" ht="72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9">
        <f t="shared" si="118"/>
        <v>41925.69835648148</v>
      </c>
      <c r="T1888" s="9">
        <f t="shared" si="119"/>
        <v>41955.740023148144</v>
      </c>
    </row>
    <row r="1889" spans="1:20" ht="72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9">
        <f t="shared" si="118"/>
        <v>42323.591805555552</v>
      </c>
      <c r="T1889" s="9">
        <f t="shared" si="119"/>
        <v>42341.687499999993</v>
      </c>
    </row>
    <row r="1890" spans="1:20" ht="87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9">
        <f t="shared" si="118"/>
        <v>40299.03162037037</v>
      </c>
      <c r="T1890" s="9">
        <f t="shared" si="119"/>
        <v>40329.999305555553</v>
      </c>
    </row>
    <row r="1891" spans="1:20" ht="72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9">
        <f t="shared" si="118"/>
        <v>41299.585023148145</v>
      </c>
      <c r="T1891" s="9">
        <f t="shared" si="119"/>
        <v>41344.543356481481</v>
      </c>
    </row>
    <row r="1892" spans="1:20" ht="72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9">
        <f t="shared" si="118"/>
        <v>41228.577870370369</v>
      </c>
      <c r="T1892" s="9">
        <f t="shared" si="119"/>
        <v>41258.577870370369</v>
      </c>
    </row>
    <row r="1893" spans="1:20" ht="87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9">
        <f t="shared" si="118"/>
        <v>40335.589745370366</v>
      </c>
      <c r="T1893" s="9">
        <f t="shared" si="119"/>
        <v>40381.041666666664</v>
      </c>
    </row>
    <row r="1894" spans="1:20" ht="58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9">
        <f t="shared" si="118"/>
        <v>40671.429178240738</v>
      </c>
      <c r="T1894" s="9">
        <f t="shared" si="119"/>
        <v>40701.429178240738</v>
      </c>
    </row>
    <row r="1895" spans="1:20" ht="58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9">
        <f t="shared" si="118"/>
        <v>40632.733622685184</v>
      </c>
      <c r="T1895" s="9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9">
        <f t="shared" si="118"/>
        <v>40920.696562500001</v>
      </c>
      <c r="T1896" s="9">
        <f t="shared" si="119"/>
        <v>40951.696562500001</v>
      </c>
    </row>
    <row r="1897" spans="1:20" ht="87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9">
        <f t="shared" si="118"/>
        <v>42267.538449074076</v>
      </c>
      <c r="T1897" s="9">
        <f t="shared" si="119"/>
        <v>42297.538449074076</v>
      </c>
    </row>
    <row r="1898" spans="1:20" ht="72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9">
        <f t="shared" si="118"/>
        <v>40981.501909722218</v>
      </c>
      <c r="T1898" s="9">
        <f t="shared" si="119"/>
        <v>41011.501909722218</v>
      </c>
    </row>
    <row r="1899" spans="1:20" ht="72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9">
        <f t="shared" si="118"/>
        <v>41680.375069444446</v>
      </c>
      <c r="T1899" s="9">
        <f t="shared" si="119"/>
        <v>41702.666666666664</v>
      </c>
    </row>
    <row r="1900" spans="1:20" ht="72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9">
        <f t="shared" si="118"/>
        <v>42365.9846412037</v>
      </c>
      <c r="T1900" s="9">
        <f t="shared" si="119"/>
        <v>42401.541666666664</v>
      </c>
    </row>
    <row r="1901" spans="1:20" ht="87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9">
        <f t="shared" si="118"/>
        <v>42058.733402777776</v>
      </c>
      <c r="T1901" s="9">
        <f t="shared" si="119"/>
        <v>42088.691736111105</v>
      </c>
    </row>
    <row r="1902" spans="1:20" ht="87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9">
        <f t="shared" si="118"/>
        <v>41160.663553240738</v>
      </c>
      <c r="T1902" s="9">
        <f t="shared" si="119"/>
        <v>41188.207638888889</v>
      </c>
    </row>
    <row r="1903" spans="1:20" ht="72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9">
        <f t="shared" si="118"/>
        <v>42116.334826388884</v>
      </c>
      <c r="T1903" s="9">
        <f t="shared" si="119"/>
        <v>42146.333333333336</v>
      </c>
    </row>
    <row r="1904" spans="1:20" ht="72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9">
        <f t="shared" si="118"/>
        <v>42037.581562499996</v>
      </c>
      <c r="T1904" s="9">
        <f t="shared" si="119"/>
        <v>42067.581562499996</v>
      </c>
    </row>
    <row r="1905" spans="1:20" ht="72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9">
        <f t="shared" si="118"/>
        <v>42702.562395833331</v>
      </c>
      <c r="T1905" s="9">
        <f t="shared" si="119"/>
        <v>42762.562395833331</v>
      </c>
    </row>
    <row r="1906" spans="1:20" ht="72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9">
        <f t="shared" si="118"/>
        <v>42326.477094907408</v>
      </c>
      <c r="T1906" s="9">
        <f t="shared" si="119"/>
        <v>42371.477094907408</v>
      </c>
    </row>
    <row r="1907" spans="1:20" ht="87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9">
        <f t="shared" si="118"/>
        <v>41859.717523148145</v>
      </c>
      <c r="T1907" s="9">
        <f t="shared" si="119"/>
        <v>41889.717523148145</v>
      </c>
    </row>
    <row r="1908" spans="1:20" ht="58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9">
        <f t="shared" si="118"/>
        <v>42514.462766203702</v>
      </c>
      <c r="T1908" s="9">
        <f t="shared" si="119"/>
        <v>42544.462766203702</v>
      </c>
    </row>
    <row r="1909" spans="1:20" ht="72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9">
        <f t="shared" si="118"/>
        <v>41767.378761574073</v>
      </c>
      <c r="T1909" s="9">
        <f t="shared" si="119"/>
        <v>41782.378761574073</v>
      </c>
    </row>
    <row r="1910" spans="1:20" ht="87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9">
        <f t="shared" si="118"/>
        <v>42703.709490740737</v>
      </c>
      <c r="T1910" s="9">
        <f t="shared" si="119"/>
        <v>42733.709490740737</v>
      </c>
    </row>
    <row r="1911" spans="1:20" ht="72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9">
        <f t="shared" si="118"/>
        <v>41905.220821759256</v>
      </c>
      <c r="T1911" s="9">
        <f t="shared" si="119"/>
        <v>41935.220821759256</v>
      </c>
    </row>
    <row r="1912" spans="1:20" ht="72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9">
        <f t="shared" si="118"/>
        <v>42264.754826388882</v>
      </c>
      <c r="T1912" s="9">
        <f t="shared" si="119"/>
        <v>42308.739583333336</v>
      </c>
    </row>
    <row r="1913" spans="1:20" ht="72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9">
        <f t="shared" si="118"/>
        <v>41829.825624999998</v>
      </c>
      <c r="T1913" s="9">
        <f t="shared" si="119"/>
        <v>41859.825624999998</v>
      </c>
    </row>
    <row r="1914" spans="1:20" ht="72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9">
        <f t="shared" si="118"/>
        <v>42129.018055555549</v>
      </c>
      <c r="T1914" s="9">
        <f t="shared" si="119"/>
        <v>42159.018055555549</v>
      </c>
    </row>
    <row r="1915" spans="1:20" ht="43.5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9">
        <f t="shared" si="118"/>
        <v>41890.302986111106</v>
      </c>
      <c r="T1915" s="9">
        <f t="shared" si="119"/>
        <v>41920.302986111106</v>
      </c>
    </row>
    <row r="1916" spans="1:20" ht="87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9">
        <f t="shared" si="118"/>
        <v>41928.966122685182</v>
      </c>
      <c r="T1916" s="9">
        <f t="shared" si="119"/>
        <v>41943.957638888889</v>
      </c>
    </row>
    <row r="1917" spans="1:20" ht="72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9">
        <f t="shared" si="118"/>
        <v>41863.840532407405</v>
      </c>
      <c r="T1917" s="9">
        <f t="shared" si="119"/>
        <v>41883.840532407405</v>
      </c>
    </row>
    <row r="1918" spans="1:20" ht="43.5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9">
        <f t="shared" si="118"/>
        <v>42656.508969907409</v>
      </c>
      <c r="T1918" s="9">
        <f t="shared" si="119"/>
        <v>42681.550636574073</v>
      </c>
    </row>
    <row r="1919" spans="1:20" ht="43.5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9">
        <f t="shared" si="118"/>
        <v>42746.06172453703</v>
      </c>
      <c r="T1919" s="9">
        <f t="shared" si="119"/>
        <v>42776.06172453703</v>
      </c>
    </row>
    <row r="1920" spans="1:20" ht="72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9">
        <f t="shared" si="118"/>
        <v>41828.581608796296</v>
      </c>
      <c r="T1920" s="9">
        <f t="shared" si="119"/>
        <v>41863.581608796296</v>
      </c>
    </row>
    <row r="1921" spans="1:20" ht="87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9">
        <f t="shared" si="118"/>
        <v>42113.667233796288</v>
      </c>
      <c r="T1921" s="9">
        <f t="shared" si="119"/>
        <v>42143.667233796288</v>
      </c>
    </row>
    <row r="1922" spans="1:20" ht="58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 s="5">
        <f t="shared" si="117"/>
        <v>40.980952380952381</v>
      </c>
      <c r="Q1922" t="s">
        <v>8317</v>
      </c>
      <c r="R1922" t="s">
        <v>8346</v>
      </c>
      <c r="S1922" s="9">
        <f t="shared" si="118"/>
        <v>42270.66737268518</v>
      </c>
      <c r="T1922" s="9">
        <f t="shared" si="119"/>
        <v>42298.749999999993</v>
      </c>
    </row>
    <row r="1923" spans="1:20" ht="43.5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8323</v>
      </c>
      <c r="R1923" t="s">
        <v>8327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58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9">
        <f t="shared" si="122"/>
        <v>41590.047534722216</v>
      </c>
      <c r="T1924" s="9">
        <f t="shared" si="123"/>
        <v>41620.047534722216</v>
      </c>
    </row>
    <row r="1925" spans="1:20" ht="58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9">
        <f t="shared" si="122"/>
        <v>40772.640416666662</v>
      </c>
      <c r="T1925" s="9">
        <f t="shared" si="123"/>
        <v>40812.999305555553</v>
      </c>
    </row>
    <row r="1926" spans="1:20" ht="72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9">
        <f t="shared" si="122"/>
        <v>41626.552719907406</v>
      </c>
      <c r="T1926" s="9">
        <f t="shared" si="123"/>
        <v>41654.606249999997</v>
      </c>
    </row>
    <row r="1927" spans="1:20" ht="58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9">
        <f t="shared" si="122"/>
        <v>41535.693148148144</v>
      </c>
      <c r="T1927" s="9">
        <f t="shared" si="123"/>
        <v>41557.791666666664</v>
      </c>
    </row>
    <row r="1928" spans="1:20" ht="101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9">
        <f t="shared" si="122"/>
        <v>40456.746018518512</v>
      </c>
      <c r="T1928" s="9">
        <f t="shared" si="123"/>
        <v>40483.80972222222</v>
      </c>
    </row>
    <row r="1929" spans="1:20" ht="29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9">
        <f t="shared" si="122"/>
        <v>40960.653229166666</v>
      </c>
      <c r="T1929" s="9">
        <f t="shared" si="123"/>
        <v>40975.999305555553</v>
      </c>
    </row>
    <row r="1930" spans="1:20" ht="43.5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9">
        <f t="shared" si="122"/>
        <v>41371.439745370371</v>
      </c>
      <c r="T1930" s="9">
        <f t="shared" si="123"/>
        <v>41401.439745370371</v>
      </c>
    </row>
    <row r="1931" spans="1:20" ht="72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9">
        <f t="shared" si="122"/>
        <v>40686.813263888886</v>
      </c>
      <c r="T1931" s="9">
        <f t="shared" si="123"/>
        <v>40728.813263888886</v>
      </c>
    </row>
    <row r="1932" spans="1:20" ht="43.5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9">
        <f t="shared" si="122"/>
        <v>41402.350486111107</v>
      </c>
      <c r="T1932" s="9">
        <f t="shared" si="123"/>
        <v>41462.350486111107</v>
      </c>
    </row>
    <row r="1933" spans="1:20" ht="58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9">
        <f t="shared" si="122"/>
        <v>41037.684131944443</v>
      </c>
      <c r="T1933" s="9">
        <f t="shared" si="123"/>
        <v>41050.9375</v>
      </c>
    </row>
    <row r="1934" spans="1:20" ht="72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9">
        <f t="shared" si="122"/>
        <v>40911.601539351846</v>
      </c>
      <c r="T1934" s="9">
        <f t="shared" si="123"/>
        <v>40932.601539351846</v>
      </c>
    </row>
    <row r="1935" spans="1:20" ht="72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9">
        <f t="shared" si="122"/>
        <v>41878.922534722216</v>
      </c>
      <c r="T1935" s="9">
        <f t="shared" si="123"/>
        <v>41908.922534722216</v>
      </c>
    </row>
    <row r="1936" spans="1:20" ht="72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9">
        <f t="shared" si="122"/>
        <v>40865.658807870372</v>
      </c>
      <c r="T1936" s="9">
        <f t="shared" si="123"/>
        <v>40902</v>
      </c>
    </row>
    <row r="1937" spans="1:20" ht="72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9">
        <f t="shared" si="122"/>
        <v>41773.72420138889</v>
      </c>
      <c r="T1937" s="9">
        <f t="shared" si="123"/>
        <v>41810.999305555553</v>
      </c>
    </row>
    <row r="1938" spans="1:20" ht="72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9">
        <f t="shared" si="122"/>
        <v>40852.68136574074</v>
      </c>
      <c r="T1938" s="9">
        <f t="shared" si="123"/>
        <v>40883.040972222218</v>
      </c>
    </row>
    <row r="1939" spans="1:20" ht="72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9">
        <f t="shared" si="122"/>
        <v>41058.91065972222</v>
      </c>
      <c r="T1939" s="9">
        <f t="shared" si="123"/>
        <v>41074.957638888889</v>
      </c>
    </row>
    <row r="1940" spans="1:20" ht="72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9">
        <f t="shared" si="122"/>
        <v>41426.05128472222</v>
      </c>
      <c r="T1940" s="9">
        <f t="shared" si="123"/>
        <v>41457</v>
      </c>
    </row>
    <row r="1941" spans="1:20" ht="72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9">
        <f t="shared" si="122"/>
        <v>41313.776712962957</v>
      </c>
      <c r="T1941" s="9">
        <f t="shared" si="123"/>
        <v>41343.735046296293</v>
      </c>
    </row>
    <row r="1942" spans="1:20" ht="72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9">
        <f t="shared" si="122"/>
        <v>40670.298993055556</v>
      </c>
      <c r="T1942" s="9">
        <f t="shared" si="123"/>
        <v>40708.957638888889</v>
      </c>
    </row>
    <row r="1943" spans="1:20" ht="87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9">
        <f t="shared" si="122"/>
        <v>41744.08253472222</v>
      </c>
      <c r="T1943" s="9">
        <f t="shared" si="123"/>
        <v>41774.08253472222</v>
      </c>
    </row>
    <row r="1944" spans="1:20" ht="72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9">
        <f t="shared" si="122"/>
        <v>40638.619675925926</v>
      </c>
      <c r="T1944" s="9">
        <f t="shared" si="123"/>
        <v>40728.619675925926</v>
      </c>
    </row>
    <row r="1945" spans="1:20" ht="72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9">
        <f t="shared" si="122"/>
        <v>42548.061527777776</v>
      </c>
      <c r="T1945" s="9">
        <f t="shared" si="123"/>
        <v>42593.061527777776</v>
      </c>
    </row>
    <row r="1946" spans="1:20" ht="72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9">
        <f t="shared" si="122"/>
        <v>41730.376041666663</v>
      </c>
      <c r="T1946" s="9">
        <f t="shared" si="123"/>
        <v>41760.376041666663</v>
      </c>
    </row>
    <row r="1947" spans="1:20" ht="72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9">
        <f t="shared" si="122"/>
        <v>42157.043495370373</v>
      </c>
      <c r="T1947" s="9">
        <f t="shared" si="123"/>
        <v>42197.043495370373</v>
      </c>
    </row>
    <row r="1948" spans="1:20" ht="72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9">
        <f t="shared" si="122"/>
        <v>41688.941678240735</v>
      </c>
      <c r="T1948" s="9">
        <f t="shared" si="123"/>
        <v>41748.900011574071</v>
      </c>
    </row>
    <row r="1949" spans="1:20" ht="87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9">
        <f t="shared" si="122"/>
        <v>40102.709722222222</v>
      </c>
      <c r="T1949" s="9">
        <f t="shared" si="123"/>
        <v>40140.040972222218</v>
      </c>
    </row>
    <row r="1950" spans="1:20" ht="43.5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9">
        <f t="shared" si="122"/>
        <v>42473.395937499998</v>
      </c>
      <c r="T1950" s="9">
        <f t="shared" si="123"/>
        <v>42527.501388888886</v>
      </c>
    </row>
    <row r="1951" spans="1:20" ht="58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9">
        <f t="shared" si="122"/>
        <v>41800.214710648142</v>
      </c>
      <c r="T1951" s="9">
        <f t="shared" si="123"/>
        <v>41830.214710648142</v>
      </c>
    </row>
    <row r="1952" spans="1:20" ht="58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9">
        <f t="shared" si="122"/>
        <v>40623.973067129627</v>
      </c>
      <c r="T1952" s="9">
        <f t="shared" si="123"/>
        <v>40654.973067129627</v>
      </c>
    </row>
    <row r="1953" spans="1:20" ht="72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9">
        <f t="shared" si="122"/>
        <v>42651.212233796294</v>
      </c>
      <c r="T1953" s="9">
        <f t="shared" si="123"/>
        <v>42681.253900462958</v>
      </c>
    </row>
    <row r="1954" spans="1:20" ht="72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9">
        <f t="shared" si="122"/>
        <v>41526.398321759254</v>
      </c>
      <c r="T1954" s="9">
        <f t="shared" si="123"/>
        <v>41563.398321759254</v>
      </c>
    </row>
    <row r="1955" spans="1:20" ht="58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9">
        <f t="shared" si="122"/>
        <v>40940.991493055553</v>
      </c>
      <c r="T1955" s="9">
        <f t="shared" si="123"/>
        <v>40969.916666666664</v>
      </c>
    </row>
    <row r="1956" spans="1:20" ht="43.5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9">
        <f t="shared" si="122"/>
        <v>42394.372407407405</v>
      </c>
      <c r="T1956" s="9">
        <f t="shared" si="123"/>
        <v>42440.999999999993</v>
      </c>
    </row>
    <row r="1957" spans="1:20" ht="72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9">
        <f t="shared" si="122"/>
        <v>41020.063437500001</v>
      </c>
      <c r="T1957" s="9">
        <f t="shared" si="123"/>
        <v>41052.583333333328</v>
      </c>
    </row>
    <row r="1958" spans="1:20" ht="87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9">
        <f t="shared" si="122"/>
        <v>42067.71533564815</v>
      </c>
      <c r="T1958" s="9">
        <f t="shared" si="123"/>
        <v>42112.673668981479</v>
      </c>
    </row>
    <row r="1959" spans="1:20" ht="43.5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9">
        <f t="shared" si="122"/>
        <v>41178.890196759254</v>
      </c>
      <c r="T1959" s="9">
        <f t="shared" si="123"/>
        <v>41208.890196759254</v>
      </c>
    </row>
    <row r="1960" spans="1:20" ht="72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9">
        <f t="shared" si="122"/>
        <v>41326.779641203699</v>
      </c>
      <c r="T1960" s="9">
        <f t="shared" si="123"/>
        <v>41356.737974537034</v>
      </c>
    </row>
    <row r="1961" spans="1:20" ht="72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9">
        <f t="shared" si="122"/>
        <v>41871.63726851852</v>
      </c>
      <c r="T1961" s="9">
        <f t="shared" si="123"/>
        <v>41912.791666666664</v>
      </c>
    </row>
    <row r="1962" spans="1:20" ht="72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9">
        <f t="shared" si="122"/>
        <v>41964.154409722221</v>
      </c>
      <c r="T1962" s="9">
        <f t="shared" si="123"/>
        <v>41994.154409722221</v>
      </c>
    </row>
    <row r="1963" spans="1:20" ht="72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9">
        <f t="shared" si="122"/>
        <v>41147.986307870371</v>
      </c>
      <c r="T1963" s="9">
        <f t="shared" si="123"/>
        <v>41187.957638888889</v>
      </c>
    </row>
    <row r="1964" spans="1:20" ht="87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9">
        <f t="shared" si="122"/>
        <v>41742.572175925925</v>
      </c>
      <c r="T1964" s="9">
        <f t="shared" si="123"/>
        <v>41772.572175925925</v>
      </c>
    </row>
    <row r="1965" spans="1:20" ht="87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9">
        <f t="shared" si="122"/>
        <v>41863.221458333333</v>
      </c>
      <c r="T1965" s="9">
        <f t="shared" si="123"/>
        <v>41898.221458333333</v>
      </c>
    </row>
    <row r="1966" spans="1:20" ht="72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9">
        <f t="shared" si="122"/>
        <v>42452.064490740733</v>
      </c>
      <c r="T1966" s="9">
        <f t="shared" si="123"/>
        <v>42482.064490740733</v>
      </c>
    </row>
    <row r="1967" spans="1:20" ht="72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9">
        <f t="shared" si="122"/>
        <v>40897.880902777775</v>
      </c>
      <c r="T1967" s="9">
        <f t="shared" si="123"/>
        <v>40919.833333333328</v>
      </c>
    </row>
    <row r="1968" spans="1:20" ht="72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9">
        <f t="shared" si="122"/>
        <v>41835.332152777773</v>
      </c>
      <c r="T1968" s="9">
        <f t="shared" si="123"/>
        <v>41865.332152777773</v>
      </c>
    </row>
    <row r="1969" spans="1:20" ht="72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9">
        <f t="shared" si="122"/>
        <v>41730.455196759256</v>
      </c>
      <c r="T1969" s="9">
        <f t="shared" si="123"/>
        <v>41760.455196759256</v>
      </c>
    </row>
    <row r="1970" spans="1:20" ht="43.5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9">
        <f t="shared" si="122"/>
        <v>42676.378645833327</v>
      </c>
      <c r="T1970" s="9">
        <f t="shared" si="123"/>
        <v>42707.420312499999</v>
      </c>
    </row>
    <row r="1971" spans="1:20" ht="72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9">
        <f t="shared" si="122"/>
        <v>42557.584120370368</v>
      </c>
      <c r="T1971" s="9">
        <f t="shared" si="123"/>
        <v>42587.584120370368</v>
      </c>
    </row>
    <row r="1972" spans="1:20" ht="72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9">
        <f t="shared" si="122"/>
        <v>41323.984965277778</v>
      </c>
      <c r="T1972" s="9">
        <f t="shared" si="123"/>
        <v>41383.943298611113</v>
      </c>
    </row>
    <row r="1973" spans="1:20" ht="87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9">
        <f t="shared" si="122"/>
        <v>41561.29237268518</v>
      </c>
      <c r="T1973" s="9">
        <f t="shared" si="123"/>
        <v>41592.958333333328</v>
      </c>
    </row>
    <row r="1974" spans="1:20" ht="72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9">
        <f t="shared" si="122"/>
        <v>41200.803749999999</v>
      </c>
      <c r="T1974" s="9">
        <f t="shared" si="123"/>
        <v>41230.845416666663</v>
      </c>
    </row>
    <row r="1975" spans="1:20" ht="72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9">
        <f t="shared" si="122"/>
        <v>42549.514629629623</v>
      </c>
      <c r="T1975" s="9">
        <f t="shared" si="123"/>
        <v>42588.083333333336</v>
      </c>
    </row>
    <row r="1976" spans="1:20" ht="72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9">
        <f t="shared" si="122"/>
        <v>41445.125798611109</v>
      </c>
      <c r="T1976" s="9">
        <f t="shared" si="123"/>
        <v>41505.125798611109</v>
      </c>
    </row>
    <row r="1977" spans="1:20" ht="58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9">
        <f t="shared" si="122"/>
        <v>41313.54688657407</v>
      </c>
      <c r="T1977" s="9">
        <f t="shared" si="123"/>
        <v>41343.54688657407</v>
      </c>
    </row>
    <row r="1978" spans="1:20" ht="43.5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9">
        <f t="shared" si="122"/>
        <v>41438.691261574073</v>
      </c>
      <c r="T1978" s="9">
        <f t="shared" si="123"/>
        <v>41468.691261574073</v>
      </c>
    </row>
    <row r="1979" spans="1:20" ht="58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9">
        <f t="shared" si="122"/>
        <v>42311.008564814816</v>
      </c>
      <c r="T1979" s="9">
        <f t="shared" si="123"/>
        <v>42357.124305555553</v>
      </c>
    </row>
    <row r="1980" spans="1:20" ht="72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9">
        <f t="shared" si="122"/>
        <v>41039.017268518517</v>
      </c>
      <c r="T1980" s="9">
        <f t="shared" si="123"/>
        <v>41072.083333333328</v>
      </c>
    </row>
    <row r="1981" spans="1:20" ht="58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9">
        <f t="shared" si="122"/>
        <v>42290.25168981481</v>
      </c>
      <c r="T1981" s="9">
        <f t="shared" si="123"/>
        <v>42326.999305555553</v>
      </c>
    </row>
    <row r="1982" spans="1:20" ht="43.5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9">
        <f t="shared" si="122"/>
        <v>42423.334050925921</v>
      </c>
      <c r="T1982" s="9">
        <f t="shared" si="123"/>
        <v>42463.292384259257</v>
      </c>
    </row>
    <row r="1983" spans="1:20" ht="87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9">
        <f t="shared" si="122"/>
        <v>41799.516956018517</v>
      </c>
      <c r="T1983" s="9">
        <f t="shared" si="123"/>
        <v>41829.516956018517</v>
      </c>
    </row>
    <row r="1984" spans="1:20" ht="58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9">
        <f t="shared" si="122"/>
        <v>42678.378321759257</v>
      </c>
      <c r="T1984" s="9">
        <f t="shared" si="123"/>
        <v>42708.419988425921</v>
      </c>
    </row>
    <row r="1985" spans="1:20" ht="72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9">
        <f t="shared" si="122"/>
        <v>42592.803449074076</v>
      </c>
      <c r="T1985" s="9">
        <f t="shared" si="123"/>
        <v>42615.083333333336</v>
      </c>
    </row>
    <row r="1986" spans="1:20" ht="87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 s="5">
        <f t="shared" si="121"/>
        <v>453.14285714285717</v>
      </c>
      <c r="Q1986" t="s">
        <v>8336</v>
      </c>
      <c r="R1986" t="s">
        <v>8348</v>
      </c>
      <c r="S1986" s="9">
        <f t="shared" si="122"/>
        <v>41913.581956018512</v>
      </c>
      <c r="T1986" s="9">
        <f t="shared" si="123"/>
        <v>41973.623622685183</v>
      </c>
    </row>
    <row r="1987" spans="1:20" ht="87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8336</v>
      </c>
      <c r="R1987" t="s">
        <v>8348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72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9">
        <f t="shared" si="126"/>
        <v>42413.225497685176</v>
      </c>
      <c r="T1988" s="9">
        <f t="shared" si="127"/>
        <v>42443.183831018519</v>
      </c>
    </row>
    <row r="1989" spans="1:20" ht="43.5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9">
        <f t="shared" si="126"/>
        <v>42206.554884259262</v>
      </c>
      <c r="T1990" s="9">
        <f t="shared" si="127"/>
        <v>42236.554884259262</v>
      </c>
    </row>
    <row r="1991" spans="1:20" ht="72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9">
        <f t="shared" si="126"/>
        <v>42685.472314814811</v>
      </c>
      <c r="T1991" s="9">
        <f t="shared" si="127"/>
        <v>42715.472314814811</v>
      </c>
    </row>
    <row r="1992" spans="1:20" ht="72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9">
        <f t="shared" si="126"/>
        <v>42397.987638888888</v>
      </c>
      <c r="T1992" s="9">
        <f t="shared" si="127"/>
        <v>42412.987638888888</v>
      </c>
    </row>
    <row r="1993" spans="1:20" ht="58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9">
        <f t="shared" si="126"/>
        <v>42167.685023148144</v>
      </c>
      <c r="T1993" s="9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9">
        <f t="shared" si="126"/>
        <v>42022.935081018521</v>
      </c>
      <c r="T1994" s="9">
        <f t="shared" si="127"/>
        <v>42052.935081018521</v>
      </c>
    </row>
    <row r="1995" spans="1:20" ht="72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9">
        <f t="shared" si="126"/>
        <v>42329.380057870374</v>
      </c>
      <c r="T1995" s="9">
        <f t="shared" si="127"/>
        <v>42359.380057870374</v>
      </c>
    </row>
    <row r="1996" spans="1:20" ht="72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9">
        <f t="shared" si="126"/>
        <v>42650.797939814809</v>
      </c>
      <c r="T1996" s="9">
        <f t="shared" si="127"/>
        <v>42710.839606481481</v>
      </c>
    </row>
    <row r="1997" spans="1:20" ht="72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9">
        <f t="shared" si="126"/>
        <v>42181.693703703706</v>
      </c>
      <c r="T1997" s="9">
        <f t="shared" si="127"/>
        <v>42201.693703703706</v>
      </c>
    </row>
    <row r="1998" spans="1:20" ht="72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9">
        <f t="shared" si="126"/>
        <v>41800.611238425925</v>
      </c>
      <c r="T1998" s="9">
        <f t="shared" si="127"/>
        <v>41830.611238425925</v>
      </c>
    </row>
    <row r="1999" spans="1:20" ht="72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9">
        <f t="shared" si="126"/>
        <v>41847.722361111111</v>
      </c>
      <c r="T1999" s="9">
        <f t="shared" si="127"/>
        <v>41877.722361111111</v>
      </c>
    </row>
    <row r="2000" spans="1:20" ht="72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9">
        <f t="shared" si="126"/>
        <v>41806.910162037035</v>
      </c>
      <c r="T2000" s="9">
        <f t="shared" si="127"/>
        <v>41851.910162037035</v>
      </c>
    </row>
    <row r="2001" spans="1:20" ht="72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9">
        <f t="shared" si="126"/>
        <v>41926.274398148147</v>
      </c>
      <c r="T2001" s="9">
        <f t="shared" si="127"/>
        <v>41956.316064814811</v>
      </c>
    </row>
    <row r="2002" spans="1:20" ht="87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9">
        <f t="shared" si="126"/>
        <v>42345.743206018517</v>
      </c>
      <c r="T2002" s="9">
        <f t="shared" si="127"/>
        <v>42375.743206018517</v>
      </c>
    </row>
    <row r="2003" spans="1:20" ht="58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9">
        <f t="shared" si="126"/>
        <v>42136.001342592594</v>
      </c>
      <c r="T2003" s="9">
        <f t="shared" si="127"/>
        <v>42167.624999999993</v>
      </c>
    </row>
    <row r="2004" spans="1:20" ht="87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9">
        <f t="shared" si="126"/>
        <v>42728.503969907404</v>
      </c>
      <c r="T2004" s="9">
        <f t="shared" si="127"/>
        <v>42758.503969907404</v>
      </c>
    </row>
    <row r="2005" spans="1:20" ht="87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9">
        <f t="shared" si="126"/>
        <v>40346.917268518519</v>
      </c>
      <c r="T2005" s="9">
        <f t="shared" si="127"/>
        <v>40361.75</v>
      </c>
    </row>
    <row r="2006" spans="1:20" ht="72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9">
        <f t="shared" si="126"/>
        <v>41800.396562499998</v>
      </c>
      <c r="T2006" s="9">
        <f t="shared" si="127"/>
        <v>41830.396562499998</v>
      </c>
    </row>
    <row r="2007" spans="1:20" ht="72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9">
        <f t="shared" si="126"/>
        <v>41535.604374999995</v>
      </c>
      <c r="T2007" s="9">
        <f t="shared" si="127"/>
        <v>41562.957638888889</v>
      </c>
    </row>
    <row r="2008" spans="1:20" ht="87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9">
        <f t="shared" si="126"/>
        <v>41941.292187499996</v>
      </c>
      <c r="T2008" s="9">
        <f t="shared" si="127"/>
        <v>41976.333854166667</v>
      </c>
    </row>
    <row r="2009" spans="1:20" ht="87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9">
        <f t="shared" si="126"/>
        <v>40347.629467592589</v>
      </c>
      <c r="T2009" s="9">
        <f t="shared" si="127"/>
        <v>40413.958333333328</v>
      </c>
    </row>
    <row r="2010" spans="1:20" ht="72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9">
        <f t="shared" si="126"/>
        <v>40761.396087962959</v>
      </c>
      <c r="T2010" s="9">
        <f t="shared" si="127"/>
        <v>40805.396087962959</v>
      </c>
    </row>
    <row r="2011" spans="1:20" ht="72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9">
        <f t="shared" si="126"/>
        <v>42661.115081018514</v>
      </c>
      <c r="T2011" s="9">
        <f t="shared" si="127"/>
        <v>42697.156747685185</v>
      </c>
    </row>
    <row r="2012" spans="1:20" ht="43.5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9">
        <f t="shared" si="126"/>
        <v>42570.788090277776</v>
      </c>
      <c r="T2012" s="9">
        <f t="shared" si="127"/>
        <v>42600.788090277776</v>
      </c>
    </row>
    <row r="2013" spans="1:20" ht="72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9">
        <f t="shared" si="126"/>
        <v>42347.150150462963</v>
      </c>
      <c r="T2013" s="9">
        <f t="shared" si="127"/>
        <v>42380.749999999993</v>
      </c>
    </row>
    <row r="2014" spans="1:20" ht="87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9">
        <f t="shared" si="126"/>
        <v>42010.613900462959</v>
      </c>
      <c r="T2014" s="9">
        <f t="shared" si="127"/>
        <v>42040.613900462959</v>
      </c>
    </row>
    <row r="2015" spans="1:20" ht="72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9">
        <f t="shared" si="126"/>
        <v>42499.752476851849</v>
      </c>
      <c r="T2015" s="9">
        <f t="shared" si="127"/>
        <v>42559.752476851849</v>
      </c>
    </row>
    <row r="2016" spans="1:20" ht="72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9">
        <f t="shared" si="126"/>
        <v>41324.006238425922</v>
      </c>
      <c r="T2016" s="9">
        <f t="shared" si="127"/>
        <v>41357.964571759258</v>
      </c>
    </row>
    <row r="2017" spans="1:20" ht="58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9">
        <f t="shared" si="126"/>
        <v>40765.668553240735</v>
      </c>
      <c r="T2017" s="9">
        <f t="shared" si="127"/>
        <v>40795.668553240735</v>
      </c>
    </row>
    <row r="2018" spans="1:20" ht="43.5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9">
        <f t="shared" si="126"/>
        <v>41312.672442129624</v>
      </c>
      <c r="T2018" s="9">
        <f t="shared" si="127"/>
        <v>41342.672442129624</v>
      </c>
    </row>
    <row r="2019" spans="1:20" ht="72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9">
        <f t="shared" si="126"/>
        <v>40960.849016203698</v>
      </c>
      <c r="T2019" s="9">
        <f t="shared" si="127"/>
        <v>40991.958333333328</v>
      </c>
    </row>
    <row r="2020" spans="1:20" ht="72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9">
        <f t="shared" si="126"/>
        <v>42199.157511574071</v>
      </c>
      <c r="T2020" s="9">
        <f t="shared" si="127"/>
        <v>42229.157511574071</v>
      </c>
    </row>
    <row r="2021" spans="1:20" ht="72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9">
        <f t="shared" si="126"/>
        <v>42605.500243055554</v>
      </c>
      <c r="T2021" s="9">
        <f t="shared" si="127"/>
        <v>42635.500243055554</v>
      </c>
    </row>
    <row r="2022" spans="1:20" ht="72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9">
        <f t="shared" si="126"/>
        <v>41736.88916666666</v>
      </c>
      <c r="T2022" s="9">
        <f t="shared" si="127"/>
        <v>41773.752777777772</v>
      </c>
    </row>
    <row r="2023" spans="1:20" ht="87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9">
        <f t="shared" si="126"/>
        <v>41860.862233796295</v>
      </c>
      <c r="T2023" s="9">
        <f t="shared" si="127"/>
        <v>41905.862233796295</v>
      </c>
    </row>
    <row r="2024" spans="1:20" ht="72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9">
        <f t="shared" si="126"/>
        <v>42502.36078703704</v>
      </c>
      <c r="T2024" s="9">
        <f t="shared" si="127"/>
        <v>42532.36078703704</v>
      </c>
    </row>
    <row r="2025" spans="1:20" ht="72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9">
        <f t="shared" si="126"/>
        <v>42136.212418981479</v>
      </c>
      <c r="T2025" s="9">
        <f t="shared" si="127"/>
        <v>42166.212418981479</v>
      </c>
    </row>
    <row r="2026" spans="1:20" ht="72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9">
        <f t="shared" si="126"/>
        <v>41099.758611111109</v>
      </c>
      <c r="T2026" s="9">
        <f t="shared" si="127"/>
        <v>41133.916666666664</v>
      </c>
    </row>
    <row r="2027" spans="1:20" ht="72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9">
        <f t="shared" si="126"/>
        <v>42135.976226851846</v>
      </c>
      <c r="T2027" s="9">
        <f t="shared" si="127"/>
        <v>42165.976226851846</v>
      </c>
    </row>
    <row r="2028" spans="1:20" ht="43.5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9">
        <f t="shared" si="126"/>
        <v>41704.527604166666</v>
      </c>
      <c r="T2028" s="9">
        <f t="shared" si="127"/>
        <v>41749.957638888889</v>
      </c>
    </row>
    <row r="2029" spans="1:20" ht="72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9">
        <f t="shared" si="126"/>
        <v>42048.605543981481</v>
      </c>
      <c r="T2029" s="9">
        <f t="shared" si="127"/>
        <v>42093.563877314817</v>
      </c>
    </row>
    <row r="2030" spans="1:20" ht="43.5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9">
        <f t="shared" si="126"/>
        <v>40215.710717592592</v>
      </c>
      <c r="T2030" s="9">
        <f t="shared" si="127"/>
        <v>40252.704861111109</v>
      </c>
    </row>
    <row r="2031" spans="1:20" ht="58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9">
        <f t="shared" si="126"/>
        <v>41847.813437500001</v>
      </c>
      <c r="T2031" s="9">
        <f t="shared" si="127"/>
        <v>41877.813437500001</v>
      </c>
    </row>
    <row r="2032" spans="1:20" ht="72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9">
        <f t="shared" si="126"/>
        <v>41212.788148148145</v>
      </c>
      <c r="T2032" s="9">
        <f t="shared" si="127"/>
        <v>41242.788148148145</v>
      </c>
    </row>
    <row r="2033" spans="1:20" ht="58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9">
        <f t="shared" si="126"/>
        <v>41975.120983796289</v>
      </c>
      <c r="T2033" s="9">
        <f t="shared" si="127"/>
        <v>42012.833333333336</v>
      </c>
    </row>
    <row r="2034" spans="1:20" ht="87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9">
        <f t="shared" si="126"/>
        <v>42689.35733796296</v>
      </c>
      <c r="T2034" s="9">
        <f t="shared" si="127"/>
        <v>42718.999999999993</v>
      </c>
    </row>
    <row r="2035" spans="1:20" ht="87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9">
        <f t="shared" si="126"/>
        <v>41724.874050925922</v>
      </c>
      <c r="T2035" s="9">
        <f t="shared" si="127"/>
        <v>41754.874050925922</v>
      </c>
    </row>
    <row r="2036" spans="1:20" ht="87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9">
        <f t="shared" si="126"/>
        <v>42075.921678240738</v>
      </c>
      <c r="T2036" s="9">
        <f t="shared" si="127"/>
        <v>42131.081944444442</v>
      </c>
    </row>
    <row r="2037" spans="1:20" ht="72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9">
        <f t="shared" si="126"/>
        <v>42311.41674768518</v>
      </c>
      <c r="T2037" s="9">
        <f t="shared" si="127"/>
        <v>42356.833333333336</v>
      </c>
    </row>
    <row r="2038" spans="1:20" ht="87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9">
        <f t="shared" si="126"/>
        <v>41738.656469907408</v>
      </c>
      <c r="T2038" s="9">
        <f t="shared" si="127"/>
        <v>41768.656469907408</v>
      </c>
    </row>
    <row r="2039" spans="1:20" ht="58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9">
        <f t="shared" si="126"/>
        <v>41578.001770833333</v>
      </c>
      <c r="T2039" s="9">
        <f t="shared" si="127"/>
        <v>41638.043437499997</v>
      </c>
    </row>
    <row r="2040" spans="1:20" ht="87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9">
        <f t="shared" si="126"/>
        <v>41424.062743055554</v>
      </c>
      <c r="T2040" s="9">
        <f t="shared" si="127"/>
        <v>41456.541666666664</v>
      </c>
    </row>
    <row r="2041" spans="1:20" ht="58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9">
        <f t="shared" si="126"/>
        <v>42675.23061342592</v>
      </c>
      <c r="T2041" s="9">
        <f t="shared" si="127"/>
        <v>42704.999305555553</v>
      </c>
    </row>
    <row r="2042" spans="1:20" ht="43.5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9">
        <f t="shared" si="126"/>
        <v>41578.718784722223</v>
      </c>
      <c r="T2042" s="9">
        <f t="shared" si="127"/>
        <v>41593.760451388887</v>
      </c>
    </row>
    <row r="2043" spans="1:20" ht="72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9">
        <f t="shared" si="126"/>
        <v>42654.317442129628</v>
      </c>
      <c r="T2043" s="9">
        <f t="shared" si="127"/>
        <v>42684.359108796292</v>
      </c>
    </row>
    <row r="2044" spans="1:20" ht="58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9">
        <f t="shared" si="126"/>
        <v>42331.499699074069</v>
      </c>
      <c r="T2044" s="9">
        <f t="shared" si="127"/>
        <v>42391.499699074069</v>
      </c>
    </row>
    <row r="2045" spans="1:20" ht="87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9">
        <f t="shared" si="126"/>
        <v>42660.968483796292</v>
      </c>
      <c r="T2045" s="9">
        <f t="shared" si="127"/>
        <v>42714.999305555553</v>
      </c>
    </row>
    <row r="2046" spans="1:20" ht="72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9">
        <f t="shared" si="126"/>
        <v>42138.475856481477</v>
      </c>
      <c r="T2046" s="9">
        <f t="shared" si="127"/>
        <v>42168.475856481477</v>
      </c>
    </row>
    <row r="2047" spans="1:20" ht="87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9">
        <f t="shared" si="126"/>
        <v>41068.880173611105</v>
      </c>
      <c r="T2047" s="9">
        <f t="shared" si="127"/>
        <v>41098.880173611105</v>
      </c>
    </row>
    <row r="2048" spans="1:20" ht="72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9">
        <f t="shared" si="126"/>
        <v>41386.963472222218</v>
      </c>
      <c r="T2048" s="9">
        <f t="shared" si="127"/>
        <v>41416.963472222218</v>
      </c>
    </row>
    <row r="2049" spans="1:20" ht="72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9">
        <f t="shared" si="126"/>
        <v>42081.695254629631</v>
      </c>
      <c r="T2049" s="9">
        <f t="shared" si="127"/>
        <v>42110.791666666664</v>
      </c>
    </row>
    <row r="2050" spans="1:20" ht="72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 s="5">
        <f t="shared" si="125"/>
        <v>91.82989803350327</v>
      </c>
      <c r="Q2050" t="s">
        <v>8317</v>
      </c>
      <c r="R2050" t="s">
        <v>8347</v>
      </c>
      <c r="S2050" s="9">
        <f t="shared" si="126"/>
        <v>41387.443182870367</v>
      </c>
      <c r="T2050" s="9">
        <f t="shared" si="127"/>
        <v>41417.443182870367</v>
      </c>
    </row>
    <row r="2051" spans="1:20" ht="29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8317</v>
      </c>
      <c r="R2051" t="s">
        <v>8347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72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9">
        <f t="shared" si="130"/>
        <v>42114.863171296289</v>
      </c>
      <c r="T2052" s="9">
        <f t="shared" si="131"/>
        <v>42154.863171296289</v>
      </c>
    </row>
    <row r="2053" spans="1:20" ht="72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9">
        <f t="shared" si="130"/>
        <v>41603.814085648148</v>
      </c>
      <c r="T2053" s="9">
        <f t="shared" si="131"/>
        <v>41633.814085648148</v>
      </c>
    </row>
    <row r="2054" spans="1:20" ht="72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9">
        <f t="shared" si="130"/>
        <v>42374.875613425924</v>
      </c>
      <c r="T2054" s="9">
        <f t="shared" si="131"/>
        <v>42419.875613425924</v>
      </c>
    </row>
    <row r="2055" spans="1:20" ht="72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9">
        <f t="shared" si="130"/>
        <v>42303.409155092588</v>
      </c>
      <c r="T2055" s="9">
        <f t="shared" si="131"/>
        <v>42333.450821759259</v>
      </c>
    </row>
    <row r="2056" spans="1:20" ht="87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9">
        <f t="shared" si="130"/>
        <v>41731.312615740739</v>
      </c>
      <c r="T2056" s="9">
        <f t="shared" si="131"/>
        <v>41761.312615740739</v>
      </c>
    </row>
    <row r="2057" spans="1:20" ht="72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9">
        <f t="shared" si="130"/>
        <v>41946.465775462959</v>
      </c>
      <c r="T2057" s="9">
        <f t="shared" si="131"/>
        <v>41975.958333333336</v>
      </c>
    </row>
    <row r="2058" spans="1:20" ht="72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9">
        <f t="shared" si="130"/>
        <v>41351.552569444444</v>
      </c>
      <c r="T2058" s="9">
        <f t="shared" si="131"/>
        <v>41381.552569444444</v>
      </c>
    </row>
    <row r="2059" spans="1:20" ht="87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9">
        <f t="shared" si="130"/>
        <v>42396.286249999997</v>
      </c>
      <c r="T2059" s="9">
        <f t="shared" si="131"/>
        <v>42426.286249999997</v>
      </c>
    </row>
    <row r="2060" spans="1:20" ht="43.5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9">
        <f t="shared" si="130"/>
        <v>42026.16238425926</v>
      </c>
      <c r="T2060" s="9">
        <f t="shared" si="131"/>
        <v>42065.624999999993</v>
      </c>
    </row>
    <row r="2061" spans="1:20" ht="87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9">
        <f t="shared" si="130"/>
        <v>42361.394143518519</v>
      </c>
      <c r="T2061" s="9">
        <f t="shared" si="131"/>
        <v>42400.707638888889</v>
      </c>
    </row>
    <row r="2062" spans="1:20" ht="72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9">
        <f t="shared" si="130"/>
        <v>41783.434606481482</v>
      </c>
      <c r="T2062" s="9">
        <f t="shared" si="131"/>
        <v>41843.434606481482</v>
      </c>
    </row>
    <row r="2063" spans="1:20" ht="72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9">
        <f t="shared" si="130"/>
        <v>42705.556180555555</v>
      </c>
      <c r="T2063" s="9">
        <f t="shared" si="131"/>
        <v>42735.556180555555</v>
      </c>
    </row>
    <row r="2064" spans="1:20" ht="87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9">
        <f t="shared" si="130"/>
        <v>42423.174745370365</v>
      </c>
      <c r="T2064" s="9">
        <f t="shared" si="131"/>
        <v>42453.1330787037</v>
      </c>
    </row>
    <row r="2065" spans="1:20" ht="58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9">
        <f t="shared" si="130"/>
        <v>42472.524317129624</v>
      </c>
      <c r="T2065" s="9">
        <f t="shared" si="131"/>
        <v>42505.524317129624</v>
      </c>
    </row>
    <row r="2066" spans="1:20" ht="72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9">
        <f t="shared" si="130"/>
        <v>41389.1565162037</v>
      </c>
      <c r="T2066" s="9">
        <f t="shared" si="131"/>
        <v>41425.291666666664</v>
      </c>
    </row>
    <row r="2067" spans="1:20" ht="72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9">
        <f t="shared" si="130"/>
        <v>41603.125335648147</v>
      </c>
      <c r="T2067" s="9">
        <f t="shared" si="131"/>
        <v>41633.125335648147</v>
      </c>
    </row>
    <row r="2068" spans="1:20" ht="72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9">
        <f t="shared" si="130"/>
        <v>41844.563460648147</v>
      </c>
      <c r="T2068" s="9">
        <f t="shared" si="131"/>
        <v>41874.563460648147</v>
      </c>
    </row>
    <row r="2069" spans="1:20" ht="58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9">
        <f t="shared" si="130"/>
        <v>42115.645555555551</v>
      </c>
      <c r="T2069" s="9">
        <f t="shared" si="131"/>
        <v>42148.645555555551</v>
      </c>
    </row>
    <row r="2070" spans="1:20" ht="72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9">
        <f t="shared" si="130"/>
        <v>42633.633275462962</v>
      </c>
      <c r="T2070" s="9">
        <f t="shared" si="131"/>
        <v>42663.633275462962</v>
      </c>
    </row>
    <row r="2071" spans="1:20" ht="87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9">
        <f t="shared" si="130"/>
        <v>42340.763784722221</v>
      </c>
      <c r="T2071" s="9">
        <f t="shared" si="131"/>
        <v>42371.763784722221</v>
      </c>
    </row>
    <row r="2072" spans="1:20" ht="72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9">
        <f t="shared" si="130"/>
        <v>42519.448182870365</v>
      </c>
      <c r="T2072" s="9">
        <f t="shared" si="131"/>
        <v>42549.448182870365</v>
      </c>
    </row>
    <row r="2073" spans="1:20" ht="72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9">
        <f t="shared" si="130"/>
        <v>42600.070416666662</v>
      </c>
      <c r="T2073" s="9">
        <f t="shared" si="131"/>
        <v>42645.070416666662</v>
      </c>
    </row>
    <row r="2074" spans="1:20" ht="87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9">
        <f t="shared" si="130"/>
        <v>42467.373055555552</v>
      </c>
      <c r="T2074" s="9">
        <f t="shared" si="131"/>
        <v>42497.373055555552</v>
      </c>
    </row>
    <row r="2075" spans="1:20" ht="72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9">
        <f t="shared" si="130"/>
        <v>42087.459699074076</v>
      </c>
      <c r="T2075" s="9">
        <f t="shared" si="131"/>
        <v>42132.459699074076</v>
      </c>
    </row>
    <row r="2076" spans="1:20" ht="58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9">
        <f t="shared" si="130"/>
        <v>42466.617847222216</v>
      </c>
      <c r="T2076" s="9">
        <f t="shared" si="131"/>
        <v>42496.617847222216</v>
      </c>
    </row>
    <row r="2077" spans="1:20" ht="58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9">
        <f t="shared" si="130"/>
        <v>41450.473240740735</v>
      </c>
      <c r="T2077" s="9">
        <f t="shared" si="131"/>
        <v>41480.473240740735</v>
      </c>
    </row>
    <row r="2078" spans="1:20" ht="43.5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9">
        <f t="shared" si="130"/>
        <v>41803.672326388885</v>
      </c>
      <c r="T2078" s="9">
        <f t="shared" si="131"/>
        <v>41843.672326388885</v>
      </c>
    </row>
    <row r="2079" spans="1:20" ht="72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9">
        <f t="shared" si="130"/>
        <v>42102.83421296296</v>
      </c>
      <c r="T2079" s="9">
        <f t="shared" si="131"/>
        <v>42160.666666666664</v>
      </c>
    </row>
    <row r="2080" spans="1:20" ht="72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9">
        <f t="shared" si="130"/>
        <v>42692.563159722216</v>
      </c>
      <c r="T2080" s="9">
        <f t="shared" si="131"/>
        <v>42722.563159722216</v>
      </c>
    </row>
    <row r="2081" spans="1:20" ht="72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9">
        <f t="shared" si="130"/>
        <v>42150.502233796295</v>
      </c>
      <c r="T2081" s="9">
        <f t="shared" si="131"/>
        <v>42180.583333333336</v>
      </c>
    </row>
    <row r="2082" spans="1:20" ht="72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9">
        <f t="shared" si="130"/>
        <v>42289.748842592591</v>
      </c>
      <c r="T2082" s="9">
        <f t="shared" si="131"/>
        <v>42319.790509259255</v>
      </c>
    </row>
    <row r="2083" spans="1:20" ht="72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9">
        <f t="shared" si="130"/>
        <v>41003.948553240742</v>
      </c>
      <c r="T2083" s="9">
        <f t="shared" si="131"/>
        <v>41044.999305555553</v>
      </c>
    </row>
    <row r="2084" spans="1:20" ht="87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9">
        <f t="shared" si="130"/>
        <v>40810.911990740737</v>
      </c>
      <c r="T2084" s="9">
        <f t="shared" si="131"/>
        <v>40870.953657407401</v>
      </c>
    </row>
    <row r="2085" spans="1:20" ht="72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9">
        <f t="shared" si="130"/>
        <v>41034.513831018514</v>
      </c>
      <c r="T2085" s="9">
        <f t="shared" si="131"/>
        <v>41064.513831018514</v>
      </c>
    </row>
    <row r="2086" spans="1:20" ht="58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9">
        <f t="shared" si="130"/>
        <v>41731.624791666662</v>
      </c>
      <c r="T2086" s="9">
        <f t="shared" si="131"/>
        <v>41763.082638888889</v>
      </c>
    </row>
    <row r="2087" spans="1:20" ht="87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9">
        <f t="shared" si="130"/>
        <v>41075.627164351848</v>
      </c>
      <c r="T2087" s="9">
        <f t="shared" si="131"/>
        <v>41105.627164351848</v>
      </c>
    </row>
    <row r="2088" spans="1:20" ht="58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9">
        <f t="shared" si="130"/>
        <v>40860.462175925924</v>
      </c>
      <c r="T2088" s="9">
        <f t="shared" si="131"/>
        <v>40890.999305555553</v>
      </c>
    </row>
    <row r="2089" spans="1:20" ht="72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9">
        <f t="shared" si="130"/>
        <v>40763.996041666665</v>
      </c>
      <c r="T2089" s="9">
        <f t="shared" si="131"/>
        <v>40793.996041666665</v>
      </c>
    </row>
    <row r="2090" spans="1:20" ht="72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9">
        <f t="shared" si="130"/>
        <v>40395.506388888884</v>
      </c>
      <c r="T2090" s="9">
        <f t="shared" si="131"/>
        <v>40431.957638888889</v>
      </c>
    </row>
    <row r="2091" spans="1:20" ht="43.5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9">
        <f t="shared" si="130"/>
        <v>41452.867986111109</v>
      </c>
      <c r="T2091" s="9">
        <f t="shared" si="131"/>
        <v>41487.867986111109</v>
      </c>
    </row>
    <row r="2092" spans="1:20" ht="72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9">
        <f t="shared" si="130"/>
        <v>41299.173090277778</v>
      </c>
      <c r="T2092" s="9">
        <f t="shared" si="131"/>
        <v>41329.173090277778</v>
      </c>
    </row>
    <row r="2093" spans="1:20" ht="87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9">
        <f t="shared" si="130"/>
        <v>40555.114328703698</v>
      </c>
      <c r="T2093" s="9">
        <f t="shared" si="131"/>
        <v>40603.625</v>
      </c>
    </row>
    <row r="2094" spans="1:20" ht="72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9">
        <f t="shared" si="130"/>
        <v>40763.499212962961</v>
      </c>
      <c r="T2094" s="9">
        <f t="shared" si="131"/>
        <v>40823.499212962961</v>
      </c>
    </row>
    <row r="2095" spans="1:20" ht="72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9">
        <f t="shared" si="130"/>
        <v>41205.646203703705</v>
      </c>
      <c r="T2095" s="9">
        <f t="shared" si="131"/>
        <v>41265.68787037037</v>
      </c>
    </row>
    <row r="2096" spans="1:20" ht="87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9">
        <f t="shared" si="130"/>
        <v>40938.811689814815</v>
      </c>
      <c r="T2096" s="9">
        <f t="shared" si="131"/>
        <v>40972.916666666664</v>
      </c>
    </row>
    <row r="2097" spans="1:20" ht="72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9">
        <f t="shared" si="130"/>
        <v>40758.525150462956</v>
      </c>
      <c r="T2097" s="9">
        <f t="shared" si="131"/>
        <v>40818.525150462956</v>
      </c>
    </row>
    <row r="2098" spans="1:20" ht="72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9">
        <f t="shared" si="130"/>
        <v>41192.550173611111</v>
      </c>
      <c r="T2098" s="9">
        <f t="shared" si="131"/>
        <v>41207.957638888889</v>
      </c>
    </row>
    <row r="2099" spans="1:20" ht="72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9">
        <f t="shared" si="130"/>
        <v>40818.376562499994</v>
      </c>
      <c r="T2099" s="9">
        <f t="shared" si="131"/>
        <v>40878.418229166666</v>
      </c>
    </row>
    <row r="2100" spans="1:20" ht="72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9">
        <f t="shared" si="130"/>
        <v>40945.905497685184</v>
      </c>
      <c r="T2100" s="9">
        <f t="shared" si="131"/>
        <v>40975.905497685184</v>
      </c>
    </row>
    <row r="2101" spans="1:20" ht="29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9">
        <f t="shared" si="130"/>
        <v>42173.53800925926</v>
      </c>
      <c r="T2101" s="9">
        <f t="shared" si="131"/>
        <v>42186.944444444445</v>
      </c>
    </row>
    <row r="2102" spans="1:20" ht="72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9">
        <f t="shared" si="130"/>
        <v>41074.62663194444</v>
      </c>
      <c r="T2102" s="9">
        <f t="shared" si="131"/>
        <v>41089.957638888889</v>
      </c>
    </row>
    <row r="2103" spans="1:20" ht="72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9">
        <f t="shared" si="130"/>
        <v>40891.941134259258</v>
      </c>
      <c r="T2103" s="9">
        <f t="shared" si="131"/>
        <v>40951.941134259258</v>
      </c>
    </row>
    <row r="2104" spans="1:20" ht="72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9">
        <f t="shared" si="130"/>
        <v>40638.660277777773</v>
      </c>
      <c r="T2104" s="9">
        <f t="shared" si="131"/>
        <v>40668.660277777773</v>
      </c>
    </row>
    <row r="2105" spans="1:20" ht="43.5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9">
        <f t="shared" si="130"/>
        <v>41192.546608796292</v>
      </c>
      <c r="T2105" s="9">
        <f t="shared" si="131"/>
        <v>41222.588275462964</v>
      </c>
    </row>
    <row r="2106" spans="1:20" ht="72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9">
        <f t="shared" si="130"/>
        <v>41393.86613425926</v>
      </c>
      <c r="T2106" s="9">
        <f t="shared" si="131"/>
        <v>41424.791666666664</v>
      </c>
    </row>
    <row r="2107" spans="1:20" ht="58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9">
        <f t="shared" si="130"/>
        <v>41951.580474537033</v>
      </c>
      <c r="T2107" s="9">
        <f t="shared" si="131"/>
        <v>41963.958333333336</v>
      </c>
    </row>
    <row r="2108" spans="1:20" ht="72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9">
        <f t="shared" si="130"/>
        <v>41270.006643518514</v>
      </c>
      <c r="T2108" s="9">
        <f t="shared" si="131"/>
        <v>41300.006643518514</v>
      </c>
    </row>
    <row r="2109" spans="1:20" ht="72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9">
        <f t="shared" si="130"/>
        <v>41934.502233796295</v>
      </c>
      <c r="T2109" s="9">
        <f t="shared" si="131"/>
        <v>41955.543900462959</v>
      </c>
    </row>
    <row r="2110" spans="1:20" ht="72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9">
        <f t="shared" si="130"/>
        <v>41134.967361111107</v>
      </c>
      <c r="T2110" s="9">
        <f t="shared" si="131"/>
        <v>41161.954861111109</v>
      </c>
    </row>
    <row r="2111" spans="1:20" ht="58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9">
        <f t="shared" si="130"/>
        <v>42160.500196759262</v>
      </c>
      <c r="T2111" s="9">
        <f t="shared" si="131"/>
        <v>42190.500196759262</v>
      </c>
    </row>
    <row r="2112" spans="1:20" ht="43.5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9">
        <f t="shared" si="130"/>
        <v>41759.462604166663</v>
      </c>
      <c r="T2112" s="9">
        <f t="shared" si="131"/>
        <v>41786.999305555553</v>
      </c>
    </row>
    <row r="2113" spans="1:20" ht="72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9">
        <f t="shared" si="130"/>
        <v>40702.988715277774</v>
      </c>
      <c r="T2113" s="9">
        <f t="shared" si="131"/>
        <v>40769.833333333328</v>
      </c>
    </row>
    <row r="2114" spans="1:20" ht="72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 s="5">
        <f t="shared" si="129"/>
        <v>27.272727272727273</v>
      </c>
      <c r="Q2114" t="s">
        <v>8323</v>
      </c>
      <c r="R2114" t="s">
        <v>8327</v>
      </c>
      <c r="S2114" s="9">
        <f t="shared" si="130"/>
        <v>41365.719826388886</v>
      </c>
      <c r="T2114" s="9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8323</v>
      </c>
      <c r="R2115" t="s">
        <v>8327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72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9">
        <f t="shared" si="134"/>
        <v>40458.607291666667</v>
      </c>
      <c r="T2116" s="9">
        <f t="shared" si="135"/>
        <v>40520.999305555553</v>
      </c>
    </row>
    <row r="2117" spans="1:20" ht="58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9">
        <f t="shared" si="134"/>
        <v>40563.872696759259</v>
      </c>
      <c r="T2117" s="9">
        <f t="shared" si="135"/>
        <v>40593.872696759259</v>
      </c>
    </row>
    <row r="2118" spans="1:20" ht="72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9">
        <f t="shared" si="134"/>
        <v>41136.569479166668</v>
      </c>
      <c r="T2118" s="9">
        <f t="shared" si="135"/>
        <v>41184.569479166668</v>
      </c>
    </row>
    <row r="2119" spans="1:20" ht="87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9">
        <f t="shared" si="134"/>
        <v>42289.851261574069</v>
      </c>
      <c r="T2119" s="9">
        <f t="shared" si="135"/>
        <v>42303.999305555553</v>
      </c>
    </row>
    <row r="2120" spans="1:20" ht="58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9">
        <f t="shared" si="134"/>
        <v>40718.631203703699</v>
      </c>
      <c r="T2120" s="9">
        <f t="shared" si="135"/>
        <v>40748.631203703699</v>
      </c>
    </row>
    <row r="2121" spans="1:20" ht="58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9">
        <f t="shared" si="134"/>
        <v>41106.921817129631</v>
      </c>
      <c r="T2121" s="9">
        <f t="shared" si="135"/>
        <v>41136.921817129631</v>
      </c>
    </row>
    <row r="2122" spans="1:20" ht="58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9">
        <f t="shared" si="134"/>
        <v>41591.756203703699</v>
      </c>
      <c r="T2122" s="9">
        <f t="shared" si="135"/>
        <v>41640.756203703699</v>
      </c>
    </row>
    <row r="2123" spans="1:20" ht="58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9">
        <f t="shared" si="134"/>
        <v>42716.534120370365</v>
      </c>
      <c r="T2123" s="9">
        <f t="shared" si="135"/>
        <v>42746.534120370365</v>
      </c>
    </row>
    <row r="2124" spans="1:20" ht="58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9">
        <f t="shared" si="134"/>
        <v>42712.092233796291</v>
      </c>
      <c r="T2124" s="9">
        <f t="shared" si="135"/>
        <v>42742.092233796291</v>
      </c>
    </row>
    <row r="2125" spans="1:20" ht="87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9">
        <f t="shared" si="134"/>
        <v>40198.216516203705</v>
      </c>
      <c r="T2125" s="9">
        <f t="shared" si="135"/>
        <v>40252.082638888889</v>
      </c>
    </row>
    <row r="2126" spans="1:20" ht="87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9">
        <f t="shared" si="134"/>
        <v>40463.819849537031</v>
      </c>
      <c r="T2126" s="9">
        <f t="shared" si="135"/>
        <v>40512</v>
      </c>
    </row>
    <row r="2127" spans="1:20" ht="72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9">
        <f t="shared" si="134"/>
        <v>42190.815196759257</v>
      </c>
      <c r="T2127" s="9">
        <f t="shared" si="135"/>
        <v>42220.815196759257</v>
      </c>
    </row>
    <row r="2128" spans="1:20" ht="72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9">
        <f t="shared" si="134"/>
        <v>41951.76489583333</v>
      </c>
      <c r="T2128" s="9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9">
        <f t="shared" si="134"/>
        <v>42045.297025462954</v>
      </c>
      <c r="T2129" s="9">
        <f t="shared" si="135"/>
        <v>42075.255358796298</v>
      </c>
    </row>
    <row r="2130" spans="1:20" ht="87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9">
        <f t="shared" si="134"/>
        <v>41843.564456018517</v>
      </c>
      <c r="T2130" s="9">
        <f t="shared" si="135"/>
        <v>41903.564456018517</v>
      </c>
    </row>
    <row r="2131" spans="1:20" ht="72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9">
        <f t="shared" si="134"/>
        <v>42408.815972222219</v>
      </c>
      <c r="T2131" s="9">
        <f t="shared" si="135"/>
        <v>42438.815972222219</v>
      </c>
    </row>
    <row r="2132" spans="1:20" ht="43.5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9">
        <f t="shared" si="134"/>
        <v>41831.87804398148</v>
      </c>
      <c r="T2132" s="9">
        <f t="shared" si="135"/>
        <v>41866.87804398148</v>
      </c>
    </row>
    <row r="2133" spans="1:20" ht="72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9">
        <f t="shared" si="134"/>
        <v>42166.998738425922</v>
      </c>
      <c r="T2133" s="9">
        <f t="shared" si="135"/>
        <v>42196.998738425922</v>
      </c>
    </row>
    <row r="2134" spans="1:20" ht="72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9">
        <f t="shared" si="134"/>
        <v>41643.27884259259</v>
      </c>
      <c r="T2134" s="9">
        <f t="shared" si="135"/>
        <v>41673.27884259259</v>
      </c>
    </row>
    <row r="2135" spans="1:20" ht="72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9">
        <f t="shared" si="134"/>
        <v>40618.888877314814</v>
      </c>
      <c r="T2135" s="9">
        <f t="shared" si="135"/>
        <v>40657.082638888889</v>
      </c>
    </row>
    <row r="2136" spans="1:20" ht="72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9">
        <f t="shared" si="134"/>
        <v>41361.678136574068</v>
      </c>
      <c r="T2136" s="9">
        <f t="shared" si="135"/>
        <v>41391.678136574068</v>
      </c>
    </row>
    <row r="2137" spans="1:20" ht="72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9">
        <f t="shared" si="134"/>
        <v>41156.755011574067</v>
      </c>
      <c r="T2137" s="9">
        <f t="shared" si="135"/>
        <v>41186.755011574067</v>
      </c>
    </row>
    <row r="2138" spans="1:20" ht="72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9">
        <f t="shared" si="134"/>
        <v>41536.300763888888</v>
      </c>
      <c r="T2138" s="9">
        <f t="shared" si="135"/>
        <v>41566.300763888888</v>
      </c>
    </row>
    <row r="2139" spans="1:20" ht="58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9">
        <f t="shared" si="134"/>
        <v>41948.562835648147</v>
      </c>
      <c r="T2139" s="9">
        <f t="shared" si="135"/>
        <v>41978.562835648147</v>
      </c>
    </row>
    <row r="2140" spans="1:20" ht="58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9">
        <f t="shared" si="134"/>
        <v>41556.804849537039</v>
      </c>
      <c r="T2140" s="9">
        <f t="shared" si="135"/>
        <v>41586.846516203703</v>
      </c>
    </row>
    <row r="2141" spans="1:20" ht="87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9">
        <f t="shared" si="134"/>
        <v>42647.541759259257</v>
      </c>
      <c r="T2141" s="9">
        <f t="shared" si="135"/>
        <v>42677.541759259257</v>
      </c>
    </row>
    <row r="2142" spans="1:20" ht="72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9">
        <f t="shared" si="134"/>
        <v>41255.625277777777</v>
      </c>
      <c r="T2142" s="9">
        <f t="shared" si="135"/>
        <v>41285.625277777777</v>
      </c>
    </row>
    <row r="2143" spans="1:20" ht="72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9">
        <f t="shared" si="134"/>
        <v>41927.027303240735</v>
      </c>
      <c r="T2143" s="9">
        <f t="shared" si="135"/>
        <v>41957.068969907406</v>
      </c>
    </row>
    <row r="2144" spans="1:20" ht="72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9">
        <f t="shared" si="134"/>
        <v>42340.493171296293</v>
      </c>
      <c r="T2144" s="9">
        <f t="shared" si="135"/>
        <v>42368.493171296293</v>
      </c>
    </row>
    <row r="2145" spans="1:20" ht="87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9">
        <f t="shared" si="134"/>
        <v>40332.678379629629</v>
      </c>
      <c r="T2145" s="9">
        <f t="shared" si="135"/>
        <v>40380.583333333328</v>
      </c>
    </row>
    <row r="2146" spans="1:20" ht="58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9">
        <f t="shared" si="134"/>
        <v>41499.338425925926</v>
      </c>
      <c r="T2146" s="9">
        <f t="shared" si="135"/>
        <v>41531.338425925926</v>
      </c>
    </row>
    <row r="2147" spans="1:20" ht="72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9">
        <f t="shared" si="134"/>
        <v>41575.029097222221</v>
      </c>
      <c r="T2147" s="9">
        <f t="shared" si="135"/>
        <v>41605.070763888885</v>
      </c>
    </row>
    <row r="2148" spans="1:20" ht="87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9">
        <f t="shared" si="134"/>
        <v>42397.471180555549</v>
      </c>
      <c r="T2148" s="9">
        <f t="shared" si="135"/>
        <v>42411.471180555549</v>
      </c>
    </row>
    <row r="2149" spans="1:20" ht="29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9">
        <f t="shared" si="134"/>
        <v>41927.087361111109</v>
      </c>
      <c r="T2149" s="9">
        <f t="shared" si="135"/>
        <v>41959.129027777781</v>
      </c>
    </row>
    <row r="2150" spans="1:20" ht="72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9">
        <f t="shared" si="134"/>
        <v>42066.525254629632</v>
      </c>
      <c r="T2150" s="9">
        <f t="shared" si="135"/>
        <v>42096.483587962961</v>
      </c>
    </row>
    <row r="2151" spans="1:20" ht="72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9">
        <f t="shared" si="134"/>
        <v>40354.816620370366</v>
      </c>
      <c r="T2151" s="9">
        <f t="shared" si="135"/>
        <v>40389.791666666664</v>
      </c>
    </row>
    <row r="2152" spans="1:20" ht="29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9">
        <f t="shared" si="134"/>
        <v>42534.076377314814</v>
      </c>
      <c r="T2152" s="9">
        <f t="shared" si="135"/>
        <v>42564.076377314814</v>
      </c>
    </row>
    <row r="2153" spans="1:20" ht="72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9">
        <f t="shared" si="134"/>
        <v>42520.639050925929</v>
      </c>
      <c r="T2153" s="9">
        <f t="shared" si="135"/>
        <v>42550.639050925929</v>
      </c>
    </row>
    <row r="2154" spans="1:20" ht="72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9">
        <f t="shared" si="134"/>
        <v>41683.62394675926</v>
      </c>
      <c r="T2154" s="9">
        <f t="shared" si="135"/>
        <v>41713.582280092589</v>
      </c>
    </row>
    <row r="2155" spans="1:20" ht="72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9">
        <f t="shared" si="134"/>
        <v>41974.702754629623</v>
      </c>
      <c r="T2155" s="9">
        <f t="shared" si="135"/>
        <v>42014.124305555553</v>
      </c>
    </row>
    <row r="2156" spans="1:20" ht="43.5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9">
        <f t="shared" si="134"/>
        <v>41647.42392361111</v>
      </c>
      <c r="T2156" s="9">
        <f t="shared" si="135"/>
        <v>41667.42392361111</v>
      </c>
    </row>
    <row r="2157" spans="1:20" ht="58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9">
        <f t="shared" si="134"/>
        <v>42430.539178240739</v>
      </c>
      <c r="T2157" s="9">
        <f t="shared" si="135"/>
        <v>42460.497511574074</v>
      </c>
    </row>
    <row r="2158" spans="1:20" ht="58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9">
        <f t="shared" si="134"/>
        <v>41488.645902777775</v>
      </c>
      <c r="T2158" s="9">
        <f t="shared" si="135"/>
        <v>41533.645902777775</v>
      </c>
    </row>
    <row r="2159" spans="1:20" ht="43.5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9">
        <f t="shared" si="134"/>
        <v>42694.772951388884</v>
      </c>
      <c r="T2159" s="9">
        <f t="shared" si="135"/>
        <v>42727.124305555553</v>
      </c>
    </row>
    <row r="2160" spans="1:20" ht="72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9">
        <f t="shared" si="134"/>
        <v>41264.645532407405</v>
      </c>
      <c r="T2160" s="9">
        <f t="shared" si="135"/>
        <v>41309.645532407405</v>
      </c>
    </row>
    <row r="2161" spans="1:20" ht="87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9">
        <f t="shared" si="134"/>
        <v>40710.522847222215</v>
      </c>
      <c r="T2161" s="9">
        <f t="shared" si="135"/>
        <v>40740.522847222215</v>
      </c>
    </row>
    <row r="2162" spans="1:20" ht="58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9">
        <f t="shared" si="134"/>
        <v>41018.503530092588</v>
      </c>
      <c r="T2162" s="9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9">
        <f t="shared" si="134"/>
        <v>42240.644201388881</v>
      </c>
      <c r="T2163" s="9">
        <f t="shared" si="135"/>
        <v>42270.644201388881</v>
      </c>
    </row>
    <row r="2164" spans="1:20" ht="72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9">
        <f t="shared" si="134"/>
        <v>41813.557766203703</v>
      </c>
      <c r="T2164" s="9">
        <f t="shared" si="135"/>
        <v>41844.557766203703</v>
      </c>
    </row>
    <row r="2165" spans="1:20" ht="72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9">
        <f t="shared" si="134"/>
        <v>42111.691203703704</v>
      </c>
      <c r="T2165" s="9">
        <f t="shared" si="135"/>
        <v>42162.951388888883</v>
      </c>
    </row>
    <row r="2166" spans="1:20" ht="43.5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9">
        <f t="shared" si="134"/>
        <v>42515.509421296294</v>
      </c>
      <c r="T2166" s="9">
        <f t="shared" si="135"/>
        <v>42545.957638888889</v>
      </c>
    </row>
    <row r="2167" spans="1:20" ht="72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9">
        <f t="shared" si="134"/>
        <v>42438.458738425928</v>
      </c>
      <c r="T2167" s="9">
        <f t="shared" si="135"/>
        <v>42468.417071759257</v>
      </c>
    </row>
    <row r="2168" spans="1:20" ht="87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9">
        <f t="shared" si="134"/>
        <v>41933.629837962959</v>
      </c>
      <c r="T2168" s="9">
        <f t="shared" si="135"/>
        <v>41978.671504629623</v>
      </c>
    </row>
    <row r="2169" spans="1:20" ht="43.5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9">
        <f t="shared" si="134"/>
        <v>41152.858067129629</v>
      </c>
      <c r="T2169" s="9">
        <f t="shared" si="135"/>
        <v>41166.858067129629</v>
      </c>
    </row>
    <row r="2170" spans="1:20" ht="58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9">
        <f t="shared" si="134"/>
        <v>42745.391909722217</v>
      </c>
      <c r="T2170" s="9">
        <f t="shared" si="135"/>
        <v>42775.999999999993</v>
      </c>
    </row>
    <row r="2171" spans="1:20" ht="87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9">
        <f t="shared" si="134"/>
        <v>42793.492488425924</v>
      </c>
      <c r="T2171" s="9">
        <f t="shared" si="135"/>
        <v>42796.492488425924</v>
      </c>
    </row>
    <row r="2172" spans="1:20" ht="72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9">
        <f t="shared" si="134"/>
        <v>42198.541921296295</v>
      </c>
      <c r="T2172" s="9">
        <f t="shared" si="135"/>
        <v>42238.541921296295</v>
      </c>
    </row>
    <row r="2173" spans="1:20" ht="58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9">
        <f t="shared" si="134"/>
        <v>42141.748784722215</v>
      </c>
      <c r="T2173" s="9">
        <f t="shared" si="135"/>
        <v>42176.999999999993</v>
      </c>
    </row>
    <row r="2174" spans="1:20" ht="87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9">
        <f t="shared" si="134"/>
        <v>42082.371759259251</v>
      </c>
      <c r="T2174" s="9">
        <f t="shared" si="135"/>
        <v>42112.371759259251</v>
      </c>
    </row>
    <row r="2175" spans="1:20" ht="87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9">
        <f t="shared" si="134"/>
        <v>41495.484293981477</v>
      </c>
      <c r="T2175" s="9">
        <f t="shared" si="135"/>
        <v>41526.957638888889</v>
      </c>
    </row>
    <row r="2176" spans="1:20" ht="72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9">
        <f t="shared" si="134"/>
        <v>42465.334571759253</v>
      </c>
      <c r="T2176" s="9">
        <f t="shared" si="135"/>
        <v>42495.334571759253</v>
      </c>
    </row>
    <row r="2177" spans="1:20" ht="72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9">
        <f t="shared" si="134"/>
        <v>42564.800763888888</v>
      </c>
      <c r="T2177" s="9">
        <f t="shared" si="135"/>
        <v>42571.800763888888</v>
      </c>
    </row>
    <row r="2178" spans="1:20" ht="58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 s="5">
        <f t="shared" si="133"/>
        <v>88.74647887323944</v>
      </c>
      <c r="Q2178" t="s">
        <v>8323</v>
      </c>
      <c r="R2178" t="s">
        <v>8324</v>
      </c>
      <c r="S2178" s="9">
        <f t="shared" si="134"/>
        <v>42096.424872685187</v>
      </c>
      <c r="T2178" s="9">
        <f t="shared" si="135"/>
        <v>42126.424872685187</v>
      </c>
    </row>
    <row r="2179" spans="1:20" ht="87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8323</v>
      </c>
      <c r="R2179" t="s">
        <v>8324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72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9">
        <f t="shared" si="138"/>
        <v>42723.428206018514</v>
      </c>
      <c r="T2180" s="9">
        <f t="shared" si="139"/>
        <v>42753.428206018514</v>
      </c>
    </row>
    <row r="2181" spans="1:20" ht="58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9">
        <f t="shared" si="138"/>
        <v>42074.962870370371</v>
      </c>
      <c r="T2181" s="9">
        <f t="shared" si="139"/>
        <v>42104.962870370371</v>
      </c>
    </row>
    <row r="2182" spans="1:20" ht="58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9">
        <f t="shared" si="138"/>
        <v>42279.461435185185</v>
      </c>
      <c r="T2182" s="9">
        <f t="shared" si="139"/>
        <v>42321.503101851849</v>
      </c>
    </row>
    <row r="2183" spans="1:20" ht="72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9">
        <f t="shared" si="138"/>
        <v>42772.796909722216</v>
      </c>
      <c r="T2183" s="9">
        <f t="shared" si="139"/>
        <v>42786.796909722216</v>
      </c>
    </row>
    <row r="2184" spans="1:20" ht="58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9">
        <f t="shared" si="138"/>
        <v>41879.692418981482</v>
      </c>
      <c r="T2184" s="9">
        <f t="shared" si="139"/>
        <v>41914.692418981482</v>
      </c>
    </row>
    <row r="2185" spans="1:20" ht="72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9">
        <f t="shared" si="138"/>
        <v>42745.157141203708</v>
      </c>
      <c r="T2185" s="9">
        <f t="shared" si="139"/>
        <v>42774.999999999993</v>
      </c>
    </row>
    <row r="2186" spans="1:20" ht="87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9">
        <f t="shared" si="138"/>
        <v>42380.481956018521</v>
      </c>
      <c r="T2186" s="9">
        <f t="shared" si="139"/>
        <v>42394.458333333336</v>
      </c>
    </row>
    <row r="2187" spans="1:20" ht="72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9">
        <f t="shared" si="138"/>
        <v>41319.141655092593</v>
      </c>
      <c r="T2187" s="9">
        <f t="shared" si="139"/>
        <v>41359.141655092593</v>
      </c>
    </row>
    <row r="2188" spans="1:20" ht="58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9">
        <f t="shared" si="138"/>
        <v>42583.406747685185</v>
      </c>
      <c r="T2188" s="9">
        <f t="shared" si="139"/>
        <v>42619.874999999993</v>
      </c>
    </row>
    <row r="2189" spans="1:20" ht="72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9">
        <f t="shared" si="138"/>
        <v>42068.000763888886</v>
      </c>
      <c r="T2189" s="9">
        <f t="shared" si="139"/>
        <v>42096.957638888889</v>
      </c>
    </row>
    <row r="2190" spans="1:20" ht="72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9">
        <f t="shared" si="138"/>
        <v>42633.377789351849</v>
      </c>
      <c r="T2190" s="9">
        <f t="shared" si="139"/>
        <v>42668.499999999993</v>
      </c>
    </row>
    <row r="2191" spans="1:20" ht="72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9">
        <f t="shared" si="138"/>
        <v>42467.579861111109</v>
      </c>
      <c r="T2191" s="9">
        <f t="shared" si="139"/>
        <v>42481.708333333336</v>
      </c>
    </row>
    <row r="2192" spans="1:20" ht="72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9">
        <f t="shared" si="138"/>
        <v>42417.416712962957</v>
      </c>
      <c r="T2192" s="9">
        <f t="shared" si="139"/>
        <v>42452.082638888889</v>
      </c>
    </row>
    <row r="2193" spans="1:20" ht="72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9">
        <f t="shared" si="138"/>
        <v>42768.6253125</v>
      </c>
      <c r="T2193" s="9">
        <f t="shared" si="139"/>
        <v>42780.6253125</v>
      </c>
    </row>
    <row r="2194" spans="1:20" ht="87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9">
        <f t="shared" si="138"/>
        <v>42691.642870370364</v>
      </c>
      <c r="T2194" s="9">
        <f t="shared" si="139"/>
        <v>42719.749999999993</v>
      </c>
    </row>
    <row r="2195" spans="1:20" ht="87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9">
        <f t="shared" si="138"/>
        <v>42664.197592592587</v>
      </c>
      <c r="T2195" s="9">
        <f t="shared" si="139"/>
        <v>42694.999305555553</v>
      </c>
    </row>
    <row r="2196" spans="1:20" ht="87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9">
        <f t="shared" si="138"/>
        <v>42425.54965277778</v>
      </c>
      <c r="T2196" s="9">
        <f t="shared" si="139"/>
        <v>42455.507986111108</v>
      </c>
    </row>
    <row r="2197" spans="1:20" ht="43.5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9">
        <f t="shared" si="138"/>
        <v>42197.563657407409</v>
      </c>
      <c r="T2197" s="9">
        <f t="shared" si="139"/>
        <v>42227.563657407409</v>
      </c>
    </row>
    <row r="2198" spans="1:20" ht="43.5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9">
        <f t="shared" si="138"/>
        <v>42675.278958333329</v>
      </c>
      <c r="T2198" s="9">
        <f t="shared" si="139"/>
        <v>42706.083333333336</v>
      </c>
    </row>
    <row r="2199" spans="1:20" ht="72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9">
        <f t="shared" si="138"/>
        <v>42033.37568287037</v>
      </c>
      <c r="T2199" s="9">
        <f t="shared" si="139"/>
        <v>42063.37568287037</v>
      </c>
    </row>
    <row r="2200" spans="1:20" ht="72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9">
        <f t="shared" si="138"/>
        <v>42292.305555555555</v>
      </c>
      <c r="T2200" s="9">
        <f t="shared" si="139"/>
        <v>42322.347222222219</v>
      </c>
    </row>
    <row r="2201" spans="1:20" ht="43.5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9">
        <f t="shared" si="138"/>
        <v>42262.208310185182</v>
      </c>
      <c r="T2201" s="9">
        <f t="shared" si="139"/>
        <v>42292.208310185182</v>
      </c>
    </row>
    <row r="2202" spans="1:20" ht="87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9">
        <f t="shared" si="138"/>
        <v>42163.417453703696</v>
      </c>
      <c r="T2202" s="9">
        <f t="shared" si="139"/>
        <v>42190.916666666664</v>
      </c>
    </row>
    <row r="2203" spans="1:20" ht="72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9">
        <f t="shared" si="138"/>
        <v>41276.638483796298</v>
      </c>
      <c r="T2203" s="9">
        <f t="shared" si="139"/>
        <v>41290.638483796298</v>
      </c>
    </row>
    <row r="2204" spans="1:20" ht="43.5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9">
        <f t="shared" si="138"/>
        <v>41184.640833333331</v>
      </c>
      <c r="T2204" s="9">
        <f t="shared" si="139"/>
        <v>41214.640833333331</v>
      </c>
    </row>
    <row r="2205" spans="1:20" ht="72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9">
        <f t="shared" si="138"/>
        <v>42241.651412037034</v>
      </c>
      <c r="T2205" s="9">
        <f t="shared" si="139"/>
        <v>42271.651412037034</v>
      </c>
    </row>
    <row r="2206" spans="1:20" ht="72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9">
        <f t="shared" si="138"/>
        <v>41312.103229166663</v>
      </c>
      <c r="T2206" s="9">
        <f t="shared" si="139"/>
        <v>41342.103229166663</v>
      </c>
    </row>
    <row r="2207" spans="1:20" ht="72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9">
        <f t="shared" si="138"/>
        <v>41031.613298611104</v>
      </c>
      <c r="T2207" s="9">
        <f t="shared" si="139"/>
        <v>41061.613298611104</v>
      </c>
    </row>
    <row r="2208" spans="1:20" ht="72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9">
        <f t="shared" si="138"/>
        <v>40997.048888888887</v>
      </c>
      <c r="T2208" s="9">
        <f t="shared" si="139"/>
        <v>41015.048888888887</v>
      </c>
    </row>
    <row r="2209" spans="1:20" ht="72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9">
        <f t="shared" si="138"/>
        <v>41563.985798611109</v>
      </c>
      <c r="T2209" s="9">
        <f t="shared" si="139"/>
        <v>41594.027465277773</v>
      </c>
    </row>
    <row r="2210" spans="1:20" ht="87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9">
        <f t="shared" si="138"/>
        <v>40946.673912037033</v>
      </c>
      <c r="T2210" s="9">
        <f t="shared" si="139"/>
        <v>41005.958333333328</v>
      </c>
    </row>
    <row r="2211" spans="1:20" ht="58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9">
        <f t="shared" si="138"/>
        <v>41732.27134259259</v>
      </c>
      <c r="T2211" s="9">
        <f t="shared" si="139"/>
        <v>41743.75</v>
      </c>
    </row>
    <row r="2212" spans="1:20" ht="72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9">
        <f t="shared" si="138"/>
        <v>40955.857754629629</v>
      </c>
      <c r="T2212" s="9">
        <f t="shared" si="139"/>
        <v>41013.524999999994</v>
      </c>
    </row>
    <row r="2213" spans="1:20" ht="87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9">
        <f t="shared" si="138"/>
        <v>41716.576678240737</v>
      </c>
      <c r="T2213" s="9">
        <f t="shared" si="139"/>
        <v>41739.082638888889</v>
      </c>
    </row>
    <row r="2214" spans="1:20" ht="72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9">
        <f t="shared" si="138"/>
        <v>41548.539085648146</v>
      </c>
      <c r="T2214" s="9">
        <f t="shared" si="139"/>
        <v>41581.833333333328</v>
      </c>
    </row>
    <row r="2215" spans="1:20" ht="87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9">
        <f t="shared" si="138"/>
        <v>42109.617812499993</v>
      </c>
      <c r="T2215" s="9">
        <f t="shared" si="139"/>
        <v>42139.617812499993</v>
      </c>
    </row>
    <row r="2216" spans="1:20" ht="72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9">
        <f t="shared" si="138"/>
        <v>41646.58388888889</v>
      </c>
      <c r="T2216" s="9">
        <f t="shared" si="139"/>
        <v>41676.58388888889</v>
      </c>
    </row>
    <row r="2217" spans="1:20" ht="43.5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9">
        <f t="shared" si="138"/>
        <v>40958.508935185186</v>
      </c>
      <c r="T2217" s="9">
        <f t="shared" si="139"/>
        <v>40981.082638888889</v>
      </c>
    </row>
    <row r="2218" spans="1:20" ht="72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9">
        <f t="shared" si="138"/>
        <v>42194.543344907412</v>
      </c>
      <c r="T2218" s="9">
        <f t="shared" si="139"/>
        <v>42208.543344907412</v>
      </c>
    </row>
    <row r="2219" spans="1:20" ht="72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9">
        <f t="shared" si="138"/>
        <v>42299.568437499998</v>
      </c>
      <c r="T2219" s="9">
        <f t="shared" si="139"/>
        <v>42310.124999999993</v>
      </c>
    </row>
    <row r="2220" spans="1:20" ht="72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9">
        <f t="shared" si="138"/>
        <v>41127.603969907403</v>
      </c>
      <c r="T2220" s="9">
        <f t="shared" si="139"/>
        <v>41149.791666666664</v>
      </c>
    </row>
    <row r="2221" spans="1:20" ht="58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9">
        <f t="shared" si="138"/>
        <v>42205.510555555556</v>
      </c>
      <c r="T2221" s="9">
        <f t="shared" si="139"/>
        <v>42235.510555555556</v>
      </c>
    </row>
    <row r="2222" spans="1:20" ht="72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9">
        <f t="shared" si="138"/>
        <v>41451.852268518516</v>
      </c>
      <c r="T2222" s="9">
        <f t="shared" si="139"/>
        <v>41481.852268518516</v>
      </c>
    </row>
    <row r="2223" spans="1:20" ht="72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9">
        <f t="shared" si="138"/>
        <v>42452.458437499998</v>
      </c>
      <c r="T2223" s="9">
        <f t="shared" si="139"/>
        <v>42482.791666666664</v>
      </c>
    </row>
    <row r="2224" spans="1:20" ht="72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9">
        <f t="shared" si="138"/>
        <v>40906.579247685186</v>
      </c>
      <c r="T2224" s="9">
        <f t="shared" si="139"/>
        <v>40936.579247685186</v>
      </c>
    </row>
    <row r="2225" spans="1:20" ht="87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9">
        <f t="shared" si="138"/>
        <v>42152.432500000003</v>
      </c>
      <c r="T2225" s="9">
        <f t="shared" si="139"/>
        <v>42182.432500000003</v>
      </c>
    </row>
    <row r="2226" spans="1:20" ht="72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9">
        <f t="shared" si="138"/>
        <v>42644.459201388883</v>
      </c>
      <c r="T2226" s="9">
        <f t="shared" si="139"/>
        <v>42672.583333333336</v>
      </c>
    </row>
    <row r="2227" spans="1:20" ht="72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9">
        <f t="shared" si="138"/>
        <v>41873.583506944444</v>
      </c>
      <c r="T2227" s="9">
        <f t="shared" si="139"/>
        <v>41903.583506944444</v>
      </c>
    </row>
    <row r="2228" spans="1:20" ht="72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9">
        <f t="shared" si="138"/>
        <v>42381.590532407405</v>
      </c>
      <c r="T2228" s="9">
        <f t="shared" si="139"/>
        <v>42411.999305555553</v>
      </c>
    </row>
    <row r="2229" spans="1:20" ht="72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9">
        <f t="shared" si="138"/>
        <v>41561.599016203698</v>
      </c>
      <c r="T2229" s="9">
        <f t="shared" si="139"/>
        <v>41591.640682870369</v>
      </c>
    </row>
    <row r="2230" spans="1:20" ht="87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9">
        <f t="shared" si="138"/>
        <v>42202.069861111107</v>
      </c>
      <c r="T2230" s="9">
        <f t="shared" si="139"/>
        <v>42232.069861111107</v>
      </c>
    </row>
    <row r="2231" spans="1:20" ht="87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9">
        <f t="shared" si="138"/>
        <v>41484.455914351849</v>
      </c>
      <c r="T2231" s="9">
        <f t="shared" si="139"/>
        <v>41519.958333333328</v>
      </c>
    </row>
    <row r="2232" spans="1:20" ht="87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9">
        <f t="shared" si="138"/>
        <v>41724.672766203701</v>
      </c>
      <c r="T2232" s="9">
        <f t="shared" si="139"/>
        <v>41754.672766203701</v>
      </c>
    </row>
    <row r="2233" spans="1:20" ht="72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9">
        <f t="shared" si="138"/>
        <v>41423.702557870369</v>
      </c>
      <c r="T2233" s="9">
        <f t="shared" si="139"/>
        <v>41450</v>
      </c>
    </row>
    <row r="2234" spans="1:20" ht="72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9">
        <f t="shared" si="138"/>
        <v>41806.585740740738</v>
      </c>
      <c r="T2234" s="9">
        <f t="shared" si="139"/>
        <v>41838.916666666664</v>
      </c>
    </row>
    <row r="2235" spans="1:20" ht="72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9">
        <f t="shared" si="138"/>
        <v>42331.170590277768</v>
      </c>
      <c r="T2235" s="9">
        <f t="shared" si="139"/>
        <v>42351.791666666664</v>
      </c>
    </row>
    <row r="2236" spans="1:20" ht="72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9">
        <f t="shared" si="138"/>
        <v>42710.616284722222</v>
      </c>
      <c r="T2236" s="9">
        <f t="shared" si="139"/>
        <v>42740.616284722222</v>
      </c>
    </row>
    <row r="2237" spans="1:20" ht="58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9">
        <f t="shared" si="138"/>
        <v>42061.813784722217</v>
      </c>
      <c r="T2237" s="9">
        <f t="shared" si="139"/>
        <v>42091.77211805556</v>
      </c>
    </row>
    <row r="2238" spans="1:20" ht="58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9">
        <f t="shared" si="138"/>
        <v>42371.408831018511</v>
      </c>
      <c r="T2238" s="9">
        <f t="shared" si="139"/>
        <v>42401.408831018511</v>
      </c>
    </row>
    <row r="2239" spans="1:20" ht="72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9">
        <f t="shared" si="138"/>
        <v>41914.794942129629</v>
      </c>
      <c r="T2239" s="9">
        <f t="shared" si="139"/>
        <v>41955.124305555553</v>
      </c>
    </row>
    <row r="2240" spans="1:20" ht="58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9">
        <f t="shared" si="138"/>
        <v>42774.41337962963</v>
      </c>
      <c r="T2240" s="9">
        <f t="shared" si="139"/>
        <v>42804.41337962963</v>
      </c>
    </row>
    <row r="2241" spans="1:20" ht="58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9">
        <f t="shared" si="138"/>
        <v>41572.750162037039</v>
      </c>
      <c r="T2241" s="9">
        <f t="shared" si="139"/>
        <v>41608.959722222222</v>
      </c>
    </row>
    <row r="2242" spans="1:20" ht="72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 s="5">
        <f t="shared" si="137"/>
        <v>140.97916666666666</v>
      </c>
      <c r="Q2242" t="s">
        <v>8331</v>
      </c>
      <c r="R2242" t="s">
        <v>8349</v>
      </c>
      <c r="S2242" s="9">
        <f t="shared" si="138"/>
        <v>42452.617407407401</v>
      </c>
      <c r="T2242" s="9">
        <f t="shared" si="139"/>
        <v>42482.617407407401</v>
      </c>
    </row>
    <row r="2243" spans="1:20" ht="72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8331</v>
      </c>
      <c r="R2243" t="s">
        <v>8349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43.5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9">
        <f t="shared" si="142"/>
        <v>41569.367280092592</v>
      </c>
      <c r="T2244" s="9">
        <f t="shared" si="143"/>
        <v>41604.91805555555</v>
      </c>
    </row>
    <row r="2245" spans="1:20" ht="72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9">
        <f t="shared" si="142"/>
        <v>42800.542708333327</v>
      </c>
      <c r="T2245" s="9">
        <f t="shared" si="143"/>
        <v>42806.916666666664</v>
      </c>
    </row>
    <row r="2246" spans="1:20" ht="72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9">
        <f t="shared" si="142"/>
        <v>42647.610486111109</v>
      </c>
      <c r="T2246" s="9">
        <f t="shared" si="143"/>
        <v>42659.645833333336</v>
      </c>
    </row>
    <row r="2247" spans="1:20" ht="58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9">
        <f t="shared" si="142"/>
        <v>41660.500196759262</v>
      </c>
      <c r="T2247" s="9">
        <f t="shared" si="143"/>
        <v>41691.541666666664</v>
      </c>
    </row>
    <row r="2248" spans="1:20" ht="72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9">
        <f t="shared" si="142"/>
        <v>42221.583449074074</v>
      </c>
      <c r="T2248" s="9">
        <f t="shared" si="143"/>
        <v>42251.583449074074</v>
      </c>
    </row>
    <row r="2249" spans="1:20" ht="58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9">
        <f t="shared" si="142"/>
        <v>42200.457928240743</v>
      </c>
      <c r="T2249" s="9">
        <f t="shared" si="143"/>
        <v>42214.457928240743</v>
      </c>
    </row>
    <row r="2250" spans="1:20" ht="72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9">
        <f t="shared" si="142"/>
        <v>42688.667569444442</v>
      </c>
      <c r="T2250" s="9">
        <f t="shared" si="143"/>
        <v>42718.667569444442</v>
      </c>
    </row>
    <row r="2251" spans="1:20" ht="58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9">
        <f t="shared" si="142"/>
        <v>41336.494965277772</v>
      </c>
      <c r="T2251" s="9">
        <f t="shared" si="143"/>
        <v>41366.453298611108</v>
      </c>
    </row>
    <row r="2252" spans="1:20" ht="72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9">
        <f t="shared" si="142"/>
        <v>42676.7971412037</v>
      </c>
      <c r="T2252" s="9">
        <f t="shared" si="143"/>
        <v>42706.838807870365</v>
      </c>
    </row>
    <row r="2253" spans="1:20" ht="72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9">
        <f t="shared" si="142"/>
        <v>41846.137465277774</v>
      </c>
      <c r="T2253" s="9">
        <f t="shared" si="143"/>
        <v>41867.137465277774</v>
      </c>
    </row>
    <row r="2254" spans="1:20" ht="72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9">
        <f t="shared" si="142"/>
        <v>42573.119652777772</v>
      </c>
      <c r="T2254" s="9">
        <f t="shared" si="143"/>
        <v>42588.119652777772</v>
      </c>
    </row>
    <row r="2255" spans="1:20" ht="87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9">
        <f t="shared" si="142"/>
        <v>42296.422997685186</v>
      </c>
      <c r="T2255" s="9">
        <f t="shared" si="143"/>
        <v>42326.46466435185</v>
      </c>
    </row>
    <row r="2256" spans="1:20" ht="58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9">
        <f t="shared" si="142"/>
        <v>42752.439444444441</v>
      </c>
      <c r="T2256" s="9">
        <f t="shared" si="143"/>
        <v>42759.439444444441</v>
      </c>
    </row>
    <row r="2257" spans="1:20" ht="43.5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9">
        <f t="shared" si="142"/>
        <v>42467.743645833332</v>
      </c>
      <c r="T2257" s="9">
        <f t="shared" si="143"/>
        <v>42497.743645833332</v>
      </c>
    </row>
    <row r="2258" spans="1:20" ht="72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9">
        <f t="shared" si="142"/>
        <v>42682.243587962956</v>
      </c>
      <c r="T2258" s="9">
        <f t="shared" si="143"/>
        <v>42696.243587962956</v>
      </c>
    </row>
    <row r="2259" spans="1:20" ht="87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9">
        <f t="shared" si="142"/>
        <v>42505.728344907409</v>
      </c>
      <c r="T2259" s="9">
        <f t="shared" si="143"/>
        <v>42540.749999999993</v>
      </c>
    </row>
    <row r="2260" spans="1:20" ht="43.5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9">
        <f t="shared" si="142"/>
        <v>42136.542673611104</v>
      </c>
      <c r="T2260" s="9">
        <f t="shared" si="143"/>
        <v>42166.542673611104</v>
      </c>
    </row>
    <row r="2261" spans="1:20" ht="72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9">
        <f t="shared" si="142"/>
        <v>42702.59648148148</v>
      </c>
      <c r="T2261" s="9">
        <f t="shared" si="143"/>
        <v>42712.59648148148</v>
      </c>
    </row>
    <row r="2262" spans="1:20" ht="72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9">
        <f t="shared" si="142"/>
        <v>41694.808449074073</v>
      </c>
      <c r="T2262" s="9">
        <f t="shared" si="143"/>
        <v>41724.766782407409</v>
      </c>
    </row>
    <row r="2263" spans="1:20" ht="72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9">
        <f t="shared" si="142"/>
        <v>42759.516435185178</v>
      </c>
      <c r="T2263" s="9">
        <f t="shared" si="143"/>
        <v>42780.516435185178</v>
      </c>
    </row>
    <row r="2264" spans="1:20" ht="58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9">
        <f t="shared" si="142"/>
        <v>41926.376828703702</v>
      </c>
      <c r="T2264" s="9">
        <f t="shared" si="143"/>
        <v>41960.791666666664</v>
      </c>
    </row>
    <row r="2265" spans="1:20" ht="72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9">
        <f t="shared" si="142"/>
        <v>42014.623993055553</v>
      </c>
      <c r="T2265" s="9">
        <f t="shared" si="143"/>
        <v>42035.623993055553</v>
      </c>
    </row>
    <row r="2266" spans="1:20" ht="72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9">
        <f t="shared" si="142"/>
        <v>42496.374004629623</v>
      </c>
      <c r="T2266" s="9">
        <f t="shared" si="143"/>
        <v>42512.916666666664</v>
      </c>
    </row>
    <row r="2267" spans="1:20" ht="72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9">
        <f t="shared" si="142"/>
        <v>42689.644756944443</v>
      </c>
      <c r="T2267" s="9">
        <f t="shared" si="143"/>
        <v>42696.644756944443</v>
      </c>
    </row>
    <row r="2268" spans="1:20" ht="58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9">
        <f t="shared" si="142"/>
        <v>42469.666574074072</v>
      </c>
      <c r="T2268" s="9">
        <f t="shared" si="143"/>
        <v>42486.874999999993</v>
      </c>
    </row>
    <row r="2269" spans="1:20" ht="87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9">
        <f t="shared" si="142"/>
        <v>41968.621493055551</v>
      </c>
      <c r="T2269" s="9">
        <f t="shared" si="143"/>
        <v>41993.833333333336</v>
      </c>
    </row>
    <row r="2270" spans="1:20" ht="72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9">
        <f t="shared" si="142"/>
        <v>42775.874016203699</v>
      </c>
      <c r="T2270" s="9">
        <f t="shared" si="143"/>
        <v>42805.874016203699</v>
      </c>
    </row>
    <row r="2271" spans="1:20" ht="72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9">
        <f t="shared" si="142"/>
        <v>42776.496099537035</v>
      </c>
      <c r="T2271" s="9">
        <f t="shared" si="143"/>
        <v>42800.999999999993</v>
      </c>
    </row>
    <row r="2272" spans="1:20" ht="72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9">
        <f t="shared" si="142"/>
        <v>42725.661030092589</v>
      </c>
      <c r="T2272" s="9">
        <f t="shared" si="143"/>
        <v>42745.707638888889</v>
      </c>
    </row>
    <row r="2273" spans="1:20" ht="72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9">
        <f t="shared" si="142"/>
        <v>42683.791712962957</v>
      </c>
      <c r="T2273" s="9">
        <f t="shared" si="143"/>
        <v>42713.791712962957</v>
      </c>
    </row>
    <row r="2274" spans="1:20" ht="58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9">
        <f t="shared" si="142"/>
        <v>42315.491157407399</v>
      </c>
      <c r="T2274" s="9">
        <f t="shared" si="143"/>
        <v>42345.491157407399</v>
      </c>
    </row>
    <row r="2275" spans="1:20" ht="72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9">
        <f t="shared" si="142"/>
        <v>42781.340763888882</v>
      </c>
      <c r="T2275" s="9">
        <f t="shared" si="143"/>
        <v>42806.299097222225</v>
      </c>
    </row>
    <row r="2276" spans="1:20" ht="87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9">
        <f t="shared" si="142"/>
        <v>41663.292326388888</v>
      </c>
      <c r="T2276" s="9">
        <f t="shared" si="143"/>
        <v>41693.292326388888</v>
      </c>
    </row>
    <row r="2277" spans="1:20" ht="72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9">
        <f t="shared" si="142"/>
        <v>41965.408321759263</v>
      </c>
      <c r="T2277" s="9">
        <f t="shared" si="143"/>
        <v>41995.408321759263</v>
      </c>
    </row>
    <row r="2278" spans="1:20" ht="87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9">
        <f t="shared" si="142"/>
        <v>41614.443159722221</v>
      </c>
      <c r="T2278" s="9">
        <f t="shared" si="143"/>
        <v>41644.443159722221</v>
      </c>
    </row>
    <row r="2279" spans="1:20" ht="72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9">
        <f t="shared" si="142"/>
        <v>40936.470173611109</v>
      </c>
      <c r="T2279" s="9">
        <f t="shared" si="143"/>
        <v>40966.470173611109</v>
      </c>
    </row>
    <row r="2280" spans="1:20" ht="58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9">
        <f t="shared" si="142"/>
        <v>42338.500775462955</v>
      </c>
      <c r="T2280" s="9">
        <f t="shared" si="143"/>
        <v>42372.749305555553</v>
      </c>
    </row>
    <row r="2281" spans="1:20" ht="72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9">
        <f t="shared" si="142"/>
        <v>42020.598368055551</v>
      </c>
      <c r="T2281" s="9">
        <f t="shared" si="143"/>
        <v>42038.958333333336</v>
      </c>
    </row>
    <row r="2282" spans="1:20" ht="72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9">
        <f t="shared" si="142"/>
        <v>42234.416562499995</v>
      </c>
      <c r="T2282" s="9">
        <f t="shared" si="143"/>
        <v>42264.416562499995</v>
      </c>
    </row>
    <row r="2283" spans="1:20" ht="72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9">
        <f t="shared" si="142"/>
        <v>40687.077511574069</v>
      </c>
      <c r="T2283" s="9">
        <f t="shared" si="143"/>
        <v>40749.076388888883</v>
      </c>
    </row>
    <row r="2284" spans="1:20" ht="58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9">
        <f t="shared" si="142"/>
        <v>42322.966273148144</v>
      </c>
      <c r="T2284" s="9">
        <f t="shared" si="143"/>
        <v>42382.966273148144</v>
      </c>
    </row>
    <row r="2285" spans="1:20" ht="72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9">
        <f t="shared" si="142"/>
        <v>40977.916712962957</v>
      </c>
      <c r="T2285" s="9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9">
        <f t="shared" si="142"/>
        <v>40585.588483796295</v>
      </c>
      <c r="T2286" s="9">
        <f t="shared" si="143"/>
        <v>40613.958333333328</v>
      </c>
    </row>
    <row r="2287" spans="1:20" ht="87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9">
        <f t="shared" si="142"/>
        <v>41058.977349537032</v>
      </c>
      <c r="T2287" s="9">
        <f t="shared" si="143"/>
        <v>41088.977349537032</v>
      </c>
    </row>
    <row r="2288" spans="1:20" ht="72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9">
        <f t="shared" si="142"/>
        <v>41494.755254629628</v>
      </c>
      <c r="T2288" s="9">
        <f t="shared" si="143"/>
        <v>41522.957638888889</v>
      </c>
    </row>
    <row r="2289" spans="1:20" ht="58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9">
        <f t="shared" si="142"/>
        <v>41792.459027777775</v>
      </c>
      <c r="T2289" s="9">
        <f t="shared" si="143"/>
        <v>41813.459027777775</v>
      </c>
    </row>
    <row r="2290" spans="1:20" ht="72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9">
        <f t="shared" si="142"/>
        <v>41067.619085648148</v>
      </c>
      <c r="T2290" s="9">
        <f t="shared" si="143"/>
        <v>41086.541666666664</v>
      </c>
    </row>
    <row r="2291" spans="1:20" ht="72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9">
        <f t="shared" si="142"/>
        <v>41571.790046296293</v>
      </c>
      <c r="T2291" s="9">
        <f t="shared" si="143"/>
        <v>41614.765277777777</v>
      </c>
    </row>
    <row r="2292" spans="1:20" ht="72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9">
        <f t="shared" si="142"/>
        <v>40070.045486111107</v>
      </c>
      <c r="T2292" s="9">
        <f t="shared" si="143"/>
        <v>40148.5</v>
      </c>
    </row>
    <row r="2293" spans="1:20" ht="72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9">
        <f t="shared" si="142"/>
        <v>40987.768726851849</v>
      </c>
      <c r="T2293" s="9">
        <f t="shared" si="143"/>
        <v>41021.958333333328</v>
      </c>
    </row>
    <row r="2294" spans="1:20" ht="72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9">
        <f t="shared" si="142"/>
        <v>40987.489305555551</v>
      </c>
      <c r="T2294" s="9">
        <f t="shared" si="143"/>
        <v>41017.489305555551</v>
      </c>
    </row>
    <row r="2295" spans="1:20" ht="43.5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9">
        <f t="shared" si="142"/>
        <v>41151.499988425923</v>
      </c>
      <c r="T2295" s="9">
        <f t="shared" si="143"/>
        <v>41176.957638888889</v>
      </c>
    </row>
    <row r="2296" spans="1:20" ht="72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9">
        <f t="shared" si="142"/>
        <v>41264.514814814815</v>
      </c>
      <c r="T2296" s="9">
        <f t="shared" si="143"/>
        <v>41294.514814814815</v>
      </c>
    </row>
    <row r="2297" spans="1:20" ht="72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9">
        <f t="shared" si="142"/>
        <v>41270.746018518512</v>
      </c>
      <c r="T2297" s="9">
        <f t="shared" si="143"/>
        <v>41300.746018518512</v>
      </c>
    </row>
    <row r="2298" spans="1:20" ht="72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9">
        <f t="shared" si="142"/>
        <v>40927.52344907407</v>
      </c>
      <c r="T2298" s="9">
        <f t="shared" si="143"/>
        <v>40962.52344907407</v>
      </c>
    </row>
    <row r="2299" spans="1:20" ht="43.5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9">
        <f t="shared" si="142"/>
        <v>40947.83390046296</v>
      </c>
      <c r="T2299" s="9">
        <f t="shared" si="143"/>
        <v>40981.957638888889</v>
      </c>
    </row>
    <row r="2300" spans="1:20" ht="58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9">
        <f t="shared" si="142"/>
        <v>41694.632326388884</v>
      </c>
      <c r="T2300" s="9">
        <f t="shared" si="143"/>
        <v>41724.59065972222</v>
      </c>
    </row>
    <row r="2301" spans="1:20" ht="72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9">
        <f t="shared" si="142"/>
        <v>40564.824178240735</v>
      </c>
      <c r="T2301" s="9">
        <f t="shared" si="143"/>
        <v>40579.824178240735</v>
      </c>
    </row>
    <row r="2302" spans="1:20" ht="72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9">
        <f t="shared" si="142"/>
        <v>41074.518703703703</v>
      </c>
      <c r="T2302" s="9">
        <f t="shared" si="143"/>
        <v>41088.518703703703</v>
      </c>
    </row>
    <row r="2303" spans="1:20" ht="43.5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9">
        <f t="shared" si="142"/>
        <v>41415.938611111109</v>
      </c>
      <c r="T2303" s="9">
        <f t="shared" si="143"/>
        <v>41445.938611111109</v>
      </c>
    </row>
    <row r="2304" spans="1:20" ht="72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9">
        <f t="shared" si="142"/>
        <v>41605.660115740735</v>
      </c>
      <c r="T2304" s="9">
        <f t="shared" si="143"/>
        <v>41639.083333333328</v>
      </c>
    </row>
    <row r="2305" spans="1:20" ht="72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9">
        <f t="shared" si="142"/>
        <v>40849.902731481481</v>
      </c>
      <c r="T2305" s="9">
        <f t="shared" si="143"/>
        <v>40889.944398148145</v>
      </c>
    </row>
    <row r="2306" spans="1:20" ht="72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 s="5">
        <f t="shared" si="141"/>
        <v>53.469203539823013</v>
      </c>
      <c r="Q2306" t="s">
        <v>8323</v>
      </c>
      <c r="R2306" t="s">
        <v>8327</v>
      </c>
      <c r="S2306" s="9">
        <f t="shared" si="142"/>
        <v>40502.607534722221</v>
      </c>
      <c r="T2306" s="9">
        <f t="shared" si="143"/>
        <v>40543.999305555553</v>
      </c>
    </row>
    <row r="2307" spans="1:20" ht="72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8323</v>
      </c>
      <c r="R2307" t="s">
        <v>8327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72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9">
        <f t="shared" si="146"/>
        <v>40947.959826388884</v>
      </c>
      <c r="T2308" s="9">
        <f t="shared" si="147"/>
        <v>40977.959826388884</v>
      </c>
    </row>
    <row r="2309" spans="1:20" ht="72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9">
        <f t="shared" si="146"/>
        <v>41004.594131944439</v>
      </c>
      <c r="T2309" s="9">
        <f t="shared" si="147"/>
        <v>41034.59407407407</v>
      </c>
    </row>
    <row r="2310" spans="1:20" ht="72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9">
        <f t="shared" si="146"/>
        <v>41851.754583333335</v>
      </c>
      <c r="T2310" s="9">
        <f t="shared" si="147"/>
        <v>41879.833333333328</v>
      </c>
    </row>
    <row r="2311" spans="1:20" ht="72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9">
        <f t="shared" si="146"/>
        <v>41307.779363425921</v>
      </c>
      <c r="T2311" s="9">
        <f t="shared" si="147"/>
        <v>41342.779363425921</v>
      </c>
    </row>
    <row r="2312" spans="1:20" ht="87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9">
        <f t="shared" si="146"/>
        <v>41324.585821759254</v>
      </c>
      <c r="T2312" s="9">
        <f t="shared" si="147"/>
        <v>41354.54415509259</v>
      </c>
    </row>
    <row r="2313" spans="1:20" ht="72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9">
        <f t="shared" si="146"/>
        <v>41735.796168981477</v>
      </c>
      <c r="T2313" s="9">
        <f t="shared" si="147"/>
        <v>41765.796168981477</v>
      </c>
    </row>
    <row r="2314" spans="1:20" ht="58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9">
        <f t="shared" si="146"/>
        <v>41716.424513888887</v>
      </c>
      <c r="T2314" s="9">
        <f t="shared" si="147"/>
        <v>41747.75</v>
      </c>
    </row>
    <row r="2315" spans="1:20" ht="43.5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9">
        <f t="shared" si="146"/>
        <v>41002.750300925924</v>
      </c>
      <c r="T2315" s="9">
        <f t="shared" si="147"/>
        <v>41032.750300925924</v>
      </c>
    </row>
    <row r="2316" spans="1:20" ht="87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9">
        <f t="shared" si="146"/>
        <v>41037.343252314815</v>
      </c>
      <c r="T2316" s="9">
        <f t="shared" si="147"/>
        <v>41067.343252314815</v>
      </c>
    </row>
    <row r="2317" spans="1:20" ht="58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9">
        <f t="shared" si="146"/>
        <v>41004.517858796295</v>
      </c>
      <c r="T2317" s="9">
        <f t="shared" si="147"/>
        <v>41034.517858796295</v>
      </c>
    </row>
    <row r="2318" spans="1:20" ht="87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9">
        <f t="shared" si="146"/>
        <v>40079.516782407409</v>
      </c>
      <c r="T2318" s="9">
        <f t="shared" si="147"/>
        <v>40156.558333333334</v>
      </c>
    </row>
    <row r="2319" spans="1:20" ht="72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9">
        <f t="shared" si="146"/>
        <v>40192.33390046296</v>
      </c>
      <c r="T2319" s="9">
        <f t="shared" si="147"/>
        <v>40224</v>
      </c>
    </row>
    <row r="2320" spans="1:20" ht="87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9">
        <f t="shared" si="146"/>
        <v>40050.435347222221</v>
      </c>
      <c r="T2320" s="9">
        <f t="shared" si="147"/>
        <v>40081.957638888889</v>
      </c>
    </row>
    <row r="2321" spans="1:20" ht="72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9">
        <f t="shared" si="146"/>
        <v>41592.873668981476</v>
      </c>
      <c r="T2321" s="9">
        <f t="shared" si="147"/>
        <v>41622.873668981476</v>
      </c>
    </row>
    <row r="2322" spans="1:20" ht="72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9">
        <f t="shared" si="146"/>
        <v>41696.608796296292</v>
      </c>
      <c r="T2322" s="9">
        <f t="shared" si="147"/>
        <v>41731.567129629628</v>
      </c>
    </row>
    <row r="2323" spans="1:20" ht="72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9">
        <f t="shared" si="146"/>
        <v>42799.052094907405</v>
      </c>
      <c r="T2323" s="9">
        <f t="shared" si="147"/>
        <v>42829.010428240734</v>
      </c>
    </row>
    <row r="2324" spans="1:20" ht="72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9">
        <f t="shared" si="146"/>
        <v>42804.687141203707</v>
      </c>
      <c r="T2324" s="9">
        <f t="shared" si="147"/>
        <v>42834.645474537036</v>
      </c>
    </row>
    <row r="2325" spans="1:20" ht="58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9">
        <f t="shared" si="146"/>
        <v>42807.54684027777</v>
      </c>
      <c r="T2325" s="9">
        <f t="shared" si="147"/>
        <v>42814.54684027777</v>
      </c>
    </row>
    <row r="2326" spans="1:20" ht="58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9">
        <f t="shared" si="146"/>
        <v>42790.67690972222</v>
      </c>
      <c r="T2326" s="9">
        <f t="shared" si="147"/>
        <v>42820.635243055549</v>
      </c>
    </row>
    <row r="2327" spans="1:20" ht="72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9">
        <f t="shared" si="146"/>
        <v>42793.814016203702</v>
      </c>
      <c r="T2327" s="9">
        <f t="shared" si="147"/>
        <v>42823.772349537037</v>
      </c>
    </row>
    <row r="2328" spans="1:20" ht="72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9">
        <f t="shared" si="146"/>
        <v>42803.825787037036</v>
      </c>
      <c r="T2328" s="9">
        <f t="shared" si="147"/>
        <v>42855.499999999993</v>
      </c>
    </row>
    <row r="2329" spans="1:20" ht="58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9">
        <f t="shared" si="146"/>
        <v>41842.708796296298</v>
      </c>
      <c r="T2329" s="9">
        <f t="shared" si="147"/>
        <v>41877.708796296298</v>
      </c>
    </row>
    <row r="2330" spans="1:20" ht="101.5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9">
        <f t="shared" si="146"/>
        <v>42139.573344907411</v>
      </c>
      <c r="T2330" s="9">
        <f t="shared" si="147"/>
        <v>42169.573344907411</v>
      </c>
    </row>
    <row r="2331" spans="1:20" ht="72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9">
        <f t="shared" si="146"/>
        <v>41807.416041666664</v>
      </c>
      <c r="T2331" s="9">
        <f t="shared" si="147"/>
        <v>41837.416041666664</v>
      </c>
    </row>
    <row r="2332" spans="1:20" ht="72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9">
        <f t="shared" si="146"/>
        <v>42332.691469907404</v>
      </c>
      <c r="T2332" s="9">
        <f t="shared" si="147"/>
        <v>42362.791666666664</v>
      </c>
    </row>
    <row r="2333" spans="1:20" ht="58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9">
        <f t="shared" si="146"/>
        <v>41838.797337962962</v>
      </c>
      <c r="T2333" s="9">
        <f t="shared" si="147"/>
        <v>41868.797337962962</v>
      </c>
    </row>
    <row r="2334" spans="1:20" ht="87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9">
        <f t="shared" si="146"/>
        <v>42011.419803240737</v>
      </c>
      <c r="T2334" s="9">
        <f t="shared" si="147"/>
        <v>42041.419803240737</v>
      </c>
    </row>
    <row r="2335" spans="1:20" ht="72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9">
        <f t="shared" si="146"/>
        <v>41767.442013888889</v>
      </c>
      <c r="T2335" s="9">
        <f t="shared" si="147"/>
        <v>41788.534722222219</v>
      </c>
    </row>
    <row r="2336" spans="1:20" ht="72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9">
        <f t="shared" si="146"/>
        <v>41918.461782407401</v>
      </c>
      <c r="T2336" s="9">
        <f t="shared" si="147"/>
        <v>41948.523611111108</v>
      </c>
    </row>
    <row r="2337" spans="1:20" ht="72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9">
        <f t="shared" si="146"/>
        <v>41771.363923611112</v>
      </c>
      <c r="T2337" s="9">
        <f t="shared" si="147"/>
        <v>41801.363923611112</v>
      </c>
    </row>
    <row r="2338" spans="1:20" ht="72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9">
        <f t="shared" si="146"/>
        <v>41666.716377314813</v>
      </c>
      <c r="T2338" s="9">
        <f t="shared" si="147"/>
        <v>41706.716377314813</v>
      </c>
    </row>
    <row r="2339" spans="1:20" ht="43.5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9">
        <f t="shared" si="146"/>
        <v>41786.432210648149</v>
      </c>
      <c r="T2339" s="9">
        <f t="shared" si="147"/>
        <v>41816.432210648149</v>
      </c>
    </row>
    <row r="2340" spans="1:20" ht="72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9">
        <f t="shared" si="146"/>
        <v>41789.688472222217</v>
      </c>
      <c r="T2340" s="9">
        <f t="shared" si="147"/>
        <v>41819.688472222217</v>
      </c>
    </row>
    <row r="2341" spans="1:20" ht="87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9">
        <f t="shared" si="146"/>
        <v>42692.591539351844</v>
      </c>
      <c r="T2341" s="9">
        <f t="shared" si="147"/>
        <v>42723.124305555553</v>
      </c>
    </row>
    <row r="2342" spans="1:20" ht="72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9">
        <f t="shared" si="146"/>
        <v>42643.434467592589</v>
      </c>
      <c r="T2342" s="9">
        <f t="shared" si="147"/>
        <v>42673.434467592589</v>
      </c>
    </row>
    <row r="2343" spans="1:20" ht="58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9">
        <f t="shared" si="146"/>
        <v>42167.605370370373</v>
      </c>
      <c r="T2343" s="9">
        <f t="shared" si="147"/>
        <v>42197.605370370373</v>
      </c>
    </row>
    <row r="2344" spans="1:20" ht="72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9">
        <f t="shared" si="146"/>
        <v>41897.49386574074</v>
      </c>
      <c r="T2344" s="9">
        <f t="shared" si="147"/>
        <v>41918</v>
      </c>
    </row>
    <row r="2345" spans="1:20" ht="87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9">
        <f t="shared" si="146"/>
        <v>42327.616956018515</v>
      </c>
      <c r="T2345" s="9">
        <f t="shared" si="147"/>
        <v>42377.615972222215</v>
      </c>
    </row>
    <row r="2346" spans="1:20" ht="87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9">
        <f t="shared" si="146"/>
        <v>42515.519317129627</v>
      </c>
      <c r="T2346" s="9">
        <f t="shared" si="147"/>
        <v>42545.519317129627</v>
      </c>
    </row>
    <row r="2347" spans="1:20" ht="72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9">
        <f t="shared" si="146"/>
        <v>42059.79347222222</v>
      </c>
      <c r="T2347" s="9">
        <f t="shared" si="147"/>
        <v>42094.777083333327</v>
      </c>
    </row>
    <row r="2348" spans="1:20" ht="72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9">
        <f t="shared" si="146"/>
        <v>42615.590636574074</v>
      </c>
      <c r="T2348" s="9">
        <f t="shared" si="147"/>
        <v>42660.590636574074</v>
      </c>
    </row>
    <row r="2349" spans="1:20" ht="58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9">
        <f t="shared" si="146"/>
        <v>42577.399027777778</v>
      </c>
      <c r="T2349" s="9">
        <f t="shared" si="147"/>
        <v>42607.399027777778</v>
      </c>
    </row>
    <row r="2350" spans="1:20" ht="72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9">
        <f t="shared" si="146"/>
        <v>42360.723819444444</v>
      </c>
      <c r="T2350" s="9">
        <f t="shared" si="147"/>
        <v>42420.723819444444</v>
      </c>
    </row>
    <row r="2351" spans="1:20" ht="72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9">
        <f t="shared" si="146"/>
        <v>42198.567453703705</v>
      </c>
      <c r="T2351" s="9">
        <f t="shared" si="147"/>
        <v>42227.567453703705</v>
      </c>
    </row>
    <row r="2352" spans="1:20" ht="58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9">
        <f t="shared" si="146"/>
        <v>42708.633912037032</v>
      </c>
      <c r="T2352" s="9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9">
        <f t="shared" si="146"/>
        <v>42093.892812500002</v>
      </c>
      <c r="T2353" s="9">
        <f t="shared" si="147"/>
        <v>42123.892812500002</v>
      </c>
    </row>
    <row r="2354" spans="1:20" ht="72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9">
        <f t="shared" si="146"/>
        <v>42101.425370370365</v>
      </c>
      <c r="T2354" s="9">
        <f t="shared" si="147"/>
        <v>42161.425370370365</v>
      </c>
    </row>
    <row r="2355" spans="1:20" ht="72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9">
        <f t="shared" si="146"/>
        <v>42103.467847222222</v>
      </c>
      <c r="T2355" s="9">
        <f t="shared" si="147"/>
        <v>42115.467847222222</v>
      </c>
    </row>
    <row r="2356" spans="1:20" ht="58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9">
        <f t="shared" si="146"/>
        <v>41954.51458333333</v>
      </c>
      <c r="T2356" s="9">
        <f t="shared" si="147"/>
        <v>42014.51458333333</v>
      </c>
    </row>
    <row r="2357" spans="1:20" ht="72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9">
        <f t="shared" si="146"/>
        <v>42096.709907407399</v>
      </c>
      <c r="T2357" s="9">
        <f t="shared" si="147"/>
        <v>42126.709907407399</v>
      </c>
    </row>
    <row r="2358" spans="1:20" ht="43.5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9">
        <f t="shared" si="146"/>
        <v>42130.575277777774</v>
      </c>
      <c r="T2358" s="9">
        <f t="shared" si="147"/>
        <v>42160.575277777774</v>
      </c>
    </row>
    <row r="2359" spans="1:20" ht="58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9">
        <f t="shared" si="146"/>
        <v>42264.411782407398</v>
      </c>
      <c r="T2359" s="9">
        <f t="shared" si="147"/>
        <v>42294.411782407398</v>
      </c>
    </row>
    <row r="2360" spans="1:20" ht="58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9">
        <f t="shared" si="146"/>
        <v>41978.722638888888</v>
      </c>
      <c r="T2360" s="9">
        <f t="shared" si="147"/>
        <v>42034.818749999999</v>
      </c>
    </row>
    <row r="2361" spans="1:20" ht="72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9">
        <f t="shared" si="146"/>
        <v>42159.441249999996</v>
      </c>
      <c r="T2361" s="9">
        <f t="shared" si="147"/>
        <v>42219.441249999996</v>
      </c>
    </row>
    <row r="2362" spans="1:20" ht="72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9">
        <f t="shared" si="146"/>
        <v>42377.498611111114</v>
      </c>
      <c r="T2362" s="9">
        <f t="shared" si="147"/>
        <v>42407.498611111114</v>
      </c>
    </row>
    <row r="2363" spans="1:20" ht="87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9">
        <f t="shared" si="146"/>
        <v>42466.650555555556</v>
      </c>
      <c r="T2363" s="9">
        <f t="shared" si="147"/>
        <v>42490.708333333336</v>
      </c>
    </row>
    <row r="2364" spans="1:20" ht="58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9">
        <f t="shared" si="146"/>
        <v>41954.47997685185</v>
      </c>
      <c r="T2364" s="9">
        <f t="shared" si="147"/>
        <v>41984.47997685185</v>
      </c>
    </row>
    <row r="2365" spans="1:20" ht="87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9">
        <f t="shared" si="146"/>
        <v>42321.803240740737</v>
      </c>
      <c r="T2365" s="9">
        <f t="shared" si="147"/>
        <v>42366.803240740737</v>
      </c>
    </row>
    <row r="2366" spans="1:20" ht="58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9">
        <f t="shared" si="146"/>
        <v>42248.726342592585</v>
      </c>
      <c r="T2366" s="9">
        <f t="shared" si="147"/>
        <v>42303.726342592585</v>
      </c>
    </row>
    <row r="2367" spans="1:20" ht="72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9">
        <f t="shared" si="146"/>
        <v>42346.528067129628</v>
      </c>
      <c r="T2367" s="9">
        <f t="shared" si="147"/>
        <v>42386.749999999993</v>
      </c>
    </row>
    <row r="2368" spans="1:20" ht="72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9">
        <f t="shared" si="146"/>
        <v>42268.323298611103</v>
      </c>
      <c r="T2368" s="9">
        <f t="shared" si="147"/>
        <v>42298.323298611103</v>
      </c>
    </row>
    <row r="2369" spans="1:20" ht="72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9">
        <f t="shared" si="146"/>
        <v>42425.761759259258</v>
      </c>
      <c r="T2369" s="9">
        <f t="shared" si="147"/>
        <v>42485.720092592594</v>
      </c>
    </row>
    <row r="2370" spans="1:20" ht="72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 s="5">
        <f t="shared" si="145"/>
        <v>50</v>
      </c>
      <c r="Q2370" t="s">
        <v>8317</v>
      </c>
      <c r="R2370" t="s">
        <v>8318</v>
      </c>
      <c r="S2370" s="9">
        <f t="shared" si="146"/>
        <v>42063.513483796291</v>
      </c>
      <c r="T2370" s="9">
        <f t="shared" si="147"/>
        <v>42108.471817129634</v>
      </c>
    </row>
    <row r="2371" spans="1:20" ht="87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8317</v>
      </c>
      <c r="R2371" t="s">
        <v>8318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72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9">
        <f t="shared" si="150"/>
        <v>41960.980798611105</v>
      </c>
      <c r="T2372" s="9">
        <f t="shared" si="151"/>
        <v>41990.980798611105</v>
      </c>
    </row>
    <row r="2373" spans="1:20" ht="72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9">
        <f t="shared" si="150"/>
        <v>42150.569398148145</v>
      </c>
      <c r="T2373" s="9">
        <f t="shared" si="151"/>
        <v>42180.569398148145</v>
      </c>
    </row>
    <row r="2374" spans="1:20" ht="72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9">
        <f t="shared" si="150"/>
        <v>42087.860775462956</v>
      </c>
      <c r="T2374" s="9">
        <f t="shared" si="151"/>
        <v>42117.860775462956</v>
      </c>
    </row>
    <row r="2375" spans="1:20" ht="43.5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9">
        <f t="shared" si="150"/>
        <v>42215.453981481485</v>
      </c>
      <c r="T2375" s="9">
        <f t="shared" si="151"/>
        <v>42245.453981481485</v>
      </c>
    </row>
    <row r="2376" spans="1:20" ht="72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9">
        <f t="shared" si="150"/>
        <v>42017.634953703695</v>
      </c>
      <c r="T2376" s="9">
        <f t="shared" si="151"/>
        <v>42047.634953703695</v>
      </c>
    </row>
    <row r="2377" spans="1:20" ht="72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9">
        <f t="shared" si="150"/>
        <v>42592.627743055556</v>
      </c>
      <c r="T2377" s="9">
        <f t="shared" si="151"/>
        <v>42622.627743055556</v>
      </c>
    </row>
    <row r="2378" spans="1:20" ht="58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9">
        <f t="shared" si="150"/>
        <v>42318.717199074068</v>
      </c>
      <c r="T2378" s="9">
        <f t="shared" si="151"/>
        <v>42348.717199074068</v>
      </c>
    </row>
    <row r="2379" spans="1:20" ht="72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9">
        <f t="shared" si="150"/>
        <v>42669.661840277775</v>
      </c>
      <c r="T2379" s="9">
        <f t="shared" si="151"/>
        <v>42699.703506944446</v>
      </c>
    </row>
    <row r="2380" spans="1:20" ht="58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9">
        <f t="shared" si="150"/>
        <v>42212.804745370369</v>
      </c>
      <c r="T2380" s="9">
        <f t="shared" si="151"/>
        <v>42241.804745370369</v>
      </c>
    </row>
    <row r="2381" spans="1:20" ht="58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9">
        <f t="shared" si="150"/>
        <v>42236.808055555557</v>
      </c>
      <c r="T2381" s="9">
        <f t="shared" si="151"/>
        <v>42281.808055555557</v>
      </c>
    </row>
    <row r="2382" spans="1:20" ht="72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9">
        <f t="shared" si="150"/>
        <v>42248.584976851846</v>
      </c>
      <c r="T2382" s="9">
        <f t="shared" si="151"/>
        <v>42278.584976851846</v>
      </c>
    </row>
    <row r="2383" spans="1:20" ht="58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9">
        <f t="shared" si="150"/>
        <v>42074.727407407401</v>
      </c>
      <c r="T2383" s="9">
        <f t="shared" si="151"/>
        <v>42104.727407407401</v>
      </c>
    </row>
    <row r="2384" spans="1:20" ht="72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9">
        <f t="shared" si="150"/>
        <v>42194.979201388887</v>
      </c>
      <c r="T2384" s="9">
        <f t="shared" si="151"/>
        <v>42219.979201388887</v>
      </c>
    </row>
    <row r="2385" spans="1:20" ht="72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9">
        <f t="shared" si="150"/>
        <v>42026.848460648143</v>
      </c>
      <c r="T2385" s="9">
        <f t="shared" si="151"/>
        <v>42056.848460648143</v>
      </c>
    </row>
    <row r="2386" spans="1:20" ht="72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9">
        <f t="shared" si="150"/>
        <v>41926.859293981477</v>
      </c>
      <c r="T2386" s="9">
        <f t="shared" si="151"/>
        <v>41956.900960648149</v>
      </c>
    </row>
    <row r="2387" spans="1:20" ht="72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9">
        <f t="shared" si="150"/>
        <v>42191.493425925924</v>
      </c>
      <c r="T2387" s="9">
        <f t="shared" si="151"/>
        <v>42221.493425925924</v>
      </c>
    </row>
    <row r="2388" spans="1:20" ht="72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9">
        <f t="shared" si="150"/>
        <v>41954.629907407405</v>
      </c>
      <c r="T2388" s="9">
        <f t="shared" si="151"/>
        <v>42014.629907407405</v>
      </c>
    </row>
    <row r="2389" spans="1:20" ht="87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9">
        <f t="shared" si="150"/>
        <v>42528.418287037035</v>
      </c>
      <c r="T2389" s="9">
        <f t="shared" si="151"/>
        <v>42573.418287037035</v>
      </c>
    </row>
    <row r="2390" spans="1:20" ht="72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9">
        <f t="shared" si="150"/>
        <v>41989.645358796297</v>
      </c>
      <c r="T2390" s="9">
        <f t="shared" si="151"/>
        <v>42019.603472222218</v>
      </c>
    </row>
    <row r="2391" spans="1:20" ht="72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9">
        <f t="shared" si="150"/>
        <v>42179.445046296292</v>
      </c>
      <c r="T2391" s="9">
        <f t="shared" si="151"/>
        <v>42210.707638888889</v>
      </c>
    </row>
    <row r="2392" spans="1:20" ht="87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9">
        <f t="shared" si="150"/>
        <v>41968.053981481477</v>
      </c>
      <c r="T2392" s="9">
        <f t="shared" si="151"/>
        <v>42008.053981481477</v>
      </c>
    </row>
    <row r="2393" spans="1:20" ht="43.5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9">
        <f t="shared" si="150"/>
        <v>42064.586157407401</v>
      </c>
      <c r="T2393" s="9">
        <f t="shared" si="151"/>
        <v>42094.544490740744</v>
      </c>
    </row>
    <row r="2394" spans="1:20" ht="72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9">
        <f t="shared" si="150"/>
        <v>42275.912303240737</v>
      </c>
      <c r="T2394" s="9">
        <f t="shared" si="151"/>
        <v>42305.912303240737</v>
      </c>
    </row>
    <row r="2395" spans="1:20" ht="72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9">
        <f t="shared" si="150"/>
        <v>42194.440011574072</v>
      </c>
      <c r="T2395" s="9">
        <f t="shared" si="151"/>
        <v>42224.440011574072</v>
      </c>
    </row>
    <row r="2396" spans="1:20" ht="72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9">
        <f t="shared" si="150"/>
        <v>42031.15385416666</v>
      </c>
      <c r="T2396" s="9">
        <f t="shared" si="151"/>
        <v>42061.15385416666</v>
      </c>
    </row>
    <row r="2397" spans="1:20" ht="72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9">
        <f t="shared" si="150"/>
        <v>42716.913043981483</v>
      </c>
      <c r="T2397" s="9">
        <f t="shared" si="151"/>
        <v>42745.164583333331</v>
      </c>
    </row>
    <row r="2398" spans="1:20" ht="72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9">
        <f t="shared" si="150"/>
        <v>42262.640717592592</v>
      </c>
      <c r="T2398" s="9">
        <f t="shared" si="151"/>
        <v>42292.640717592592</v>
      </c>
    </row>
    <row r="2399" spans="1:20" ht="87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9">
        <f t="shared" si="150"/>
        <v>41976.676574074074</v>
      </c>
      <c r="T2399" s="9">
        <f t="shared" si="151"/>
        <v>42006.676574074074</v>
      </c>
    </row>
    <row r="2400" spans="1:20" ht="72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9">
        <f t="shared" si="150"/>
        <v>42157.708148148151</v>
      </c>
      <c r="T2400" s="9">
        <f t="shared" si="151"/>
        <v>42187.708148148151</v>
      </c>
    </row>
    <row r="2401" spans="1:20" ht="72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9">
        <f t="shared" si="150"/>
        <v>41956.644745370366</v>
      </c>
      <c r="T2401" s="9">
        <f t="shared" si="151"/>
        <v>41991.644745370366</v>
      </c>
    </row>
    <row r="2402" spans="1:20" ht="72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9">
        <f t="shared" si="150"/>
        <v>42444.059768518513</v>
      </c>
      <c r="T2402" s="9">
        <f t="shared" si="151"/>
        <v>42474.059768518513</v>
      </c>
    </row>
    <row r="2403" spans="1:20" ht="72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9">
        <f t="shared" si="150"/>
        <v>42374.614537037036</v>
      </c>
      <c r="T2403" s="9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9">
        <f t="shared" si="150"/>
        <v>42107.47142361111</v>
      </c>
      <c r="T2404" s="9">
        <f t="shared" si="151"/>
        <v>42137.47142361111</v>
      </c>
    </row>
    <row r="2405" spans="1:20" ht="72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9">
        <f t="shared" si="150"/>
        <v>42399.674282407403</v>
      </c>
      <c r="T2405" s="9">
        <f t="shared" si="151"/>
        <v>42459.632615740738</v>
      </c>
    </row>
    <row r="2406" spans="1:20" ht="87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9">
        <f t="shared" si="150"/>
        <v>42341.831099537034</v>
      </c>
      <c r="T2406" s="9">
        <f t="shared" si="151"/>
        <v>42371.831099537034</v>
      </c>
    </row>
    <row r="2407" spans="1:20" ht="58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9">
        <f t="shared" si="150"/>
        <v>42595.377025462956</v>
      </c>
      <c r="T2407" s="9">
        <f t="shared" si="151"/>
        <v>42616.377025462956</v>
      </c>
    </row>
    <row r="2408" spans="1:20" ht="72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9">
        <f t="shared" si="150"/>
        <v>41982.902662037035</v>
      </c>
      <c r="T2408" s="9">
        <f t="shared" si="151"/>
        <v>42022.902662037035</v>
      </c>
    </row>
    <row r="2409" spans="1:20" ht="87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9">
        <f t="shared" si="150"/>
        <v>42082.367222222216</v>
      </c>
      <c r="T2409" s="9">
        <f t="shared" si="151"/>
        <v>42105.041666666664</v>
      </c>
    </row>
    <row r="2410" spans="1:20" ht="58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9">
        <f t="shared" si="150"/>
        <v>41918.93237268518</v>
      </c>
      <c r="T2410" s="9">
        <f t="shared" si="151"/>
        <v>41948.974039351851</v>
      </c>
    </row>
    <row r="2411" spans="1:20" ht="58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9">
        <f t="shared" si="150"/>
        <v>42204.667534722219</v>
      </c>
      <c r="T2411" s="9">
        <f t="shared" si="151"/>
        <v>42234.667534722219</v>
      </c>
    </row>
    <row r="2412" spans="1:20" ht="87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9">
        <f t="shared" si="150"/>
        <v>42224.199942129628</v>
      </c>
      <c r="T2412" s="9">
        <f t="shared" si="151"/>
        <v>42254.199942129628</v>
      </c>
    </row>
    <row r="2413" spans="1:20" ht="72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9">
        <f t="shared" si="150"/>
        <v>42211.524097222216</v>
      </c>
      <c r="T2413" s="9">
        <f t="shared" si="151"/>
        <v>42241.524097222216</v>
      </c>
    </row>
    <row r="2414" spans="1:20" ht="72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9">
        <f t="shared" si="150"/>
        <v>42655.528622685182</v>
      </c>
      <c r="T2414" s="9">
        <f t="shared" si="151"/>
        <v>42700.570289351854</v>
      </c>
    </row>
    <row r="2415" spans="1:20" ht="72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9">
        <f t="shared" si="150"/>
        <v>41759.901412037034</v>
      </c>
      <c r="T2415" s="9">
        <f t="shared" si="151"/>
        <v>41790.770833333328</v>
      </c>
    </row>
    <row r="2416" spans="1:20" ht="72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9">
        <f t="shared" si="150"/>
        <v>42198.486805555549</v>
      </c>
      <c r="T2416" s="9">
        <f t="shared" si="151"/>
        <v>42237.957638888889</v>
      </c>
    </row>
    <row r="2417" spans="1:20" ht="58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9">
        <f t="shared" si="150"/>
        <v>42536.654467592591</v>
      </c>
      <c r="T2417" s="9">
        <f t="shared" si="151"/>
        <v>42566.654467592591</v>
      </c>
    </row>
    <row r="2418" spans="1:20" ht="72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9">
        <f t="shared" si="150"/>
        <v>42019.529432870368</v>
      </c>
      <c r="T2418" s="9">
        <f t="shared" si="151"/>
        <v>42077.416666666664</v>
      </c>
    </row>
    <row r="2419" spans="1:20" ht="72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9">
        <f t="shared" si="150"/>
        <v>41831.675775462958</v>
      </c>
      <c r="T2419" s="9">
        <f t="shared" si="151"/>
        <v>41861.675775462958</v>
      </c>
    </row>
    <row r="2420" spans="1:20" ht="29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9">
        <f t="shared" si="150"/>
        <v>42027.648657407401</v>
      </c>
      <c r="T2420" s="9">
        <f t="shared" si="151"/>
        <v>42087.606990740744</v>
      </c>
    </row>
    <row r="2421" spans="1:20" ht="87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9">
        <f t="shared" si="150"/>
        <v>41993.529965277768</v>
      </c>
      <c r="T2421" s="9">
        <f t="shared" si="151"/>
        <v>42053.529965277768</v>
      </c>
    </row>
    <row r="2422" spans="1:20" ht="72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9">
        <f t="shared" si="150"/>
        <v>41892.820543981477</v>
      </c>
      <c r="T2422" s="9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9">
        <f t="shared" si="150"/>
        <v>42026.479120370372</v>
      </c>
      <c r="T2423" s="9">
        <f t="shared" si="151"/>
        <v>42056.479120370372</v>
      </c>
    </row>
    <row r="2424" spans="1:20" ht="43.5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9">
        <f t="shared" si="150"/>
        <v>42044.516620370363</v>
      </c>
      <c r="T2424" s="9">
        <f t="shared" si="151"/>
        <v>42074.474953703706</v>
      </c>
    </row>
    <row r="2425" spans="1:20" ht="72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9">
        <f t="shared" si="150"/>
        <v>41974.496412037035</v>
      </c>
      <c r="T2425" s="9">
        <f t="shared" si="151"/>
        <v>42004.496412037035</v>
      </c>
    </row>
    <row r="2426" spans="1:20" ht="43.5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9">
        <f t="shared" si="150"/>
        <v>41909.684120370366</v>
      </c>
      <c r="T2426" s="9">
        <f t="shared" si="151"/>
        <v>41939.684120370366</v>
      </c>
    </row>
    <row r="2427" spans="1:20" ht="72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9">
        <f t="shared" si="150"/>
        <v>42502.705428240741</v>
      </c>
      <c r="T2427" s="9">
        <f t="shared" si="151"/>
        <v>42517.711111111108</v>
      </c>
    </row>
    <row r="2428" spans="1:20" ht="72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9">
        <f t="shared" si="150"/>
        <v>42163.961712962955</v>
      </c>
      <c r="T2428" s="9">
        <f t="shared" si="151"/>
        <v>42223.961712962955</v>
      </c>
    </row>
    <row r="2429" spans="1:20" ht="43.5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9">
        <f t="shared" si="150"/>
        <v>42412.11033564814</v>
      </c>
      <c r="T2429" s="9">
        <f t="shared" si="151"/>
        <v>42452.068668981483</v>
      </c>
    </row>
    <row r="2430" spans="1:20" ht="43.5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9">
        <f t="shared" si="150"/>
        <v>42045.575821759259</v>
      </c>
      <c r="T2430" s="9">
        <f t="shared" si="151"/>
        <v>42075.534155092588</v>
      </c>
    </row>
    <row r="2431" spans="1:20" ht="72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9">
        <f t="shared" si="150"/>
        <v>42734.670902777776</v>
      </c>
      <c r="T2431" s="9">
        <f t="shared" si="151"/>
        <v>42771.488888888889</v>
      </c>
    </row>
    <row r="2432" spans="1:20" ht="72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9">
        <f t="shared" si="150"/>
        <v>42381.922499999993</v>
      </c>
      <c r="T2432" s="9">
        <f t="shared" si="151"/>
        <v>42411.922499999993</v>
      </c>
    </row>
    <row r="2433" spans="1:20" ht="43.5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9">
        <f t="shared" si="150"/>
        <v>42488.891354166662</v>
      </c>
      <c r="T2433" s="9">
        <f t="shared" si="151"/>
        <v>42548.891354166662</v>
      </c>
    </row>
    <row r="2434" spans="1:20" ht="58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 s="5">
        <f t="shared" si="149"/>
        <v>1</v>
      </c>
      <c r="Q2434" t="s">
        <v>8334</v>
      </c>
      <c r="R2434" t="s">
        <v>8335</v>
      </c>
      <c r="S2434" s="9">
        <f t="shared" si="150"/>
        <v>42041.010381944441</v>
      </c>
      <c r="T2434" s="9">
        <f t="shared" si="151"/>
        <v>42071.010381944441</v>
      </c>
    </row>
    <row r="2435" spans="1:20" ht="72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8334</v>
      </c>
      <c r="R2435" t="s">
        <v>8335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72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9">
        <f t="shared" si="154"/>
        <v>42179.977708333325</v>
      </c>
      <c r="T2436" s="9">
        <f t="shared" si="155"/>
        <v>42219.977708333325</v>
      </c>
    </row>
    <row r="2437" spans="1:20" ht="72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9">
        <f t="shared" si="154"/>
        <v>42252.069282407399</v>
      </c>
      <c r="T2437" s="9">
        <f t="shared" si="155"/>
        <v>42282.069282407399</v>
      </c>
    </row>
    <row r="2438" spans="1:20" ht="87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9">
        <f t="shared" si="154"/>
        <v>42338.407060185178</v>
      </c>
      <c r="T2438" s="9">
        <f t="shared" si="155"/>
        <v>42398.407060185178</v>
      </c>
    </row>
    <row r="2439" spans="1:20" ht="72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9">
        <f t="shared" si="154"/>
        <v>42031.756805555553</v>
      </c>
      <c r="T2439" s="9">
        <f t="shared" si="155"/>
        <v>42080.541666666664</v>
      </c>
    </row>
    <row r="2440" spans="1:20" ht="72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9">
        <f t="shared" si="154"/>
        <v>42285.706736111104</v>
      </c>
      <c r="T2440" s="9">
        <f t="shared" si="155"/>
        <v>42345.748402777775</v>
      </c>
    </row>
    <row r="2441" spans="1:20" ht="87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9">
        <f t="shared" si="154"/>
        <v>42265.610289351847</v>
      </c>
      <c r="T2441" s="9">
        <f t="shared" si="155"/>
        <v>42295.610289351847</v>
      </c>
    </row>
    <row r="2442" spans="1:20" ht="43.5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9">
        <f t="shared" si="154"/>
        <v>42383.691122685181</v>
      </c>
      <c r="T2442" s="9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9">
        <f t="shared" si="154"/>
        <v>42186.917291666665</v>
      </c>
      <c r="T2443" s="9">
        <f t="shared" si="155"/>
        <v>42207.999305555553</v>
      </c>
    </row>
    <row r="2444" spans="1:20" ht="58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9">
        <f t="shared" si="154"/>
        <v>42052.458657407398</v>
      </c>
      <c r="T2444" s="9">
        <f t="shared" si="155"/>
        <v>42082.416990740741</v>
      </c>
    </row>
    <row r="2445" spans="1:20" ht="87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9">
        <f t="shared" si="154"/>
        <v>41836.416921296295</v>
      </c>
      <c r="T2445" s="9">
        <f t="shared" si="155"/>
        <v>41866.416921296295</v>
      </c>
    </row>
    <row r="2446" spans="1:20" ht="72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9">
        <f t="shared" si="154"/>
        <v>42485.54619212963</v>
      </c>
      <c r="T2446" s="9">
        <f t="shared" si="155"/>
        <v>42515.54619212963</v>
      </c>
    </row>
    <row r="2447" spans="1:20" ht="87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9">
        <f t="shared" si="154"/>
        <v>42242.981724537036</v>
      </c>
      <c r="T2447" s="9">
        <f t="shared" si="155"/>
        <v>42272.981724537036</v>
      </c>
    </row>
    <row r="2448" spans="1:20" ht="87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9">
        <f t="shared" si="154"/>
        <v>42670.394340277773</v>
      </c>
      <c r="T2448" s="9">
        <f t="shared" si="155"/>
        <v>42700.436006944445</v>
      </c>
    </row>
    <row r="2449" spans="1:20" ht="72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9">
        <f t="shared" si="154"/>
        <v>42654.26149305555</v>
      </c>
      <c r="T2449" s="9">
        <f t="shared" si="155"/>
        <v>42685.958333333336</v>
      </c>
    </row>
    <row r="2450" spans="1:20" ht="87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9">
        <f t="shared" si="154"/>
        <v>42607.107789351845</v>
      </c>
      <c r="T2450" s="9">
        <f t="shared" si="155"/>
        <v>42613.025000000001</v>
      </c>
    </row>
    <row r="2451" spans="1:20" ht="72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9">
        <f t="shared" si="154"/>
        <v>41942.934201388889</v>
      </c>
      <c r="T2451" s="9">
        <f t="shared" si="155"/>
        <v>41972.975868055553</v>
      </c>
    </row>
    <row r="2452" spans="1:20" ht="72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9">
        <f t="shared" si="154"/>
        <v>41901.864074074074</v>
      </c>
      <c r="T2452" s="9">
        <f t="shared" si="155"/>
        <v>41939.924305555556</v>
      </c>
    </row>
    <row r="2453" spans="1:20" ht="72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9">
        <f t="shared" si="154"/>
        <v>42779.700115740743</v>
      </c>
      <c r="T2453" s="9">
        <f t="shared" si="155"/>
        <v>42799.700115740743</v>
      </c>
    </row>
    <row r="2454" spans="1:20" ht="72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9">
        <f t="shared" si="154"/>
        <v>42338.635416666664</v>
      </c>
      <c r="T2454" s="9">
        <f t="shared" si="155"/>
        <v>42367.749999999993</v>
      </c>
    </row>
    <row r="2455" spans="1:20" ht="72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9">
        <f t="shared" si="154"/>
        <v>42738.483900462961</v>
      </c>
      <c r="T2455" s="9">
        <f t="shared" si="155"/>
        <v>42768.483900462961</v>
      </c>
    </row>
    <row r="2456" spans="1:20" ht="72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9">
        <f t="shared" si="154"/>
        <v>42769.99314814814</v>
      </c>
      <c r="T2456" s="9">
        <f t="shared" si="155"/>
        <v>42804.99314814814</v>
      </c>
    </row>
    <row r="2457" spans="1:20" ht="72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9">
        <f t="shared" si="154"/>
        <v>42452.573495370372</v>
      </c>
      <c r="T2457" s="9">
        <f t="shared" si="155"/>
        <v>42480.573495370372</v>
      </c>
    </row>
    <row r="2458" spans="1:20" ht="72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9">
        <f t="shared" si="154"/>
        <v>42761.752766203703</v>
      </c>
      <c r="T2458" s="9">
        <f t="shared" si="155"/>
        <v>42791.752766203703</v>
      </c>
    </row>
    <row r="2459" spans="1:20" ht="72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9">
        <f t="shared" si="154"/>
        <v>42423.394166666665</v>
      </c>
      <c r="T2459" s="9">
        <f t="shared" si="155"/>
        <v>42453.352500000001</v>
      </c>
    </row>
    <row r="2460" spans="1:20" ht="87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9">
        <f t="shared" si="154"/>
        <v>42495.663402777776</v>
      </c>
      <c r="T2460" s="9">
        <f t="shared" si="155"/>
        <v>42530.583333333336</v>
      </c>
    </row>
    <row r="2461" spans="1:20" ht="87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9">
        <f t="shared" si="154"/>
        <v>42407.429224537038</v>
      </c>
      <c r="T2461" s="9">
        <f t="shared" si="155"/>
        <v>42452.387557870366</v>
      </c>
    </row>
    <row r="2462" spans="1:20" ht="72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9">
        <f t="shared" si="154"/>
        <v>42703.978784722225</v>
      </c>
      <c r="T2462" s="9">
        <f t="shared" si="155"/>
        <v>42737.970138888886</v>
      </c>
    </row>
    <row r="2463" spans="1:20" ht="72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9">
        <f t="shared" si="154"/>
        <v>40783.804363425923</v>
      </c>
      <c r="T2463" s="9">
        <f t="shared" si="155"/>
        <v>40816.916666666664</v>
      </c>
    </row>
    <row r="2464" spans="1:20" ht="72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9">
        <f t="shared" si="154"/>
        <v>41088.977962962963</v>
      </c>
      <c r="T2464" s="9">
        <f t="shared" si="155"/>
        <v>41108.977962962963</v>
      </c>
    </row>
    <row r="2465" spans="1:20" ht="29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9">
        <f t="shared" si="154"/>
        <v>41340.903067129628</v>
      </c>
      <c r="T2465" s="9">
        <f t="shared" si="155"/>
        <v>41380.583333333328</v>
      </c>
    </row>
    <row r="2466" spans="1:20" ht="72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9">
        <f t="shared" si="154"/>
        <v>42248.692094907405</v>
      </c>
      <c r="T2466" s="9">
        <f t="shared" si="155"/>
        <v>42277.603472222218</v>
      </c>
    </row>
    <row r="2467" spans="1:20" ht="58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9">
        <f t="shared" si="154"/>
        <v>41145.510972222219</v>
      </c>
      <c r="T2467" s="9">
        <f t="shared" si="155"/>
        <v>41175.510972222219</v>
      </c>
    </row>
    <row r="2468" spans="1:20" ht="72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9">
        <f t="shared" si="154"/>
        <v>41372.894131944442</v>
      </c>
      <c r="T2468" s="9">
        <f t="shared" si="155"/>
        <v>41402.894131944442</v>
      </c>
    </row>
    <row r="2469" spans="1:20" ht="58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9">
        <f t="shared" si="154"/>
        <v>41025.665868055556</v>
      </c>
      <c r="T2469" s="9">
        <f t="shared" si="155"/>
        <v>41039.5</v>
      </c>
    </row>
    <row r="2470" spans="1:20" ht="58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9">
        <f t="shared" si="154"/>
        <v>41173.945844907401</v>
      </c>
      <c r="T2470" s="9">
        <f t="shared" si="155"/>
        <v>41210</v>
      </c>
    </row>
    <row r="2471" spans="1:20" ht="72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9">
        <f t="shared" si="154"/>
        <v>40557.221400462957</v>
      </c>
      <c r="T2471" s="9">
        <f t="shared" si="155"/>
        <v>40582.221400462957</v>
      </c>
    </row>
    <row r="2472" spans="1:20" ht="72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9">
        <f t="shared" si="154"/>
        <v>41022.866377314815</v>
      </c>
      <c r="T2472" s="9">
        <f t="shared" si="155"/>
        <v>41052.866377314815</v>
      </c>
    </row>
    <row r="2473" spans="1:20" ht="72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9">
        <f t="shared" si="154"/>
        <v>40893.784629629627</v>
      </c>
      <c r="T2473" s="9">
        <f t="shared" si="155"/>
        <v>40933.784629629627</v>
      </c>
    </row>
    <row r="2474" spans="1:20" ht="87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9">
        <f t="shared" si="154"/>
        <v>40353.907175925924</v>
      </c>
      <c r="T2474" s="9">
        <f t="shared" si="155"/>
        <v>40424.835416666661</v>
      </c>
    </row>
    <row r="2475" spans="1:20" ht="72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9">
        <f t="shared" si="154"/>
        <v>41193.540150462963</v>
      </c>
      <c r="T2475" s="9">
        <f t="shared" si="155"/>
        <v>41223.581817129627</v>
      </c>
    </row>
    <row r="2476" spans="1:20" ht="87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9">
        <f t="shared" si="154"/>
        <v>40416.80296296296</v>
      </c>
      <c r="T2476" s="9">
        <f t="shared" si="155"/>
        <v>40461.80296296296</v>
      </c>
    </row>
    <row r="2477" spans="1:20" ht="58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9">
        <f t="shared" si="154"/>
        <v>40310.079340277778</v>
      </c>
      <c r="T2477" s="9">
        <f t="shared" si="155"/>
        <v>40369.708333333328</v>
      </c>
    </row>
    <row r="2478" spans="1:20" ht="72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9">
        <f t="shared" si="154"/>
        <v>41913.120023148142</v>
      </c>
      <c r="T2478" s="9">
        <f t="shared" si="155"/>
        <v>41946.161689814813</v>
      </c>
    </row>
    <row r="2479" spans="1:20" ht="43.5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9">
        <f t="shared" si="154"/>
        <v>41088.483159722222</v>
      </c>
      <c r="T2479" s="9">
        <f t="shared" si="155"/>
        <v>41133.483159722222</v>
      </c>
    </row>
    <row r="2480" spans="1:20" ht="87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9">
        <f t="shared" si="154"/>
        <v>41257.742048611108</v>
      </c>
      <c r="T2480" s="9">
        <f t="shared" si="155"/>
        <v>41287.742048611108</v>
      </c>
    </row>
    <row r="2481" spans="1:20" ht="43.5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9">
        <f t="shared" si="154"/>
        <v>41107.518449074072</v>
      </c>
      <c r="T2481" s="9">
        <f t="shared" si="155"/>
        <v>41117.875</v>
      </c>
    </row>
    <row r="2482" spans="1:20" ht="72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9">
        <f t="shared" si="154"/>
        <v>42227.727824074071</v>
      </c>
      <c r="T2482" s="9">
        <f t="shared" si="155"/>
        <v>42287.727824074071</v>
      </c>
    </row>
    <row r="2483" spans="1:20" ht="72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9">
        <f t="shared" si="154"/>
        <v>40999.437592592592</v>
      </c>
      <c r="T2483" s="9">
        <f t="shared" si="155"/>
        <v>41029.437592592592</v>
      </c>
    </row>
    <row r="2484" spans="1:20" ht="72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9">
        <f t="shared" si="154"/>
        <v>40711.573877314811</v>
      </c>
      <c r="T2484" s="9">
        <f t="shared" si="155"/>
        <v>40756.573877314811</v>
      </c>
    </row>
    <row r="2485" spans="1:20" ht="58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9">
        <f t="shared" si="154"/>
        <v>40970.541701388887</v>
      </c>
      <c r="T2485" s="9">
        <f t="shared" si="155"/>
        <v>41030.500034722223</v>
      </c>
    </row>
    <row r="2486" spans="1:20" ht="87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9">
        <f t="shared" si="154"/>
        <v>40771.708368055552</v>
      </c>
      <c r="T2486" s="9">
        <f t="shared" si="155"/>
        <v>40801.708368055552</v>
      </c>
    </row>
    <row r="2487" spans="1:20" ht="72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9">
        <f t="shared" si="154"/>
        <v>40793.790266203701</v>
      </c>
      <c r="T2487" s="9">
        <f t="shared" si="155"/>
        <v>40828.790266203701</v>
      </c>
    </row>
    <row r="2488" spans="1:20" ht="87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9">
        <f t="shared" si="154"/>
        <v>40991.499722222223</v>
      </c>
      <c r="T2488" s="9">
        <f t="shared" si="155"/>
        <v>41021.499722222223</v>
      </c>
    </row>
    <row r="2489" spans="1:20" ht="58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9">
        <f t="shared" si="154"/>
        <v>41025.874965277777</v>
      </c>
      <c r="T2489" s="9">
        <f t="shared" si="155"/>
        <v>41055.874965277777</v>
      </c>
    </row>
    <row r="2490" spans="1:20" ht="87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9">
        <f t="shared" si="154"/>
        <v>40833.424861111111</v>
      </c>
      <c r="T2490" s="9">
        <f t="shared" si="155"/>
        <v>40863.466527777775</v>
      </c>
    </row>
    <row r="2491" spans="1:20" ht="72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9">
        <f t="shared" si="154"/>
        <v>41373.481932870367</v>
      </c>
      <c r="T2491" s="9">
        <f t="shared" si="155"/>
        <v>41403.481932870367</v>
      </c>
    </row>
    <row r="2492" spans="1:20" ht="72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9">
        <f t="shared" si="154"/>
        <v>41023.019398148142</v>
      </c>
      <c r="T2492" s="9">
        <f t="shared" si="155"/>
        <v>41083.019398148142</v>
      </c>
    </row>
    <row r="2493" spans="1:20" ht="72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9">
        <f t="shared" si="154"/>
        <v>40542.630949074075</v>
      </c>
      <c r="T2493" s="9">
        <f t="shared" si="155"/>
        <v>40558.868749999994</v>
      </c>
    </row>
    <row r="2494" spans="1:20" ht="43.5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9">
        <f t="shared" si="154"/>
        <v>41024.777638888889</v>
      </c>
      <c r="T2494" s="9">
        <f t="shared" si="155"/>
        <v>41076.207638888889</v>
      </c>
    </row>
    <row r="2495" spans="1:20" ht="87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9">
        <f t="shared" si="154"/>
        <v>41347.959953703699</v>
      </c>
      <c r="T2495" s="9">
        <f t="shared" si="155"/>
        <v>41392.959953703699</v>
      </c>
    </row>
    <row r="2496" spans="1:20" ht="72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9">
        <f t="shared" si="154"/>
        <v>41022.436851851846</v>
      </c>
      <c r="T2496" s="9">
        <f t="shared" si="155"/>
        <v>41052.436851851846</v>
      </c>
    </row>
    <row r="2497" spans="1:20" ht="72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9">
        <f t="shared" si="154"/>
        <v>41036.738136574073</v>
      </c>
      <c r="T2497" s="9">
        <f t="shared" si="155"/>
        <v>41066.738136574073</v>
      </c>
    </row>
    <row r="2498" spans="1:20" ht="43.5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 s="5">
        <f t="shared" si="153"/>
        <v>600</v>
      </c>
      <c r="Q2498" t="s">
        <v>8323</v>
      </c>
      <c r="R2498" t="s">
        <v>8327</v>
      </c>
      <c r="S2498" s="9">
        <f t="shared" si="154"/>
        <v>41327.788101851853</v>
      </c>
      <c r="T2498" s="9">
        <f t="shared" si="155"/>
        <v>41362.746435185181</v>
      </c>
    </row>
    <row r="2499" spans="1:20" ht="72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8323</v>
      </c>
      <c r="R2499" t="s">
        <v>8327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72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9">
        <f t="shared" si="158"/>
        <v>42017.759108796294</v>
      </c>
      <c r="T2500" s="9">
        <f t="shared" si="159"/>
        <v>42031.759108796294</v>
      </c>
    </row>
    <row r="2501" spans="1:20" ht="72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9">
        <f t="shared" si="158"/>
        <v>41226.440243055549</v>
      </c>
      <c r="T2501" s="9">
        <f t="shared" si="159"/>
        <v>41274.541666666664</v>
      </c>
    </row>
    <row r="2502" spans="1:20" ht="72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9">
        <f t="shared" si="158"/>
        <v>41053.564525462964</v>
      </c>
      <c r="T2502" s="9">
        <f t="shared" si="159"/>
        <v>41083.564525462964</v>
      </c>
    </row>
    <row r="2503" spans="1:20" ht="72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9">
        <f t="shared" si="158"/>
        <v>42244.568333333329</v>
      </c>
      <c r="T2503" s="9">
        <f t="shared" si="159"/>
        <v>42274.568333333329</v>
      </c>
    </row>
    <row r="2504" spans="1:20" ht="72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9">
        <f t="shared" si="158"/>
        <v>41858.617106481477</v>
      </c>
      <c r="T2504" s="9">
        <f t="shared" si="159"/>
        <v>41903.617106481477</v>
      </c>
    </row>
    <row r="2505" spans="1:20" ht="72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9">
        <f t="shared" si="158"/>
        <v>42498.691064814811</v>
      </c>
      <c r="T2505" s="9">
        <f t="shared" si="159"/>
        <v>42528.67083333333</v>
      </c>
    </row>
    <row r="2506" spans="1:20" ht="58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9">
        <f t="shared" si="158"/>
        <v>41927.807106481479</v>
      </c>
      <c r="T2506" s="9">
        <f t="shared" si="159"/>
        <v>41957.848773148151</v>
      </c>
    </row>
    <row r="2507" spans="1:20" ht="87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9">
        <f t="shared" si="158"/>
        <v>42046.847407407404</v>
      </c>
      <c r="T2507" s="9">
        <f t="shared" si="159"/>
        <v>42076.80574074074</v>
      </c>
    </row>
    <row r="2508" spans="1:20" ht="72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9">
        <f t="shared" si="158"/>
        <v>42258.088761574072</v>
      </c>
      <c r="T2508" s="9">
        <f t="shared" si="159"/>
        <v>42280.666666666664</v>
      </c>
    </row>
    <row r="2509" spans="1:20" ht="29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9">
        <f t="shared" si="158"/>
        <v>42104.864629629628</v>
      </c>
      <c r="T2509" s="9">
        <f t="shared" si="159"/>
        <v>42134.864629629628</v>
      </c>
    </row>
    <row r="2510" spans="1:20" ht="72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9">
        <f t="shared" si="158"/>
        <v>41835.743449074071</v>
      </c>
      <c r="T2510" s="9">
        <f t="shared" si="159"/>
        <v>41865.743449074071</v>
      </c>
    </row>
    <row r="2511" spans="1:20" ht="72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9">
        <f t="shared" si="158"/>
        <v>42058.601261574069</v>
      </c>
      <c r="T2511" s="9">
        <f t="shared" si="159"/>
        <v>42114.559594907405</v>
      </c>
    </row>
    <row r="2512" spans="1:20" ht="87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9">
        <f t="shared" si="158"/>
        <v>42078.78902777777</v>
      </c>
      <c r="T2512" s="9">
        <f t="shared" si="159"/>
        <v>42138.78902777777</v>
      </c>
    </row>
    <row r="2513" spans="1:20" ht="72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9">
        <f t="shared" si="158"/>
        <v>42371.238576388881</v>
      </c>
      <c r="T2513" s="9">
        <f t="shared" si="159"/>
        <v>42401.238576388881</v>
      </c>
    </row>
    <row r="2514" spans="1:20" ht="58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9">
        <f t="shared" si="158"/>
        <v>41971.668530092589</v>
      </c>
      <c r="T2514" s="9">
        <f t="shared" si="159"/>
        <v>41986.668530092589</v>
      </c>
    </row>
    <row r="2515" spans="1:20" ht="87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9">
        <f t="shared" si="158"/>
        <v>42731.798483796294</v>
      </c>
      <c r="T2515" s="9">
        <f t="shared" si="159"/>
        <v>42791.798483796294</v>
      </c>
    </row>
    <row r="2516" spans="1:20" ht="87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9">
        <f t="shared" si="158"/>
        <v>41854.181446759256</v>
      </c>
      <c r="T2516" s="9">
        <f t="shared" si="159"/>
        <v>41871.181446759256</v>
      </c>
    </row>
    <row r="2517" spans="1:20" ht="72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9">
        <f t="shared" si="158"/>
        <v>42027.63140046296</v>
      </c>
      <c r="T2517" s="9">
        <f t="shared" si="159"/>
        <v>42057.63140046296</v>
      </c>
    </row>
    <row r="2518" spans="1:20" ht="72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9">
        <f t="shared" si="158"/>
        <v>41942.445046296292</v>
      </c>
      <c r="T2518" s="9">
        <f t="shared" si="159"/>
        <v>41972.486712962964</v>
      </c>
    </row>
    <row r="2519" spans="1:20" ht="72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9">
        <f t="shared" si="158"/>
        <v>42052.594097222223</v>
      </c>
      <c r="T2519" s="9">
        <f t="shared" si="159"/>
        <v>42082.552430555552</v>
      </c>
    </row>
    <row r="2520" spans="1:20" ht="72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9">
        <f t="shared" si="158"/>
        <v>41926.472546296296</v>
      </c>
      <c r="T2520" s="9">
        <f t="shared" si="159"/>
        <v>41956.51421296296</v>
      </c>
    </row>
    <row r="2521" spans="1:20" ht="58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9">
        <f t="shared" si="158"/>
        <v>41808.946805555555</v>
      </c>
      <c r="T2521" s="9">
        <f t="shared" si="159"/>
        <v>41838.946805555555</v>
      </c>
    </row>
    <row r="2522" spans="1:20" ht="72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9">
        <f t="shared" si="158"/>
        <v>42612.392187500001</v>
      </c>
      <c r="T2522" s="9">
        <f t="shared" si="159"/>
        <v>42658.597916666658</v>
      </c>
    </row>
    <row r="2523" spans="1:20" ht="87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9">
        <f t="shared" si="158"/>
        <v>42269.75950231481</v>
      </c>
      <c r="T2523" s="9">
        <f t="shared" si="159"/>
        <v>42290.75950231481</v>
      </c>
    </row>
    <row r="2524" spans="1:20" ht="87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9">
        <f t="shared" si="158"/>
        <v>42460.365277777775</v>
      </c>
      <c r="T2524" s="9">
        <f t="shared" si="159"/>
        <v>42482.411111111105</v>
      </c>
    </row>
    <row r="2525" spans="1:20" ht="87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9">
        <f t="shared" si="158"/>
        <v>41930.767268518517</v>
      </c>
      <c r="T2525" s="9">
        <f t="shared" si="159"/>
        <v>41960.808935185189</v>
      </c>
    </row>
    <row r="2526" spans="1:20" ht="58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9">
        <f t="shared" si="158"/>
        <v>41961.599039351851</v>
      </c>
      <c r="T2526" s="9">
        <f t="shared" si="159"/>
        <v>41993.979166666664</v>
      </c>
    </row>
    <row r="2527" spans="1:20" ht="58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9">
        <f t="shared" si="158"/>
        <v>41058.636238425926</v>
      </c>
      <c r="T2527" s="9">
        <f t="shared" si="159"/>
        <v>41088.636238425926</v>
      </c>
    </row>
    <row r="2528" spans="1:20" ht="72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9">
        <f t="shared" si="158"/>
        <v>41952.882800925923</v>
      </c>
      <c r="T2528" s="9">
        <f t="shared" si="159"/>
        <v>41980.999305555553</v>
      </c>
    </row>
    <row r="2529" spans="1:20" ht="72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9">
        <f t="shared" si="158"/>
        <v>41546.542719907404</v>
      </c>
      <c r="T2529" s="9">
        <f t="shared" si="159"/>
        <v>41564.957638888889</v>
      </c>
    </row>
    <row r="2530" spans="1:20" ht="72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9">
        <f t="shared" si="158"/>
        <v>42217.626192129632</v>
      </c>
      <c r="T2530" s="9">
        <f t="shared" si="159"/>
        <v>42236.249999999993</v>
      </c>
    </row>
    <row r="2531" spans="1:20" ht="43.5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9">
        <f t="shared" si="158"/>
        <v>40947.872395833328</v>
      </c>
      <c r="T2531" s="9">
        <f t="shared" si="159"/>
        <v>40992.830729166664</v>
      </c>
    </row>
    <row r="2532" spans="1:20" ht="72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9">
        <f t="shared" si="158"/>
        <v>42081.656307870369</v>
      </c>
      <c r="T2532" s="9">
        <f t="shared" si="159"/>
        <v>42113.993055555555</v>
      </c>
    </row>
    <row r="2533" spans="1:20" ht="87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9">
        <f t="shared" si="158"/>
        <v>42208.471689814811</v>
      </c>
      <c r="T2533" s="9">
        <f t="shared" si="159"/>
        <v>42230.957638888889</v>
      </c>
    </row>
    <row r="2534" spans="1:20" ht="72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9">
        <f t="shared" si="158"/>
        <v>41107.640810185185</v>
      </c>
      <c r="T2534" s="9">
        <f t="shared" si="159"/>
        <v>41137.640810185185</v>
      </c>
    </row>
    <row r="2535" spans="1:20" ht="72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9">
        <f t="shared" si="158"/>
        <v>41304.542951388888</v>
      </c>
      <c r="T2535" s="9">
        <f t="shared" si="159"/>
        <v>41334.542453703703</v>
      </c>
    </row>
    <row r="2536" spans="1:20" ht="87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9">
        <f t="shared" si="158"/>
        <v>40127.492037037038</v>
      </c>
      <c r="T2536" s="9">
        <f t="shared" si="159"/>
        <v>40179.041666666664</v>
      </c>
    </row>
    <row r="2537" spans="1:20" ht="29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9">
        <f t="shared" si="158"/>
        <v>41943.582696759258</v>
      </c>
      <c r="T2537" s="9">
        <f t="shared" si="159"/>
        <v>41974.624363425923</v>
      </c>
    </row>
    <row r="2538" spans="1:20" ht="87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9">
        <f t="shared" si="158"/>
        <v>41463.89775462963</v>
      </c>
      <c r="T2538" s="9">
        <f t="shared" si="159"/>
        <v>41484.89775462963</v>
      </c>
    </row>
    <row r="2539" spans="1:20" ht="72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9">
        <f t="shared" si="158"/>
        <v>40696.440451388888</v>
      </c>
      <c r="T2539" s="9">
        <f t="shared" si="159"/>
        <v>40756.440451388888</v>
      </c>
    </row>
    <row r="2540" spans="1:20" ht="58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9">
        <f t="shared" si="158"/>
        <v>41298.301631944443</v>
      </c>
      <c r="T2540" s="9">
        <f t="shared" si="159"/>
        <v>41328.999305555553</v>
      </c>
    </row>
    <row r="2541" spans="1:20" ht="72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9">
        <f t="shared" si="158"/>
        <v>41977.693888888891</v>
      </c>
      <c r="T2541" s="9">
        <f t="shared" si="159"/>
        <v>42037.693888888891</v>
      </c>
    </row>
    <row r="2542" spans="1:20" ht="87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9">
        <f t="shared" si="158"/>
        <v>40785.466678240737</v>
      </c>
      <c r="T2542" s="9">
        <f t="shared" si="159"/>
        <v>40845.466678240737</v>
      </c>
    </row>
    <row r="2543" spans="1:20" ht="87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9">
        <f t="shared" si="158"/>
        <v>41483.240949074068</v>
      </c>
      <c r="T2543" s="9">
        <f t="shared" si="159"/>
        <v>41543.240949074068</v>
      </c>
    </row>
    <row r="2544" spans="1:20" ht="72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9">
        <f t="shared" si="158"/>
        <v>41509.218252314815</v>
      </c>
      <c r="T2544" s="9">
        <f t="shared" si="159"/>
        <v>41547.957638888889</v>
      </c>
    </row>
    <row r="2545" spans="1:20" ht="72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9">
        <f t="shared" si="158"/>
        <v>40513.899282407401</v>
      </c>
      <c r="T2545" s="9">
        <f t="shared" si="159"/>
        <v>40544.916666666664</v>
      </c>
    </row>
    <row r="2546" spans="1:20" ht="58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9">
        <f t="shared" si="158"/>
        <v>41068.3121412037</v>
      </c>
      <c r="T2546" s="9">
        <f t="shared" si="159"/>
        <v>41098.3121412037</v>
      </c>
    </row>
    <row r="2547" spans="1:20" ht="72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9">
        <f t="shared" si="158"/>
        <v>42026.929837962954</v>
      </c>
      <c r="T2547" s="9">
        <f t="shared" si="159"/>
        <v>42061.812499999993</v>
      </c>
    </row>
    <row r="2548" spans="1:20" ht="58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9">
        <f t="shared" si="158"/>
        <v>41524.650219907402</v>
      </c>
      <c r="T2548" s="9">
        <f t="shared" si="159"/>
        <v>41552</v>
      </c>
    </row>
    <row r="2549" spans="1:20" ht="87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9">
        <f t="shared" si="158"/>
        <v>40973.564849537033</v>
      </c>
      <c r="T2549" s="9">
        <f t="shared" si="159"/>
        <v>41003.523182870369</v>
      </c>
    </row>
    <row r="2550" spans="1:20" ht="72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9">
        <f t="shared" si="158"/>
        <v>42618.417094907411</v>
      </c>
      <c r="T2550" s="9">
        <f t="shared" si="159"/>
        <v>42642.977083333331</v>
      </c>
    </row>
    <row r="2551" spans="1:20" ht="72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9">
        <f t="shared" si="158"/>
        <v>41390.549421296295</v>
      </c>
      <c r="T2551" s="9">
        <f t="shared" si="159"/>
        <v>41425.5</v>
      </c>
    </row>
    <row r="2552" spans="1:20" ht="87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9">
        <f t="shared" si="158"/>
        <v>42228.425995370366</v>
      </c>
      <c r="T2552" s="9">
        <f t="shared" si="159"/>
        <v>42284.957638888889</v>
      </c>
    </row>
    <row r="2553" spans="1:20" ht="72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9">
        <f t="shared" si="158"/>
        <v>40961.043807870366</v>
      </c>
      <c r="T2553" s="9">
        <f t="shared" si="159"/>
        <v>40989.658333333333</v>
      </c>
    </row>
    <row r="2554" spans="1:20" ht="72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9">
        <f t="shared" si="158"/>
        <v>42769.601631944439</v>
      </c>
      <c r="T2554" s="9">
        <f t="shared" si="159"/>
        <v>42799.601631944439</v>
      </c>
    </row>
    <row r="2555" spans="1:20" ht="72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9">
        <f t="shared" si="158"/>
        <v>41112.99082175926</v>
      </c>
      <c r="T2555" s="9">
        <f t="shared" si="159"/>
        <v>41172.99082175926</v>
      </c>
    </row>
    <row r="2556" spans="1:20" ht="87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9">
        <f t="shared" si="158"/>
        <v>42124.869942129626</v>
      </c>
      <c r="T2556" s="9">
        <f t="shared" si="159"/>
        <v>42155.957638888889</v>
      </c>
    </row>
    <row r="2557" spans="1:20" ht="87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9">
        <f t="shared" si="158"/>
        <v>41026.44667824074</v>
      </c>
      <c r="T2557" s="9">
        <f t="shared" si="159"/>
        <v>41057.44667824074</v>
      </c>
    </row>
    <row r="2558" spans="1:20" ht="72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9">
        <f t="shared" si="158"/>
        <v>41222.783067129625</v>
      </c>
      <c r="T2558" s="9">
        <f t="shared" si="159"/>
        <v>41267.783067129625</v>
      </c>
    </row>
    <row r="2559" spans="1:20" ht="58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9">
        <f t="shared" si="158"/>
        <v>41744.536874999998</v>
      </c>
      <c r="T2559" s="9">
        <f t="shared" si="159"/>
        <v>41774.536874999998</v>
      </c>
    </row>
    <row r="2560" spans="1:20" ht="58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9">
        <f t="shared" si="158"/>
        <v>42093.651689814818</v>
      </c>
      <c r="T2560" s="9">
        <f t="shared" si="159"/>
        <v>42125.374305555553</v>
      </c>
    </row>
    <row r="2561" spans="1:20" ht="72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9">
        <f t="shared" si="158"/>
        <v>40829.665324074071</v>
      </c>
      <c r="T2561" s="9">
        <f t="shared" si="159"/>
        <v>40862.609027777777</v>
      </c>
    </row>
    <row r="2562" spans="1:20" ht="87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 s="5">
        <f t="shared" si="157"/>
        <v>143</v>
      </c>
      <c r="Q2562" t="s">
        <v>8323</v>
      </c>
      <c r="R2562" t="s">
        <v>8352</v>
      </c>
      <c r="S2562" s="9">
        <f t="shared" si="158"/>
        <v>42039.742754629631</v>
      </c>
      <c r="T2562" s="9">
        <f t="shared" si="159"/>
        <v>42069.742754629631</v>
      </c>
    </row>
    <row r="2563" spans="1:20" ht="72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8334</v>
      </c>
      <c r="R2563" t="s">
        <v>8335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72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9">
        <f t="shared" si="162"/>
        <v>42594.316423611112</v>
      </c>
      <c r="T2564" s="9">
        <f t="shared" si="163"/>
        <v>42654.316423611112</v>
      </c>
    </row>
    <row r="2565" spans="1:20" ht="43.5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9">
        <f t="shared" si="162"/>
        <v>42154.931145833332</v>
      </c>
      <c r="T2565" s="9">
        <f t="shared" si="163"/>
        <v>42214.931145833332</v>
      </c>
    </row>
    <row r="2566" spans="1:20" ht="72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9">
        <f t="shared" si="162"/>
        <v>41821.83216435185</v>
      </c>
      <c r="T2566" s="9">
        <f t="shared" si="163"/>
        <v>41851.83216435185</v>
      </c>
    </row>
    <row r="2567" spans="1:20" ht="72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9">
        <f t="shared" si="162"/>
        <v>42440.442002314812</v>
      </c>
      <c r="T2567" s="9">
        <f t="shared" si="163"/>
        <v>42499.659722222219</v>
      </c>
    </row>
    <row r="2568" spans="1:20" ht="72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9">
        <f t="shared" si="162"/>
        <v>41842.772546296292</v>
      </c>
      <c r="T2568" s="9">
        <f t="shared" si="163"/>
        <v>41872.772546296292</v>
      </c>
    </row>
    <row r="2569" spans="1:20" ht="72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9">
        <f t="shared" si="162"/>
        <v>42087.670578703699</v>
      </c>
      <c r="T2569" s="9">
        <f t="shared" si="163"/>
        <v>42117.670578703699</v>
      </c>
    </row>
    <row r="2570" spans="1:20" ht="72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9">
        <f t="shared" si="162"/>
        <v>42584.45826388889</v>
      </c>
      <c r="T2570" s="9">
        <f t="shared" si="163"/>
        <v>42614.45826388889</v>
      </c>
    </row>
    <row r="2571" spans="1:20" ht="58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9">
        <f t="shared" si="162"/>
        <v>42233.897129629629</v>
      </c>
      <c r="T2571" s="9">
        <f t="shared" si="163"/>
        <v>42263.897129629629</v>
      </c>
    </row>
    <row r="2572" spans="1:20" ht="72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9">
        <f t="shared" si="162"/>
        <v>42744.694849537038</v>
      </c>
      <c r="T2572" s="9">
        <f t="shared" si="163"/>
        <v>42774.694849537038</v>
      </c>
    </row>
    <row r="2573" spans="1:20" ht="72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9">
        <f t="shared" si="162"/>
        <v>42449.133344907408</v>
      </c>
      <c r="T2573" s="9">
        <f t="shared" si="163"/>
        <v>42509.133344907408</v>
      </c>
    </row>
    <row r="2574" spans="1:20" ht="58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9">
        <f t="shared" si="162"/>
        <v>42076.911076388882</v>
      </c>
      <c r="T2574" s="9">
        <f t="shared" si="163"/>
        <v>42106.911076388882</v>
      </c>
    </row>
    <row r="2575" spans="1:20" ht="87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9">
        <f t="shared" si="162"/>
        <v>41829.383668981478</v>
      </c>
      <c r="T2575" s="9">
        <f t="shared" si="163"/>
        <v>41874.383668981478</v>
      </c>
    </row>
    <row r="2576" spans="1:20" ht="87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9">
        <f t="shared" si="162"/>
        <v>42487.617418981477</v>
      </c>
      <c r="T2576" s="9">
        <f t="shared" si="163"/>
        <v>42508.617418981477</v>
      </c>
    </row>
    <row r="2577" spans="1:20" ht="87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9">
        <f t="shared" si="162"/>
        <v>41985.90039351851</v>
      </c>
      <c r="T2577" s="9">
        <f t="shared" si="163"/>
        <v>42015.90039351851</v>
      </c>
    </row>
    <row r="2578" spans="1:20" ht="43.5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9">
        <f t="shared" si="162"/>
        <v>42059.801469907405</v>
      </c>
      <c r="T2578" s="9">
        <f t="shared" si="163"/>
        <v>42104.759803240733</v>
      </c>
    </row>
    <row r="2579" spans="1:20" ht="72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9">
        <f t="shared" si="162"/>
        <v>41830.612233796295</v>
      </c>
      <c r="T2579" s="9">
        <f t="shared" si="163"/>
        <v>41855.612233796295</v>
      </c>
    </row>
    <row r="2580" spans="1:20" ht="72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9">
        <f t="shared" si="162"/>
        <v>42237.814571759263</v>
      </c>
      <c r="T2580" s="9">
        <f t="shared" si="163"/>
        <v>42286.499999999993</v>
      </c>
    </row>
    <row r="2581" spans="1:20" ht="72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9">
        <f t="shared" si="162"/>
        <v>41837.621562499997</v>
      </c>
      <c r="T2581" s="9">
        <f t="shared" si="163"/>
        <v>41897.621562499997</v>
      </c>
    </row>
    <row r="2582" spans="1:20" ht="72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9">
        <f t="shared" si="162"/>
        <v>42110.118090277778</v>
      </c>
      <c r="T2582" s="9">
        <f t="shared" si="163"/>
        <v>42139.916666666664</v>
      </c>
    </row>
    <row r="2583" spans="1:20" ht="72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9">
        <f t="shared" si="162"/>
        <v>42294.420115740737</v>
      </c>
      <c r="T2583" s="9">
        <f t="shared" si="163"/>
        <v>42324.461782407401</v>
      </c>
    </row>
    <row r="2584" spans="1:20" ht="43.5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9">
        <f t="shared" si="162"/>
        <v>42642.780486111107</v>
      </c>
      <c r="T2584" s="9">
        <f t="shared" si="163"/>
        <v>42672.780486111107</v>
      </c>
    </row>
    <row r="2585" spans="1:20" ht="58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9">
        <f t="shared" si="162"/>
        <v>42019.561111111114</v>
      </c>
      <c r="T2585" s="9">
        <f t="shared" si="163"/>
        <v>42079.519444444442</v>
      </c>
    </row>
    <row r="2586" spans="1:20" ht="58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9">
        <f t="shared" si="162"/>
        <v>42139.964918981481</v>
      </c>
      <c r="T2586" s="9">
        <f t="shared" si="163"/>
        <v>42169.964918981481</v>
      </c>
    </row>
    <row r="2587" spans="1:20" ht="72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9">
        <f t="shared" si="162"/>
        <v>41795.754999999997</v>
      </c>
      <c r="T2587" s="9">
        <f t="shared" si="163"/>
        <v>41825.754999999997</v>
      </c>
    </row>
    <row r="2588" spans="1:20" ht="58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9">
        <f t="shared" si="162"/>
        <v>42333.121944444443</v>
      </c>
      <c r="T2588" s="9">
        <f t="shared" si="163"/>
        <v>42363.121944444443</v>
      </c>
    </row>
    <row r="2589" spans="1:20" ht="72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9">
        <f t="shared" si="162"/>
        <v>42338.467048611106</v>
      </c>
      <c r="T2589" s="9">
        <f t="shared" si="163"/>
        <v>42368.467048611106</v>
      </c>
    </row>
    <row r="2590" spans="1:20" ht="87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9">
        <f t="shared" si="162"/>
        <v>42042.467893518515</v>
      </c>
      <c r="T2590" s="9">
        <f t="shared" si="163"/>
        <v>42094.343055555553</v>
      </c>
    </row>
    <row r="2591" spans="1:20" ht="72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9">
        <f t="shared" si="162"/>
        <v>42422.327858796292</v>
      </c>
      <c r="T2591" s="9">
        <f t="shared" si="163"/>
        <v>42452.286192129628</v>
      </c>
    </row>
    <row r="2592" spans="1:20" ht="72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9">
        <f t="shared" si="162"/>
        <v>42388.380752314813</v>
      </c>
      <c r="T2592" s="9">
        <f t="shared" si="163"/>
        <v>42395.380752314813</v>
      </c>
    </row>
    <row r="2593" spans="1:20" ht="72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9">
        <f t="shared" si="162"/>
        <v>42382.698194444441</v>
      </c>
      <c r="T2593" s="9">
        <f t="shared" si="163"/>
        <v>42442.656527777777</v>
      </c>
    </row>
    <row r="2594" spans="1:20" ht="72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9">
        <f t="shared" si="162"/>
        <v>41887.592835648145</v>
      </c>
      <c r="T2594" s="9">
        <f t="shared" si="163"/>
        <v>41917.592835648145</v>
      </c>
    </row>
    <row r="2595" spans="1:20" ht="72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9">
        <f t="shared" si="162"/>
        <v>42089.636875000004</v>
      </c>
      <c r="T2595" s="9">
        <f t="shared" si="163"/>
        <v>42119.636875000004</v>
      </c>
    </row>
    <row r="2596" spans="1:20" ht="72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9">
        <f t="shared" si="162"/>
        <v>41828.759583333333</v>
      </c>
      <c r="T2596" s="9">
        <f t="shared" si="163"/>
        <v>41858.759583333333</v>
      </c>
    </row>
    <row r="2597" spans="1:20" ht="43.5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9">
        <f t="shared" si="162"/>
        <v>42760.035879629628</v>
      </c>
      <c r="T2597" s="9">
        <f t="shared" si="163"/>
        <v>42790.035879629628</v>
      </c>
    </row>
    <row r="2598" spans="1:20" ht="72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9">
        <f t="shared" si="162"/>
        <v>41828.45612268518</v>
      </c>
      <c r="T2598" s="9">
        <f t="shared" si="163"/>
        <v>41858.45612268518</v>
      </c>
    </row>
    <row r="2599" spans="1:20" ht="72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9">
        <f t="shared" si="162"/>
        <v>42510.133298611108</v>
      </c>
      <c r="T2599" s="9">
        <f t="shared" si="163"/>
        <v>42540.133298611108</v>
      </c>
    </row>
    <row r="2600" spans="1:20" ht="58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9">
        <f t="shared" si="162"/>
        <v>42240.631956018515</v>
      </c>
      <c r="T2600" s="9">
        <f t="shared" si="163"/>
        <v>42270.631956018515</v>
      </c>
    </row>
    <row r="2601" spans="1:20" ht="58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9">
        <f t="shared" si="162"/>
        <v>41809.545682870368</v>
      </c>
      <c r="T2601" s="9">
        <f t="shared" si="163"/>
        <v>41854.545682870368</v>
      </c>
    </row>
    <row r="2602" spans="1:20" ht="58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9">
        <f t="shared" si="162"/>
        <v>42394.692129629628</v>
      </c>
      <c r="T2602" s="9">
        <f t="shared" si="163"/>
        <v>42454.650462962956</v>
      </c>
    </row>
    <row r="2603" spans="1:20" ht="87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9">
        <f t="shared" si="162"/>
        <v>41150.69385416666</v>
      </c>
      <c r="T2603" s="9">
        <f t="shared" si="163"/>
        <v>41164.957638888889</v>
      </c>
    </row>
    <row r="2604" spans="1:20" ht="72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9">
        <f t="shared" si="162"/>
        <v>41915.538981481477</v>
      </c>
      <c r="T2604" s="9">
        <f t="shared" si="163"/>
        <v>41955.680555555555</v>
      </c>
    </row>
    <row r="2605" spans="1:20" ht="43.5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9">
        <f t="shared" si="162"/>
        <v>41617.704328703701</v>
      </c>
      <c r="T2605" s="9">
        <f t="shared" si="163"/>
        <v>41631.704328703701</v>
      </c>
    </row>
    <row r="2606" spans="1:20" ht="72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9">
        <f t="shared" si="162"/>
        <v>40997.842858796292</v>
      </c>
      <c r="T2606" s="9">
        <f t="shared" si="163"/>
        <v>41027.842858796292</v>
      </c>
    </row>
    <row r="2607" spans="1:20" ht="72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9">
        <f t="shared" si="162"/>
        <v>42508.33321759259</v>
      </c>
      <c r="T2607" s="9">
        <f t="shared" si="163"/>
        <v>42538.33321759259</v>
      </c>
    </row>
    <row r="2608" spans="1:20" ht="87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9">
        <f t="shared" si="162"/>
        <v>41726.504421296297</v>
      </c>
      <c r="T2608" s="9">
        <f t="shared" si="163"/>
        <v>41758.504421296297</v>
      </c>
    </row>
    <row r="2609" spans="1:20" ht="72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9">
        <f t="shared" si="162"/>
        <v>42184.666342592587</v>
      </c>
      <c r="T2609" s="9">
        <f t="shared" si="163"/>
        <v>42227.874999999993</v>
      </c>
    </row>
    <row r="2610" spans="1:20" ht="72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9">
        <f t="shared" si="162"/>
        <v>42767.593379629623</v>
      </c>
      <c r="T2610" s="9">
        <f t="shared" si="163"/>
        <v>42808.791666666664</v>
      </c>
    </row>
    <row r="2611" spans="1:20" ht="72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9">
        <f t="shared" si="162"/>
        <v>41075.02952546296</v>
      </c>
      <c r="T2611" s="9">
        <f t="shared" si="163"/>
        <v>41105.02952546296</v>
      </c>
    </row>
    <row r="2612" spans="1:20" ht="58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9">
        <f t="shared" si="162"/>
        <v>42564.672743055555</v>
      </c>
      <c r="T2612" s="9">
        <f t="shared" si="163"/>
        <v>42604.082638888889</v>
      </c>
    </row>
    <row r="2613" spans="1:20" ht="72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9">
        <f t="shared" si="162"/>
        <v>42704.127476851849</v>
      </c>
      <c r="T2613" s="9">
        <f t="shared" si="163"/>
        <v>42737.749305555553</v>
      </c>
    </row>
    <row r="2614" spans="1:20" ht="72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9">
        <f t="shared" si="162"/>
        <v>41981.934837962959</v>
      </c>
      <c r="T2614" s="9">
        <f t="shared" si="163"/>
        <v>42012.934837962959</v>
      </c>
    </row>
    <row r="2615" spans="1:20" ht="72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9">
        <f t="shared" si="162"/>
        <v>41143.609884259255</v>
      </c>
      <c r="T2615" s="9">
        <f t="shared" si="163"/>
        <v>41173.609884259255</v>
      </c>
    </row>
    <row r="2616" spans="1:20" ht="72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9">
        <f t="shared" si="162"/>
        <v>41730.500138888885</v>
      </c>
      <c r="T2616" s="9">
        <f t="shared" si="163"/>
        <v>41759</v>
      </c>
    </row>
    <row r="2617" spans="1:20" ht="72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9">
        <f t="shared" si="162"/>
        <v>42453.288935185185</v>
      </c>
      <c r="T2617" s="9">
        <f t="shared" si="163"/>
        <v>42490.291666666664</v>
      </c>
    </row>
    <row r="2618" spans="1:20" ht="72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9">
        <f t="shared" si="162"/>
        <v>42211.786215277774</v>
      </c>
      <c r="T2618" s="9">
        <f t="shared" si="163"/>
        <v>42241.786215277774</v>
      </c>
    </row>
    <row r="2619" spans="1:20" ht="87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9">
        <f t="shared" si="162"/>
        <v>41902.666099537033</v>
      </c>
      <c r="T2619" s="9">
        <f t="shared" si="163"/>
        <v>41932.666099537033</v>
      </c>
    </row>
    <row r="2620" spans="1:20" ht="43.5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9">
        <f t="shared" si="162"/>
        <v>42279.584039351852</v>
      </c>
      <c r="T2620" s="9">
        <f t="shared" si="163"/>
        <v>42339.625706018516</v>
      </c>
    </row>
    <row r="2621" spans="1:20" ht="72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9">
        <f t="shared" si="162"/>
        <v>42273.67597222222</v>
      </c>
      <c r="T2621" s="9">
        <f t="shared" si="163"/>
        <v>42300.249999999993</v>
      </c>
    </row>
    <row r="2622" spans="1:20" ht="72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9">
        <f t="shared" si="162"/>
        <v>42250.958819444444</v>
      </c>
      <c r="T2622" s="9">
        <f t="shared" si="163"/>
        <v>42287.833333333336</v>
      </c>
    </row>
    <row r="2623" spans="1:20" ht="72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9">
        <f t="shared" si="162"/>
        <v>42115.539212962954</v>
      </c>
      <c r="T2623" s="9">
        <f t="shared" si="163"/>
        <v>42145.539212962954</v>
      </c>
    </row>
    <row r="2624" spans="1:20" ht="72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9">
        <f t="shared" si="162"/>
        <v>42689.534907407404</v>
      </c>
      <c r="T2624" s="9">
        <f t="shared" si="163"/>
        <v>42734.534907407404</v>
      </c>
    </row>
    <row r="2625" spans="1:20" ht="72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9">
        <f t="shared" si="162"/>
        <v>42692.048217592594</v>
      </c>
      <c r="T2625" s="9">
        <f t="shared" si="163"/>
        <v>42706.048217592594</v>
      </c>
    </row>
    <row r="2626" spans="1:20" ht="72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 s="5">
        <f t="shared" si="161"/>
        <v>31.820544982698959</v>
      </c>
      <c r="Q2626" t="s">
        <v>8317</v>
      </c>
      <c r="R2626" t="s">
        <v>8353</v>
      </c>
      <c r="S2626" s="9">
        <f t="shared" si="162"/>
        <v>41144.213217592594</v>
      </c>
      <c r="T2626" s="9">
        <f t="shared" si="163"/>
        <v>41165.213217592594</v>
      </c>
    </row>
    <row r="2627" spans="1:20" ht="87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8317</v>
      </c>
      <c r="R2627" t="s">
        <v>8353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72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9">
        <f t="shared" si="166"/>
        <v>42128.41978009259</v>
      </c>
      <c r="T2628" s="9">
        <f t="shared" si="167"/>
        <v>42158.41978009259</v>
      </c>
    </row>
    <row r="2629" spans="1:20" ht="72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9">
        <f t="shared" si="166"/>
        <v>42304.621076388888</v>
      </c>
      <c r="T2629" s="9">
        <f t="shared" si="167"/>
        <v>42334.66274305556</v>
      </c>
    </row>
    <row r="2630" spans="1:20" ht="58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9">
        <f t="shared" si="166"/>
        <v>41953.757719907408</v>
      </c>
      <c r="T2630" s="9">
        <f t="shared" si="167"/>
        <v>41973.757719907408</v>
      </c>
    </row>
    <row r="2631" spans="1:20" ht="58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9">
        <f t="shared" si="166"/>
        <v>42108.330115740733</v>
      </c>
      <c r="T2631" s="9">
        <f t="shared" si="167"/>
        <v>42138.330115740733</v>
      </c>
    </row>
    <row r="2632" spans="1:20" ht="72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9">
        <f t="shared" si="166"/>
        <v>42523.897129629629</v>
      </c>
      <c r="T2632" s="9">
        <f t="shared" si="167"/>
        <v>42551.208333333336</v>
      </c>
    </row>
    <row r="2633" spans="1:20" ht="58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9">
        <f t="shared" si="166"/>
        <v>42217.960960648146</v>
      </c>
      <c r="T2633" s="9">
        <f t="shared" si="167"/>
        <v>42245.960960648146</v>
      </c>
    </row>
    <row r="2634" spans="1:20" ht="58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9">
        <f t="shared" si="166"/>
        <v>42493.853460648148</v>
      </c>
      <c r="T2634" s="9">
        <f t="shared" si="167"/>
        <v>42518.853460648148</v>
      </c>
    </row>
    <row r="2635" spans="1:20" ht="72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9">
        <f t="shared" si="166"/>
        <v>41667.614953703705</v>
      </c>
      <c r="T2635" s="9">
        <f t="shared" si="167"/>
        <v>41697.75</v>
      </c>
    </row>
    <row r="2636" spans="1:20" ht="72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9">
        <f t="shared" si="166"/>
        <v>42612.448159722226</v>
      </c>
      <c r="T2636" s="9">
        <f t="shared" si="167"/>
        <v>42642.448159722226</v>
      </c>
    </row>
    <row r="2637" spans="1:20" ht="87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9">
        <f t="shared" si="166"/>
        <v>42037.742604166669</v>
      </c>
      <c r="T2637" s="9">
        <f t="shared" si="167"/>
        <v>42072.700937499998</v>
      </c>
    </row>
    <row r="2638" spans="1:20" ht="87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9">
        <f t="shared" si="166"/>
        <v>42636.406412037039</v>
      </c>
      <c r="T2638" s="9">
        <f t="shared" si="167"/>
        <v>42658.833333333336</v>
      </c>
    </row>
    <row r="2639" spans="1:20" ht="58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9">
        <f t="shared" si="166"/>
        <v>42639.341145833336</v>
      </c>
      <c r="T2639" s="9">
        <f t="shared" si="167"/>
        <v>42655.341145833336</v>
      </c>
    </row>
    <row r="2640" spans="1:20" ht="72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9">
        <f t="shared" si="166"/>
        <v>41989.70480324074</v>
      </c>
      <c r="T2640" s="9">
        <f t="shared" si="167"/>
        <v>42019.70480324074</v>
      </c>
    </row>
    <row r="2641" spans="1:20" ht="72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9">
        <f t="shared" si="166"/>
        <v>42024.656805555554</v>
      </c>
      <c r="T2641" s="9">
        <f t="shared" si="167"/>
        <v>42054.656805555554</v>
      </c>
    </row>
    <row r="2642" spans="1:20" ht="87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9">
        <f t="shared" si="166"/>
        <v>42102.952245370368</v>
      </c>
      <c r="T2642" s="9">
        <f t="shared" si="167"/>
        <v>42162.952245370368</v>
      </c>
    </row>
    <row r="2643" spans="1:20" ht="43.5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9">
        <f t="shared" si="166"/>
        <v>41880.618784722217</v>
      </c>
      <c r="T2643" s="9">
        <f t="shared" si="167"/>
        <v>41897.631249999999</v>
      </c>
    </row>
    <row r="2644" spans="1:20" ht="87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9">
        <f t="shared" si="166"/>
        <v>42536.03828703703</v>
      </c>
      <c r="T2644" s="9">
        <f t="shared" si="167"/>
        <v>42566.081249999996</v>
      </c>
    </row>
    <row r="2645" spans="1:20" ht="72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9">
        <f t="shared" si="166"/>
        <v>42689.374016203699</v>
      </c>
      <c r="T2645" s="9">
        <f t="shared" si="167"/>
        <v>42725.124305555553</v>
      </c>
    </row>
    <row r="2646" spans="1:20" ht="72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9">
        <f t="shared" si="166"/>
        <v>42774.583738425928</v>
      </c>
      <c r="T2646" s="9">
        <f t="shared" si="167"/>
        <v>42804.583738425928</v>
      </c>
    </row>
    <row r="2647" spans="1:20" ht="72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9">
        <f t="shared" si="166"/>
        <v>41921.634293981479</v>
      </c>
      <c r="T2647" s="9">
        <f t="shared" si="167"/>
        <v>41951.675960648143</v>
      </c>
    </row>
    <row r="2648" spans="1:20" ht="72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9">
        <f t="shared" si="166"/>
        <v>42226.10496527778</v>
      </c>
      <c r="T2648" s="9">
        <f t="shared" si="167"/>
        <v>42256.10496527778</v>
      </c>
    </row>
    <row r="2649" spans="1:20" ht="72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9">
        <f t="shared" si="166"/>
        <v>42200.053460648145</v>
      </c>
      <c r="T2649" s="9">
        <f t="shared" si="167"/>
        <v>42230.053460648145</v>
      </c>
    </row>
    <row r="2650" spans="1:20" ht="72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9">
        <f t="shared" si="166"/>
        <v>42408.506481481476</v>
      </c>
      <c r="T2650" s="9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9">
        <f t="shared" si="166"/>
        <v>42341.788668981484</v>
      </c>
      <c r="T2651" s="9">
        <f t="shared" si="167"/>
        <v>42401.788668981484</v>
      </c>
    </row>
    <row r="2652" spans="1:20" ht="87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9">
        <f t="shared" si="166"/>
        <v>42695.416006944441</v>
      </c>
      <c r="T2652" s="9">
        <f t="shared" si="167"/>
        <v>42725.416006944441</v>
      </c>
    </row>
    <row r="2653" spans="1:20" ht="72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9">
        <f t="shared" si="166"/>
        <v>42327.597326388881</v>
      </c>
      <c r="T2653" s="9">
        <f t="shared" si="167"/>
        <v>42355.597326388881</v>
      </c>
    </row>
    <row r="2654" spans="1:20" ht="72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9">
        <f t="shared" si="166"/>
        <v>41952.950520833336</v>
      </c>
      <c r="T2654" s="9">
        <f t="shared" si="167"/>
        <v>41982.950520833336</v>
      </c>
    </row>
    <row r="2655" spans="1:20" ht="72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9">
        <f t="shared" si="166"/>
        <v>41771.443599537037</v>
      </c>
      <c r="T2655" s="9">
        <f t="shared" si="167"/>
        <v>41802.958333333328</v>
      </c>
    </row>
    <row r="2656" spans="1:20" ht="72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9">
        <f t="shared" si="166"/>
        <v>42381.657951388886</v>
      </c>
      <c r="T2657" s="9">
        <f t="shared" si="167"/>
        <v>42409.624999999993</v>
      </c>
    </row>
    <row r="2658" spans="1:20" ht="43.5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9">
        <f t="shared" si="166"/>
        <v>42767.480185185181</v>
      </c>
      <c r="T2658" s="9">
        <f t="shared" si="167"/>
        <v>42806.583333333336</v>
      </c>
    </row>
    <row r="2659" spans="1:20" ht="72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9">
        <f t="shared" si="166"/>
        <v>42551.720520833333</v>
      </c>
      <c r="T2659" s="9">
        <f t="shared" si="167"/>
        <v>42584.854166666664</v>
      </c>
    </row>
    <row r="2660" spans="1:20" ht="72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9">
        <f t="shared" si="166"/>
        <v>42081.861226851855</v>
      </c>
      <c r="T2661" s="9">
        <f t="shared" si="167"/>
        <v>42111.861226851855</v>
      </c>
    </row>
    <row r="2662" spans="1:20" ht="87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9">
        <f t="shared" si="166"/>
        <v>42272.504837962959</v>
      </c>
      <c r="T2662" s="9">
        <f t="shared" si="167"/>
        <v>42332.546504629623</v>
      </c>
    </row>
    <row r="2663" spans="1:20" ht="72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9">
        <f t="shared" si="166"/>
        <v>41542.750115740739</v>
      </c>
      <c r="T2663" s="9">
        <f t="shared" si="167"/>
        <v>41572.750115740739</v>
      </c>
    </row>
    <row r="2664" spans="1:20" ht="72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9">
        <f t="shared" si="166"/>
        <v>42207.538344907407</v>
      </c>
      <c r="T2664" s="9">
        <f t="shared" si="167"/>
        <v>42237.538344907407</v>
      </c>
    </row>
    <row r="2665" spans="1:20" ht="72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9">
        <f t="shared" si="166"/>
        <v>42222.41443287037</v>
      </c>
      <c r="T2665" s="9">
        <f t="shared" si="167"/>
        <v>42251.416666666664</v>
      </c>
    </row>
    <row r="2666" spans="1:20" ht="72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9">
        <f t="shared" si="166"/>
        <v>42312.817094907405</v>
      </c>
      <c r="T2666" s="9">
        <f t="shared" si="167"/>
        <v>42347.082638888889</v>
      </c>
    </row>
    <row r="2667" spans="1:20" ht="72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9">
        <f t="shared" si="166"/>
        <v>42083.687199074069</v>
      </c>
      <c r="T2667" s="9">
        <f t="shared" si="167"/>
        <v>42128.687199074069</v>
      </c>
    </row>
    <row r="2668" spans="1:20" ht="72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9">
        <f t="shared" si="166"/>
        <v>42235.55600694444</v>
      </c>
      <c r="T2668" s="9">
        <f t="shared" si="167"/>
        <v>42272.666666666664</v>
      </c>
    </row>
    <row r="2669" spans="1:20" ht="87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9">
        <f t="shared" si="166"/>
        <v>42380.717777777776</v>
      </c>
      <c r="T2669" s="9">
        <f t="shared" si="167"/>
        <v>42410.717777777776</v>
      </c>
    </row>
    <row r="2670" spans="1:20" ht="43.5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9">
        <f t="shared" si="166"/>
        <v>42275.380381944437</v>
      </c>
      <c r="T2670" s="9">
        <f t="shared" si="167"/>
        <v>42317.397222222215</v>
      </c>
    </row>
    <row r="2671" spans="1:20" ht="72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9">
        <f t="shared" si="166"/>
        <v>42318.827499999999</v>
      </c>
      <c r="T2671" s="9">
        <f t="shared" si="167"/>
        <v>42378.827499999999</v>
      </c>
    </row>
    <row r="2672" spans="1:20" ht="87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9">
        <f t="shared" si="166"/>
        <v>41820.812268518515</v>
      </c>
      <c r="T2672" s="9">
        <f t="shared" si="167"/>
        <v>41848.812268518515</v>
      </c>
    </row>
    <row r="2673" spans="1:20" ht="72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9">
        <f t="shared" si="166"/>
        <v>41962.540694444448</v>
      </c>
      <c r="T2673" s="9">
        <f t="shared" si="167"/>
        <v>41992.609722222223</v>
      </c>
    </row>
    <row r="2674" spans="1:20" ht="72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9">
        <f t="shared" si="166"/>
        <v>42344.675810185181</v>
      </c>
      <c r="T2674" s="9">
        <f t="shared" si="167"/>
        <v>42366.041666666664</v>
      </c>
    </row>
    <row r="2675" spans="1:20" ht="72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9">
        <f t="shared" si="166"/>
        <v>41912.333321759259</v>
      </c>
      <c r="T2675" s="9">
        <f t="shared" si="167"/>
        <v>41941.739583333328</v>
      </c>
    </row>
    <row r="2676" spans="1:20" ht="101.5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9">
        <f t="shared" si="166"/>
        <v>42529.424421296295</v>
      </c>
      <c r="T2676" s="9">
        <f t="shared" si="167"/>
        <v>42555.999305555553</v>
      </c>
    </row>
    <row r="2677" spans="1:20" ht="72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9">
        <f t="shared" si="166"/>
        <v>41923.649178240739</v>
      </c>
      <c r="T2677" s="9">
        <f t="shared" si="167"/>
        <v>41953.690844907404</v>
      </c>
    </row>
    <row r="2678" spans="1:20" ht="72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9">
        <f t="shared" si="166"/>
        <v>42482.416365740741</v>
      </c>
      <c r="T2678" s="9">
        <f t="shared" si="167"/>
        <v>42512.416365740741</v>
      </c>
    </row>
    <row r="2679" spans="1:20" ht="72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9">
        <f t="shared" si="166"/>
        <v>41792.821099537032</v>
      </c>
      <c r="T2679" s="9">
        <f t="shared" si="167"/>
        <v>41822.821099537032</v>
      </c>
    </row>
    <row r="2680" spans="1:20" ht="87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9">
        <f t="shared" si="166"/>
        <v>42241.589872685181</v>
      </c>
      <c r="T2680" s="9">
        <f t="shared" si="167"/>
        <v>42271.589872685181</v>
      </c>
    </row>
    <row r="2681" spans="1:20" ht="87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9">
        <f t="shared" si="166"/>
        <v>42032.792754629627</v>
      </c>
      <c r="T2681" s="9">
        <f t="shared" si="167"/>
        <v>42062.792754629627</v>
      </c>
    </row>
    <row r="2682" spans="1:20" ht="29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9">
        <f t="shared" si="166"/>
        <v>42436.003368055557</v>
      </c>
      <c r="T2682" s="9">
        <f t="shared" si="167"/>
        <v>42465.961701388886</v>
      </c>
    </row>
    <row r="2683" spans="1:20" ht="58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9">
        <f t="shared" si="166"/>
        <v>41805.686921296292</v>
      </c>
      <c r="T2683" s="9">
        <f t="shared" si="167"/>
        <v>41830.686921296292</v>
      </c>
    </row>
    <row r="2684" spans="1:20" ht="58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9">
        <f t="shared" si="166"/>
        <v>41932.663657407407</v>
      </c>
      <c r="T2684" s="9">
        <f t="shared" si="167"/>
        <v>41965.040972222218</v>
      </c>
    </row>
    <row r="2685" spans="1:20" ht="87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9">
        <f t="shared" si="166"/>
        <v>42034.546759259254</v>
      </c>
      <c r="T2685" s="9">
        <f t="shared" si="167"/>
        <v>42064.546759259254</v>
      </c>
    </row>
    <row r="2686" spans="1:20" ht="72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9">
        <f t="shared" si="166"/>
        <v>41820.706307870365</v>
      </c>
      <c r="T2686" s="9">
        <f t="shared" si="167"/>
        <v>41860.706307870365</v>
      </c>
    </row>
    <row r="2687" spans="1:20" ht="72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9">
        <f t="shared" si="166"/>
        <v>42061.487615740734</v>
      </c>
      <c r="T2687" s="9">
        <f t="shared" si="167"/>
        <v>42121.445949074077</v>
      </c>
    </row>
    <row r="2688" spans="1:20" ht="87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9">
        <f t="shared" si="166"/>
        <v>41892.766469907401</v>
      </c>
      <c r="T2688" s="9">
        <f t="shared" si="167"/>
        <v>41912.766469907401</v>
      </c>
    </row>
    <row r="2689" spans="1:20" ht="58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9">
        <f t="shared" si="166"/>
        <v>42154.431921296295</v>
      </c>
      <c r="T2689" s="9">
        <f t="shared" si="167"/>
        <v>42184.431921296295</v>
      </c>
    </row>
    <row r="2690" spans="1:20" ht="43.5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 s="5">
        <f t="shared" si="165"/>
        <v>5.2857142857142856</v>
      </c>
      <c r="Q2690" t="s">
        <v>8334</v>
      </c>
      <c r="R2690" t="s">
        <v>8335</v>
      </c>
      <c r="S2690" s="9">
        <f t="shared" si="166"/>
        <v>42027.910532407412</v>
      </c>
      <c r="T2690" s="9">
        <f t="shared" si="167"/>
        <v>42058.916666666664</v>
      </c>
    </row>
    <row r="2691" spans="1:20" ht="87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8334</v>
      </c>
      <c r="R2691" t="s">
        <v>8335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87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9">
        <f t="shared" si="170"/>
        <v>42112.89671296296</v>
      </c>
      <c r="T2692" s="9">
        <f t="shared" si="171"/>
        <v>42157.89671296296</v>
      </c>
    </row>
    <row r="2693" spans="1:20" ht="43.5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9">
        <f t="shared" si="170"/>
        <v>42089.515706018516</v>
      </c>
      <c r="T2693" s="9">
        <f t="shared" si="171"/>
        <v>42134.515706018516</v>
      </c>
    </row>
    <row r="2694" spans="1:20" ht="72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9">
        <f t="shared" si="170"/>
        <v>42058.125694444439</v>
      </c>
      <c r="T2694" s="9">
        <f t="shared" si="171"/>
        <v>42088.084027777775</v>
      </c>
    </row>
    <row r="2695" spans="1:20" ht="72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9">
        <f t="shared" si="170"/>
        <v>41833.930162037032</v>
      </c>
      <c r="T2695" s="9">
        <f t="shared" si="171"/>
        <v>41863.930162037032</v>
      </c>
    </row>
    <row r="2696" spans="1:20" ht="87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9">
        <f t="shared" si="170"/>
        <v>41877.932164351849</v>
      </c>
      <c r="T2696" s="9">
        <f t="shared" si="171"/>
        <v>41907.932164351849</v>
      </c>
    </row>
    <row r="2697" spans="1:20" ht="58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9">
        <f t="shared" si="170"/>
        <v>42047.973587962959</v>
      </c>
      <c r="T2697" s="9">
        <f t="shared" si="171"/>
        <v>42107.931921296295</v>
      </c>
    </row>
    <row r="2698" spans="1:20" ht="72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9">
        <f t="shared" si="170"/>
        <v>41964.636111111111</v>
      </c>
      <c r="T2698" s="9">
        <f t="shared" si="171"/>
        <v>41998.636111111111</v>
      </c>
    </row>
    <row r="2699" spans="1:20" ht="58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9">
        <f t="shared" si="170"/>
        <v>42187.731747685182</v>
      </c>
      <c r="T2699" s="9">
        <f t="shared" si="171"/>
        <v>42218.708333333336</v>
      </c>
    </row>
    <row r="2700" spans="1:20" ht="72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9">
        <f t="shared" si="170"/>
        <v>41787.689907407403</v>
      </c>
      <c r="T2700" s="9">
        <f t="shared" si="171"/>
        <v>41817.689907407403</v>
      </c>
    </row>
    <row r="2701" spans="1:20" ht="58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9">
        <f t="shared" si="170"/>
        <v>41829.688229166662</v>
      </c>
      <c r="T2701" s="9">
        <f t="shared" si="171"/>
        <v>41859.688229166662</v>
      </c>
    </row>
    <row r="2702" spans="1:20" ht="72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9">
        <f t="shared" si="170"/>
        <v>41870.666342592594</v>
      </c>
      <c r="T2702" s="9">
        <f t="shared" si="171"/>
        <v>41900.666342592594</v>
      </c>
    </row>
    <row r="2703" spans="1:20" ht="72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9">
        <f t="shared" si="170"/>
        <v>42801.566365740735</v>
      </c>
      <c r="T2703" s="9">
        <f t="shared" si="171"/>
        <v>42832.524699074071</v>
      </c>
    </row>
    <row r="2704" spans="1:20" ht="72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9">
        <f t="shared" si="170"/>
        <v>42800.593483796292</v>
      </c>
      <c r="T2704" s="9">
        <f t="shared" si="171"/>
        <v>42830.551817129628</v>
      </c>
    </row>
    <row r="2705" spans="1:20" ht="43.5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9">
        <f t="shared" si="170"/>
        <v>42756.481828703698</v>
      </c>
      <c r="T2705" s="9">
        <f t="shared" si="171"/>
        <v>42816.440162037034</v>
      </c>
    </row>
    <row r="2706" spans="1:20" ht="72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9">
        <f t="shared" si="170"/>
        <v>42787.654097222221</v>
      </c>
      <c r="T2706" s="9">
        <f t="shared" si="171"/>
        <v>42830.61243055555</v>
      </c>
    </row>
    <row r="2707" spans="1:20" ht="43.5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9">
        <f t="shared" si="170"/>
        <v>42773.70784722222</v>
      </c>
      <c r="T2707" s="9">
        <f t="shared" si="171"/>
        <v>42818.666180555556</v>
      </c>
    </row>
    <row r="2708" spans="1:20" ht="72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9">
        <f t="shared" si="170"/>
        <v>41899.086608796293</v>
      </c>
      <c r="T2708" s="9">
        <f t="shared" si="171"/>
        <v>41928.082638888889</v>
      </c>
    </row>
    <row r="2709" spans="1:20" ht="58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9">
        <f t="shared" si="170"/>
        <v>41391.574571759258</v>
      </c>
      <c r="T2709" s="9">
        <f t="shared" si="171"/>
        <v>41421.082638888889</v>
      </c>
    </row>
    <row r="2710" spans="1:20" ht="72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9">
        <f t="shared" si="170"/>
        <v>42512.489884259259</v>
      </c>
      <c r="T2710" s="9">
        <f t="shared" si="171"/>
        <v>42572.489884259259</v>
      </c>
    </row>
    <row r="2711" spans="1:20" ht="87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9">
        <f t="shared" si="170"/>
        <v>42611.941446759258</v>
      </c>
      <c r="T2711" s="9">
        <f t="shared" si="171"/>
        <v>42646.957638888889</v>
      </c>
    </row>
    <row r="2712" spans="1:20" ht="58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9">
        <f t="shared" si="170"/>
        <v>41828.021157407406</v>
      </c>
      <c r="T2712" s="9">
        <f t="shared" si="171"/>
        <v>41859.875</v>
      </c>
    </row>
    <row r="2713" spans="1:20" ht="72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9">
        <f t="shared" si="170"/>
        <v>41780.536921296298</v>
      </c>
      <c r="T2713" s="9">
        <f t="shared" si="171"/>
        <v>41810.709027777775</v>
      </c>
    </row>
    <row r="2714" spans="1:20" ht="87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9">
        <f t="shared" si="170"/>
        <v>41431.853703703702</v>
      </c>
      <c r="T2714" s="9">
        <f t="shared" si="171"/>
        <v>41468.541666666664</v>
      </c>
    </row>
    <row r="2715" spans="1:20" ht="72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9">
        <f t="shared" si="170"/>
        <v>42322.445416666662</v>
      </c>
      <c r="T2715" s="9">
        <f t="shared" si="171"/>
        <v>42362.445416666662</v>
      </c>
    </row>
    <row r="2716" spans="1:20" ht="58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9">
        <f t="shared" si="170"/>
        <v>42629.446712962956</v>
      </c>
      <c r="T2716" s="9">
        <f t="shared" si="171"/>
        <v>42657.749999999993</v>
      </c>
    </row>
    <row r="2717" spans="1:20" ht="87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9">
        <f t="shared" si="170"/>
        <v>42387.190138888887</v>
      </c>
      <c r="T2717" s="9">
        <f t="shared" si="171"/>
        <v>42421.190138888887</v>
      </c>
    </row>
    <row r="2718" spans="1:20" ht="101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9">
        <f t="shared" si="170"/>
        <v>42255.124918981477</v>
      </c>
      <c r="T2718" s="9">
        <f t="shared" si="171"/>
        <v>42285.124918981477</v>
      </c>
    </row>
    <row r="2719" spans="1:20" ht="72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9">
        <f t="shared" si="170"/>
        <v>41934.706585648149</v>
      </c>
      <c r="T2719" s="9">
        <f t="shared" si="171"/>
        <v>41979.748252314814</v>
      </c>
    </row>
    <row r="2720" spans="1:20" ht="72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9">
        <f t="shared" si="170"/>
        <v>42465.388252314813</v>
      </c>
      <c r="T2720" s="9">
        <f t="shared" si="171"/>
        <v>42493.749999999993</v>
      </c>
    </row>
    <row r="2721" spans="1:20" ht="72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9">
        <f t="shared" si="170"/>
        <v>42417.822847222218</v>
      </c>
      <c r="T2721" s="9">
        <f t="shared" si="171"/>
        <v>42477.781180555547</v>
      </c>
    </row>
    <row r="2722" spans="1:20" ht="58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9">
        <f t="shared" si="170"/>
        <v>42655.257557870362</v>
      </c>
      <c r="T2722" s="9">
        <f t="shared" si="171"/>
        <v>42685.299224537033</v>
      </c>
    </row>
    <row r="2723" spans="1:20" ht="72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9">
        <f t="shared" si="170"/>
        <v>41493.335625</v>
      </c>
      <c r="T2723" s="9">
        <f t="shared" si="171"/>
        <v>41523.583333333328</v>
      </c>
    </row>
    <row r="2724" spans="1:20" ht="87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9">
        <f t="shared" si="170"/>
        <v>42704.64876157407</v>
      </c>
      <c r="T2724" s="9">
        <f t="shared" si="171"/>
        <v>42764.64876157407</v>
      </c>
    </row>
    <row r="2725" spans="1:20" ht="87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9">
        <f t="shared" si="170"/>
        <v>41944.630648148144</v>
      </c>
      <c r="T2725" s="9">
        <f t="shared" si="171"/>
        <v>42004.672314814808</v>
      </c>
    </row>
    <row r="2726" spans="1:20" ht="72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9">
        <f t="shared" si="170"/>
        <v>42199.118738425925</v>
      </c>
      <c r="T2726" s="9">
        <f t="shared" si="171"/>
        <v>42231.118738425925</v>
      </c>
    </row>
    <row r="2727" spans="1:20" ht="58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9">
        <f t="shared" si="170"/>
        <v>42745.53628472222</v>
      </c>
      <c r="T2727" s="9">
        <f t="shared" si="171"/>
        <v>42795.53628472222</v>
      </c>
    </row>
    <row r="2728" spans="1:20" ht="29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9">
        <f t="shared" si="170"/>
        <v>42452.371655092589</v>
      </c>
      <c r="T2728" s="9">
        <f t="shared" si="171"/>
        <v>42482.371655092589</v>
      </c>
    </row>
    <row r="2729" spans="1:20" ht="72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9">
        <f t="shared" si="170"/>
        <v>42198.468321759261</v>
      </c>
      <c r="T2729" s="9">
        <f t="shared" si="171"/>
        <v>42223.468321759261</v>
      </c>
    </row>
    <row r="2730" spans="1:20" ht="43.5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9">
        <f t="shared" si="170"/>
        <v>42333.391597222224</v>
      </c>
      <c r="T2730" s="9">
        <f t="shared" si="171"/>
        <v>42368.391597222224</v>
      </c>
    </row>
    <row r="2731" spans="1:20" ht="43.5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9">
        <f t="shared" si="170"/>
        <v>42095.032372685186</v>
      </c>
      <c r="T2731" s="9">
        <f t="shared" si="171"/>
        <v>42125.032372685186</v>
      </c>
    </row>
    <row r="2732" spans="1:20" ht="58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9">
        <f t="shared" si="170"/>
        <v>41351.333043981482</v>
      </c>
      <c r="T2732" s="9">
        <f t="shared" si="171"/>
        <v>41386.333043981482</v>
      </c>
    </row>
    <row r="2733" spans="1:20" ht="72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9">
        <f t="shared" si="170"/>
        <v>41872.317384259259</v>
      </c>
      <c r="T2733" s="9">
        <f t="shared" si="171"/>
        <v>41929.958333333328</v>
      </c>
    </row>
    <row r="2734" spans="1:20" ht="87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9">
        <f t="shared" si="170"/>
        <v>41389.599861111106</v>
      </c>
      <c r="T2734" s="9">
        <f t="shared" si="171"/>
        <v>41421.791666666664</v>
      </c>
    </row>
    <row r="2735" spans="1:20" ht="87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9">
        <f t="shared" si="170"/>
        <v>42044.064513888887</v>
      </c>
      <c r="T2735" s="9">
        <f t="shared" si="171"/>
        <v>42104.022847222215</v>
      </c>
    </row>
    <row r="2736" spans="1:20" ht="87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9">
        <f t="shared" si="170"/>
        <v>42626.460555555554</v>
      </c>
      <c r="T2736" s="9">
        <f t="shared" si="171"/>
        <v>42656.707638888889</v>
      </c>
    </row>
    <row r="2737" spans="1:20" ht="72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9">
        <f t="shared" si="170"/>
        <v>41315.912615740737</v>
      </c>
      <c r="T2737" s="9">
        <f t="shared" si="171"/>
        <v>41346.625</v>
      </c>
    </row>
    <row r="2738" spans="1:20" ht="87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9">
        <f t="shared" si="170"/>
        <v>41722.458020833328</v>
      </c>
      <c r="T2738" s="9">
        <f t="shared" si="171"/>
        <v>41752.458020833328</v>
      </c>
    </row>
    <row r="2739" spans="1:20" ht="87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9">
        <f t="shared" si="170"/>
        <v>41611.709340277775</v>
      </c>
      <c r="T2739" s="9">
        <f t="shared" si="171"/>
        <v>41654.583333333328</v>
      </c>
    </row>
    <row r="2740" spans="1:20" ht="72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9">
        <f t="shared" si="170"/>
        <v>42619.935231481482</v>
      </c>
      <c r="T2740" s="9">
        <f t="shared" si="171"/>
        <v>42679.935231481482</v>
      </c>
    </row>
    <row r="2741" spans="1:20" ht="87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9">
        <f t="shared" si="170"/>
        <v>41719.679594907408</v>
      </c>
      <c r="T2741" s="9">
        <f t="shared" si="171"/>
        <v>41764.679594907408</v>
      </c>
    </row>
    <row r="2742" spans="1:20" ht="58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9">
        <f t="shared" si="170"/>
        <v>42044.823518518511</v>
      </c>
      <c r="T2742" s="9">
        <f t="shared" si="171"/>
        <v>42074.781851851854</v>
      </c>
    </row>
    <row r="2743" spans="1:20" ht="43.5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9">
        <f t="shared" si="170"/>
        <v>41911.449097222219</v>
      </c>
      <c r="T2743" s="9">
        <f t="shared" si="171"/>
        <v>41931.879861111105</v>
      </c>
    </row>
    <row r="2744" spans="1:20" ht="72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9">
        <f t="shared" si="170"/>
        <v>41030.511423611111</v>
      </c>
      <c r="T2744" s="9">
        <f t="shared" si="171"/>
        <v>41044.511423611111</v>
      </c>
    </row>
    <row r="2745" spans="1:20" ht="72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9">
        <f t="shared" si="170"/>
        <v>42632.120451388888</v>
      </c>
      <c r="T2745" s="9">
        <f t="shared" si="171"/>
        <v>42662.120451388888</v>
      </c>
    </row>
    <row r="2746" spans="1:20" ht="87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9">
        <f t="shared" si="170"/>
        <v>40937.854143518518</v>
      </c>
      <c r="T2746" s="9">
        <f t="shared" si="171"/>
        <v>40967.854143518518</v>
      </c>
    </row>
    <row r="2747" spans="1:20" ht="72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9">
        <f t="shared" si="170"/>
        <v>41044.779722222222</v>
      </c>
      <c r="T2747" s="9">
        <f t="shared" si="171"/>
        <v>41104.779722222222</v>
      </c>
    </row>
    <row r="2748" spans="1:20" ht="72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9">
        <f t="shared" si="170"/>
        <v>41850.57304398148</v>
      </c>
      <c r="T2748" s="9">
        <f t="shared" si="171"/>
        <v>41880.57304398148</v>
      </c>
    </row>
    <row r="2749" spans="1:20" ht="72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9">
        <f t="shared" si="170"/>
        <v>41044.439780092594</v>
      </c>
      <c r="T2749" s="9">
        <f t="shared" si="171"/>
        <v>41075.923611111109</v>
      </c>
    </row>
    <row r="2750" spans="1:20" ht="58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9">
        <f t="shared" si="170"/>
        <v>42585.502337962964</v>
      </c>
      <c r="T2750" s="9">
        <f t="shared" si="171"/>
        <v>42615.502337962964</v>
      </c>
    </row>
    <row r="2751" spans="1:20" ht="43.5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9">
        <f t="shared" si="170"/>
        <v>42068.59070601852</v>
      </c>
      <c r="T2751" s="9">
        <f t="shared" si="171"/>
        <v>42098.549039351848</v>
      </c>
    </row>
    <row r="2752" spans="1:20" ht="72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9">
        <f t="shared" si="170"/>
        <v>41078.69149305555</v>
      </c>
      <c r="T2752" s="9">
        <f t="shared" si="171"/>
        <v>41090.625</v>
      </c>
    </row>
    <row r="2753" spans="1:20" ht="87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9">
        <f t="shared" si="170"/>
        <v>41747.678726851853</v>
      </c>
      <c r="T2753" s="9">
        <f t="shared" si="171"/>
        <v>41807.678726851853</v>
      </c>
    </row>
    <row r="2754" spans="1:20" ht="72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 s="5">
        <f t="shared" si="169"/>
        <v>39.285714285714285</v>
      </c>
      <c r="Q2754" t="s">
        <v>8320</v>
      </c>
      <c r="R2754" t="s">
        <v>8356</v>
      </c>
      <c r="S2754" s="9">
        <f t="shared" si="170"/>
        <v>40855.556759259256</v>
      </c>
      <c r="T2754" s="9">
        <f t="shared" si="171"/>
        <v>40895.556759259256</v>
      </c>
    </row>
    <row r="2755" spans="1:20" ht="72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8320</v>
      </c>
      <c r="R2755" t="s">
        <v>8356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72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9">
        <f t="shared" si="174"/>
        <v>41863.427673611113</v>
      </c>
      <c r="T2756" s="9">
        <f t="shared" si="175"/>
        <v>41893.427673611113</v>
      </c>
    </row>
    <row r="2757" spans="1:20" ht="58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9">
        <f t="shared" si="174"/>
        <v>42072.582488425927</v>
      </c>
      <c r="T2757" s="9">
        <f t="shared" si="175"/>
        <v>42102.582488425927</v>
      </c>
    </row>
    <row r="2758" spans="1:20" ht="72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9">
        <f t="shared" si="174"/>
        <v>41620.692141203705</v>
      </c>
      <c r="T2758" s="9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9">
        <f t="shared" si="174"/>
        <v>42573.448287037034</v>
      </c>
      <c r="T2759" s="9">
        <f t="shared" si="175"/>
        <v>42588.448287037034</v>
      </c>
    </row>
    <row r="2760" spans="1:20" ht="87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9">
        <f t="shared" si="174"/>
        <v>42639.23359953703</v>
      </c>
      <c r="T2760" s="9">
        <f t="shared" si="175"/>
        <v>42653.23359953703</v>
      </c>
    </row>
    <row r="2761" spans="1:20" ht="72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9">
        <f t="shared" si="174"/>
        <v>42524.158171296294</v>
      </c>
      <c r="T2761" s="9">
        <f t="shared" si="175"/>
        <v>42567.158171296294</v>
      </c>
    </row>
    <row r="2762" spans="1:20" ht="72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9">
        <f t="shared" si="174"/>
        <v>41415.252986111111</v>
      </c>
      <c r="T2762" s="9">
        <f t="shared" si="175"/>
        <v>41445.252986111111</v>
      </c>
    </row>
    <row r="2763" spans="1:20" ht="58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9">
        <f t="shared" si="174"/>
        <v>41246.85524305555</v>
      </c>
      <c r="T2763" s="9">
        <f t="shared" si="175"/>
        <v>41276.85524305555</v>
      </c>
    </row>
    <row r="2764" spans="1:20" ht="72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9">
        <f t="shared" si="174"/>
        <v>40926.828645833331</v>
      </c>
      <c r="T2764" s="9">
        <f t="shared" si="175"/>
        <v>40986.786979166667</v>
      </c>
    </row>
    <row r="2765" spans="1:20" ht="43.5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9">
        <f t="shared" si="174"/>
        <v>41373.371342592589</v>
      </c>
      <c r="T2765" s="9">
        <f t="shared" si="175"/>
        <v>41418.371342592589</v>
      </c>
    </row>
    <row r="2766" spans="1:20" ht="72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9">
        <f t="shared" si="174"/>
        <v>41030.083692129629</v>
      </c>
      <c r="T2766" s="9">
        <f t="shared" si="175"/>
        <v>41059.583333333328</v>
      </c>
    </row>
    <row r="2767" spans="1:20" ht="58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9">
        <f t="shared" si="174"/>
        <v>41194.370694444442</v>
      </c>
      <c r="T2767" s="9">
        <f t="shared" si="175"/>
        <v>41210.370694444442</v>
      </c>
    </row>
    <row r="2768" spans="1:20" ht="72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9">
        <f t="shared" si="174"/>
        <v>40736.459699074068</v>
      </c>
      <c r="T2768" s="9">
        <f t="shared" si="175"/>
        <v>40766.459699074068</v>
      </c>
    </row>
    <row r="2769" spans="1:20" ht="58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9">
        <f t="shared" si="174"/>
        <v>42172.750578703701</v>
      </c>
      <c r="T2769" s="9">
        <f t="shared" si="175"/>
        <v>42232.750578703701</v>
      </c>
    </row>
    <row r="2770" spans="1:20" ht="72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9">
        <f t="shared" si="174"/>
        <v>40967.4065162037</v>
      </c>
      <c r="T2770" s="9">
        <f t="shared" si="175"/>
        <v>40997.364849537036</v>
      </c>
    </row>
    <row r="2771" spans="1:20" ht="72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9">
        <f t="shared" si="174"/>
        <v>41745.617939814809</v>
      </c>
      <c r="T2771" s="9">
        <f t="shared" si="175"/>
        <v>41795.617939814809</v>
      </c>
    </row>
    <row r="2772" spans="1:20" ht="72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9">
        <f t="shared" si="174"/>
        <v>41686.496874999997</v>
      </c>
      <c r="T2772" s="9">
        <f t="shared" si="175"/>
        <v>41716.455208333333</v>
      </c>
    </row>
    <row r="2773" spans="1:20" ht="72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9">
        <f t="shared" si="174"/>
        <v>41257.323379629626</v>
      </c>
      <c r="T2773" s="9">
        <f t="shared" si="175"/>
        <v>41306.5</v>
      </c>
    </row>
    <row r="2774" spans="1:20" ht="72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9">
        <f t="shared" si="174"/>
        <v>41537.660810185182</v>
      </c>
      <c r="T2774" s="9">
        <f t="shared" si="175"/>
        <v>41552.660810185182</v>
      </c>
    </row>
    <row r="2775" spans="1:20" ht="58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9">
        <f t="shared" si="174"/>
        <v>42474.656493055554</v>
      </c>
      <c r="T2775" s="9">
        <f t="shared" si="175"/>
        <v>42484.656493055554</v>
      </c>
    </row>
    <row r="2776" spans="1:20" ht="87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9">
        <f t="shared" si="174"/>
        <v>41310.918148148143</v>
      </c>
      <c r="T2776" s="9">
        <f t="shared" si="175"/>
        <v>41340.918148148143</v>
      </c>
    </row>
    <row r="2777" spans="1:20" ht="72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9">
        <f t="shared" si="174"/>
        <v>40862.805023148147</v>
      </c>
      <c r="T2777" s="9">
        <f t="shared" si="175"/>
        <v>40892.805023148147</v>
      </c>
    </row>
    <row r="2778" spans="1:20" ht="87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9">
        <f t="shared" si="174"/>
        <v>42136.088842592588</v>
      </c>
      <c r="T2778" s="9">
        <f t="shared" si="175"/>
        <v>42167.088842592588</v>
      </c>
    </row>
    <row r="2779" spans="1:20" ht="72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9">
        <f t="shared" si="174"/>
        <v>42172.460694444446</v>
      </c>
      <c r="T2779" s="9">
        <f t="shared" si="175"/>
        <v>42202.460694444446</v>
      </c>
    </row>
    <row r="2780" spans="1:20" ht="72.5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9">
        <f t="shared" si="174"/>
        <v>41846.769745370366</v>
      </c>
      <c r="T2780" s="9">
        <f t="shared" si="175"/>
        <v>41876.769745370366</v>
      </c>
    </row>
    <row r="2781" spans="1:20" ht="72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9">
        <f t="shared" si="174"/>
        <v>42300.377557870372</v>
      </c>
      <c r="T2781" s="9">
        <f t="shared" si="175"/>
        <v>42330.419224537036</v>
      </c>
    </row>
    <row r="2782" spans="1:20" ht="58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9">
        <f t="shared" si="174"/>
        <v>42774.239444444444</v>
      </c>
      <c r="T2782" s="9">
        <f t="shared" si="175"/>
        <v>42804.239444444444</v>
      </c>
    </row>
    <row r="2783" spans="1:20" ht="58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9">
        <f t="shared" si="174"/>
        <v>42018.733263888884</v>
      </c>
      <c r="T2783" s="9">
        <f t="shared" si="175"/>
        <v>42047.083333333336</v>
      </c>
    </row>
    <row r="2784" spans="1:20" ht="58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9">
        <f t="shared" si="174"/>
        <v>42026.716643518514</v>
      </c>
      <c r="T2784" s="9">
        <f t="shared" si="175"/>
        <v>42051.999305555553</v>
      </c>
    </row>
    <row r="2785" spans="1:20" ht="72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9">
        <f t="shared" si="174"/>
        <v>42103.326921296299</v>
      </c>
      <c r="T2785" s="9">
        <f t="shared" si="175"/>
        <v>42117.326921296299</v>
      </c>
    </row>
    <row r="2786" spans="1:20" ht="72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9">
        <f t="shared" si="174"/>
        <v>41920.579201388886</v>
      </c>
      <c r="T2786" s="9">
        <f t="shared" si="175"/>
        <v>41941.579201388886</v>
      </c>
    </row>
    <row r="2787" spans="1:20" ht="58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9">
        <f t="shared" si="174"/>
        <v>42557.981099537035</v>
      </c>
      <c r="T2787" s="9">
        <f t="shared" si="175"/>
        <v>42587.666666666664</v>
      </c>
    </row>
    <row r="2788" spans="1:20" ht="43.5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9">
        <f t="shared" si="174"/>
        <v>41815.360879629625</v>
      </c>
      <c r="T2788" s="9">
        <f t="shared" si="175"/>
        <v>41829.360879629625</v>
      </c>
    </row>
    <row r="2789" spans="1:20" ht="72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9">
        <f t="shared" si="174"/>
        <v>41807.990185185183</v>
      </c>
      <c r="T2789" s="9">
        <f t="shared" si="175"/>
        <v>41837.990185185183</v>
      </c>
    </row>
    <row r="2790" spans="1:20" ht="58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9">
        <f t="shared" si="174"/>
        <v>42550.493553240733</v>
      </c>
      <c r="T2790" s="9">
        <f t="shared" si="175"/>
        <v>42580.493553240733</v>
      </c>
    </row>
    <row r="2791" spans="1:20" ht="43.5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9">
        <f t="shared" si="174"/>
        <v>42055.804791666662</v>
      </c>
      <c r="T2791" s="9">
        <f t="shared" si="175"/>
        <v>42074.958333333336</v>
      </c>
    </row>
    <row r="2792" spans="1:20" ht="72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9">
        <f t="shared" si="174"/>
        <v>42016.730358796289</v>
      </c>
      <c r="T2792" s="9">
        <f t="shared" si="175"/>
        <v>42046.730358796289</v>
      </c>
    </row>
    <row r="2793" spans="1:20" ht="72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9">
        <f t="shared" si="174"/>
        <v>42591.691655092589</v>
      </c>
      <c r="T2793" s="9">
        <f t="shared" si="175"/>
        <v>42621.958333333336</v>
      </c>
    </row>
    <row r="2794" spans="1:20" ht="72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9">
        <f t="shared" si="174"/>
        <v>42183.022673611107</v>
      </c>
      <c r="T2794" s="9">
        <f t="shared" si="175"/>
        <v>42228.022673611107</v>
      </c>
    </row>
    <row r="2795" spans="1:20" ht="87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9">
        <f t="shared" si="174"/>
        <v>42176.210706018515</v>
      </c>
      <c r="T2795" s="9">
        <f t="shared" si="175"/>
        <v>42206.210706018515</v>
      </c>
    </row>
    <row r="2796" spans="1:20" ht="87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9">
        <f t="shared" si="174"/>
        <v>42416.48332175926</v>
      </c>
      <c r="T2796" s="9">
        <f t="shared" si="175"/>
        <v>42432.583333333336</v>
      </c>
    </row>
    <row r="2797" spans="1:20" ht="72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9">
        <f t="shared" si="174"/>
        <v>41780.317604166667</v>
      </c>
      <c r="T2797" s="9">
        <f t="shared" si="175"/>
        <v>41796.75</v>
      </c>
    </row>
    <row r="2798" spans="1:20" ht="72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9">
        <f t="shared" si="174"/>
        <v>41795.319768518515</v>
      </c>
      <c r="T2798" s="9">
        <f t="shared" si="175"/>
        <v>41825.319768518515</v>
      </c>
    </row>
    <row r="2799" spans="1:20" ht="72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9">
        <f t="shared" si="174"/>
        <v>41798.731944444444</v>
      </c>
      <c r="T2799" s="9">
        <f t="shared" si="175"/>
        <v>41828.731944444444</v>
      </c>
    </row>
    <row r="2800" spans="1:20" ht="87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9">
        <f t="shared" si="174"/>
        <v>42201.466678240737</v>
      </c>
      <c r="T2800" s="9">
        <f t="shared" si="175"/>
        <v>42216.458333333336</v>
      </c>
    </row>
    <row r="2801" spans="1:20" ht="87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9">
        <f t="shared" si="174"/>
        <v>42507.05636574074</v>
      </c>
      <c r="T2801" s="9">
        <f t="shared" si="175"/>
        <v>42538.458333333336</v>
      </c>
    </row>
    <row r="2802" spans="1:20" ht="72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9">
        <f t="shared" si="174"/>
        <v>41948.344513888886</v>
      </c>
      <c r="T2802" s="9">
        <f t="shared" si="175"/>
        <v>42008.344513888886</v>
      </c>
    </row>
    <row r="2803" spans="1:20" ht="58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9">
        <f t="shared" si="174"/>
        <v>41900.034826388888</v>
      </c>
      <c r="T2803" s="9">
        <f t="shared" si="175"/>
        <v>41922.25</v>
      </c>
    </row>
    <row r="2804" spans="1:20" ht="87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9">
        <f t="shared" si="174"/>
        <v>42192.438738425924</v>
      </c>
      <c r="T2804" s="9">
        <f t="shared" si="175"/>
        <v>42222.438738425924</v>
      </c>
    </row>
    <row r="2805" spans="1:20" ht="72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9">
        <f t="shared" si="174"/>
        <v>42157.857361111113</v>
      </c>
      <c r="T2805" s="9">
        <f t="shared" si="175"/>
        <v>42200.791666666664</v>
      </c>
    </row>
    <row r="2806" spans="1:20" ht="72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9">
        <f t="shared" si="174"/>
        <v>41881.245254629626</v>
      </c>
      <c r="T2806" s="9">
        <f t="shared" si="175"/>
        <v>41911.245254629626</v>
      </c>
    </row>
    <row r="2807" spans="1:20" ht="87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9">
        <f t="shared" si="174"/>
        <v>42213.2971412037</v>
      </c>
      <c r="T2807" s="9">
        <f t="shared" si="175"/>
        <v>42238.2971412037</v>
      </c>
    </row>
    <row r="2808" spans="1:20" ht="72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9">
        <f t="shared" si="174"/>
        <v>42185.058912037035</v>
      </c>
      <c r="T2808" s="9">
        <f t="shared" si="175"/>
        <v>42221.249999999993</v>
      </c>
    </row>
    <row r="2809" spans="1:20" ht="29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9">
        <f t="shared" si="174"/>
        <v>42154.664791666662</v>
      </c>
      <c r="T2809" s="9">
        <f t="shared" si="175"/>
        <v>42184.664791666662</v>
      </c>
    </row>
    <row r="2810" spans="1:20" ht="72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9">
        <f t="shared" si="174"/>
        <v>42208.638136574074</v>
      </c>
      <c r="T2810" s="9">
        <f t="shared" si="175"/>
        <v>42238.638136574074</v>
      </c>
    </row>
    <row r="2811" spans="1:20" ht="72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9">
        <f t="shared" si="174"/>
        <v>42451.288483796299</v>
      </c>
      <c r="T2811" s="9">
        <f t="shared" si="175"/>
        <v>42459.402083333327</v>
      </c>
    </row>
    <row r="2812" spans="1:20" ht="72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9">
        <f t="shared" si="174"/>
        <v>41758.931296296294</v>
      </c>
      <c r="T2812" s="9">
        <f t="shared" si="175"/>
        <v>41790.957638888889</v>
      </c>
    </row>
    <row r="2813" spans="1:20" ht="58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9">
        <f t="shared" si="174"/>
        <v>42028.288229166668</v>
      </c>
      <c r="T2813" s="9">
        <f t="shared" si="175"/>
        <v>42058.288229166668</v>
      </c>
    </row>
    <row r="2814" spans="1:20" ht="58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9">
        <f t="shared" si="174"/>
        <v>42054.535856481474</v>
      </c>
      <c r="T2814" s="9">
        <f t="shared" si="175"/>
        <v>42099.958333333336</v>
      </c>
    </row>
    <row r="2815" spans="1:20" ht="72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9">
        <f t="shared" si="174"/>
        <v>42693.534270833326</v>
      </c>
      <c r="T2815" s="9">
        <f t="shared" si="175"/>
        <v>42718.534270833326</v>
      </c>
    </row>
    <row r="2816" spans="1:20" ht="72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9">
        <f t="shared" si="174"/>
        <v>42103.191145833327</v>
      </c>
      <c r="T2816" s="9">
        <f t="shared" si="175"/>
        <v>42133.191145833327</v>
      </c>
    </row>
    <row r="2817" spans="1:20" ht="72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9">
        <f t="shared" si="174"/>
        <v>42559.568391203698</v>
      </c>
      <c r="T2817" s="9">
        <f t="shared" si="175"/>
        <v>42589.568391203698</v>
      </c>
    </row>
    <row r="2818" spans="1:20" ht="72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 s="5">
        <f t="shared" si="173"/>
        <v>25.130177514792898</v>
      </c>
      <c r="Q2818" t="s">
        <v>8315</v>
      </c>
      <c r="R2818" t="s">
        <v>8316</v>
      </c>
      <c r="S2818" s="9">
        <f t="shared" si="174"/>
        <v>42188.259166666663</v>
      </c>
      <c r="T2818" s="9">
        <f t="shared" si="175"/>
        <v>42218.458333333336</v>
      </c>
    </row>
    <row r="2819" spans="1:20" ht="72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8315</v>
      </c>
      <c r="R2819" t="s">
        <v>8316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72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9">
        <f t="shared" si="178"/>
        <v>42250.389884259253</v>
      </c>
      <c r="T2820" s="9">
        <f t="shared" si="179"/>
        <v>42270.389884259253</v>
      </c>
    </row>
    <row r="2821" spans="1:20" ht="72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9">
        <f t="shared" si="178"/>
        <v>42139.317233796297</v>
      </c>
      <c r="T2821" s="9">
        <f t="shared" si="179"/>
        <v>42169.317233796297</v>
      </c>
    </row>
    <row r="2822" spans="1:20" ht="72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9">
        <f t="shared" si="178"/>
        <v>42401.402650462966</v>
      </c>
      <c r="T2822" s="9">
        <f t="shared" si="179"/>
        <v>42425.791666666664</v>
      </c>
    </row>
    <row r="2823" spans="1:20" ht="72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9">
        <f t="shared" si="178"/>
        <v>41875.714525462965</v>
      </c>
      <c r="T2823" s="9">
        <f t="shared" si="179"/>
        <v>41905.714525462965</v>
      </c>
    </row>
    <row r="2824" spans="1:20" ht="72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9">
        <f t="shared" si="178"/>
        <v>42060.475601851846</v>
      </c>
      <c r="T2824" s="9">
        <f t="shared" si="179"/>
        <v>42090.433935185189</v>
      </c>
    </row>
    <row r="2825" spans="1:20" ht="72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9">
        <f t="shared" si="178"/>
        <v>42066.803310185183</v>
      </c>
      <c r="T2825" s="9">
        <f t="shared" si="179"/>
        <v>42094.749305555553</v>
      </c>
    </row>
    <row r="2826" spans="1:20" ht="58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9">
        <f t="shared" si="178"/>
        <v>42136.0624537037</v>
      </c>
      <c r="T2826" s="9">
        <f t="shared" si="179"/>
        <v>42167.863194444442</v>
      </c>
    </row>
    <row r="2827" spans="1:20" ht="72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9">
        <f t="shared" si="178"/>
        <v>42312.584328703706</v>
      </c>
      <c r="T2827" s="9">
        <f t="shared" si="179"/>
        <v>42342.584328703706</v>
      </c>
    </row>
    <row r="2828" spans="1:20" ht="72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9">
        <f t="shared" si="178"/>
        <v>42170.826527777775</v>
      </c>
      <c r="T2828" s="9">
        <f t="shared" si="179"/>
        <v>42195.083333333336</v>
      </c>
    </row>
    <row r="2829" spans="1:20" ht="72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9">
        <f t="shared" si="178"/>
        <v>42494.475300925922</v>
      </c>
      <c r="T2829" s="9">
        <f t="shared" si="179"/>
        <v>42524.479166666664</v>
      </c>
    </row>
    <row r="2830" spans="1:20" ht="72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9">
        <f t="shared" si="178"/>
        <v>42254.056354166663</v>
      </c>
      <c r="T2830" s="9">
        <f t="shared" si="179"/>
        <v>42279.749999999993</v>
      </c>
    </row>
    <row r="2831" spans="1:20" ht="72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9">
        <f t="shared" si="178"/>
        <v>42495.225902777776</v>
      </c>
      <c r="T2831" s="9">
        <f t="shared" si="179"/>
        <v>42523.225902777776</v>
      </c>
    </row>
    <row r="2832" spans="1:20" ht="58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9">
        <f t="shared" si="178"/>
        <v>41758.631342592591</v>
      </c>
      <c r="T2832" s="9">
        <f t="shared" si="179"/>
        <v>41770.957638888889</v>
      </c>
    </row>
    <row r="2833" spans="1:20" ht="58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9">
        <f t="shared" si="178"/>
        <v>42171.616550925923</v>
      </c>
      <c r="T2833" s="9">
        <f t="shared" si="179"/>
        <v>42201.616550925923</v>
      </c>
    </row>
    <row r="2834" spans="1:20" ht="87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9">
        <f t="shared" si="178"/>
        <v>41938.501087962963</v>
      </c>
      <c r="T2834" s="9">
        <f t="shared" si="179"/>
        <v>41966.708333333336</v>
      </c>
    </row>
    <row r="2835" spans="1:20" ht="29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9">
        <f t="shared" si="178"/>
        <v>42267.919363425921</v>
      </c>
      <c r="T2835" s="9">
        <f t="shared" si="179"/>
        <v>42287.874999999993</v>
      </c>
    </row>
    <row r="2836" spans="1:20" ht="72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9">
        <f t="shared" si="178"/>
        <v>42019.751504629625</v>
      </c>
      <c r="T2836" s="9">
        <f t="shared" si="179"/>
        <v>42034.751504629625</v>
      </c>
    </row>
    <row r="2837" spans="1:20" ht="72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9">
        <f t="shared" si="178"/>
        <v>42313.495567129627</v>
      </c>
      <c r="T2837" s="9">
        <f t="shared" si="179"/>
        <v>42342.791666666664</v>
      </c>
    </row>
    <row r="2838" spans="1:20" ht="72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9">
        <f t="shared" si="178"/>
        <v>42746.053449074076</v>
      </c>
      <c r="T2838" s="9">
        <f t="shared" si="179"/>
        <v>42783.999305555553</v>
      </c>
    </row>
    <row r="2839" spans="1:20" ht="87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9">
        <f t="shared" si="178"/>
        <v>42307.700046296297</v>
      </c>
      <c r="T2839" s="9">
        <f t="shared" si="179"/>
        <v>42347.741712962961</v>
      </c>
    </row>
    <row r="2840" spans="1:20" ht="72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9">
        <f t="shared" si="178"/>
        <v>41842.399259259255</v>
      </c>
      <c r="T2840" s="9">
        <f t="shared" si="179"/>
        <v>41864.708333333328</v>
      </c>
    </row>
    <row r="2841" spans="1:20" ht="72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9">
        <f t="shared" si="178"/>
        <v>41853.031874999993</v>
      </c>
      <c r="T2841" s="9">
        <f t="shared" si="179"/>
        <v>41875.999305555553</v>
      </c>
    </row>
    <row r="2842" spans="1:20" ht="87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9">
        <f t="shared" si="178"/>
        <v>42059.827303240738</v>
      </c>
      <c r="T2842" s="9">
        <f t="shared" si="179"/>
        <v>42081.499999999993</v>
      </c>
    </row>
    <row r="2843" spans="1:20" ht="87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9">
        <f t="shared" si="178"/>
        <v>42291.53121527777</v>
      </c>
      <c r="T2843" s="9">
        <f t="shared" si="179"/>
        <v>42351.572881944441</v>
      </c>
    </row>
    <row r="2844" spans="1:20" ht="72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9">
        <f t="shared" si="178"/>
        <v>41784.744155092587</v>
      </c>
      <c r="T2844" s="9">
        <f t="shared" si="179"/>
        <v>41811.25</v>
      </c>
    </row>
    <row r="2845" spans="1:20" ht="72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9">
        <f t="shared" si="178"/>
        <v>42492.529513888883</v>
      </c>
      <c r="T2845" s="9">
        <f t="shared" si="179"/>
        <v>42533.958333333336</v>
      </c>
    </row>
    <row r="2846" spans="1:20" ht="72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9">
        <f t="shared" si="178"/>
        <v>42709.337731481479</v>
      </c>
      <c r="T2846" s="9">
        <f t="shared" si="179"/>
        <v>42739.337731481479</v>
      </c>
    </row>
    <row r="2847" spans="1:20" ht="58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9">
        <f t="shared" si="178"/>
        <v>42102.808252314811</v>
      </c>
      <c r="T2847" s="9">
        <f t="shared" si="179"/>
        <v>42162.808252314811</v>
      </c>
    </row>
    <row r="2848" spans="1:20" ht="72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9">
        <f t="shared" si="178"/>
        <v>42108.483726851853</v>
      </c>
      <c r="T2848" s="9">
        <f t="shared" si="179"/>
        <v>42153.483726851853</v>
      </c>
    </row>
    <row r="2849" spans="1:20" ht="72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9">
        <f t="shared" si="178"/>
        <v>42453.597974537035</v>
      </c>
      <c r="T2849" s="9">
        <f t="shared" si="179"/>
        <v>42513.597974537035</v>
      </c>
    </row>
    <row r="2850" spans="1:20" ht="87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9">
        <f t="shared" si="178"/>
        <v>42123.440497685187</v>
      </c>
      <c r="T2850" s="9">
        <f t="shared" si="179"/>
        <v>42153.440497685187</v>
      </c>
    </row>
    <row r="2851" spans="1:20" ht="72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9">
        <f t="shared" si="178"/>
        <v>42453.219907407409</v>
      </c>
      <c r="T2851" s="9">
        <f t="shared" si="179"/>
        <v>42483.219907407409</v>
      </c>
    </row>
    <row r="2852" spans="1:20" ht="72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9">
        <f t="shared" si="178"/>
        <v>41857.798738425925</v>
      </c>
      <c r="T2852" s="9">
        <f t="shared" si="179"/>
        <v>41887.798738425925</v>
      </c>
    </row>
    <row r="2853" spans="1:20" ht="72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9">
        <f t="shared" si="178"/>
        <v>42389.794317129628</v>
      </c>
      <c r="T2853" s="9">
        <f t="shared" si="179"/>
        <v>42398.761805555558</v>
      </c>
    </row>
    <row r="2854" spans="1:20" ht="72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9">
        <f t="shared" si="178"/>
        <v>41780.836840277778</v>
      </c>
      <c r="T2854" s="9">
        <f t="shared" si="179"/>
        <v>41810.836840277778</v>
      </c>
    </row>
    <row r="2855" spans="1:20" ht="72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9">
        <f t="shared" si="178"/>
        <v>41835.98260416666</v>
      </c>
      <c r="T2855" s="9">
        <f t="shared" si="179"/>
        <v>41895.98260416666</v>
      </c>
    </row>
    <row r="2856" spans="1:20" ht="58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9">
        <f t="shared" si="178"/>
        <v>42111.508321759255</v>
      </c>
      <c r="T2856" s="9">
        <f t="shared" si="179"/>
        <v>42131.508321759255</v>
      </c>
    </row>
    <row r="2857" spans="1:20" ht="87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9">
        <f t="shared" si="178"/>
        <v>42369.799432870372</v>
      </c>
      <c r="T2857" s="9">
        <f t="shared" si="179"/>
        <v>42398.773611111108</v>
      </c>
    </row>
    <row r="2858" spans="1:20" ht="72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9">
        <f t="shared" si="178"/>
        <v>42164.829247685186</v>
      </c>
      <c r="T2858" s="9">
        <f t="shared" si="179"/>
        <v>42224.69027777778</v>
      </c>
    </row>
    <row r="2859" spans="1:20" ht="72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9">
        <f t="shared" si="178"/>
        <v>42726.711747685178</v>
      </c>
      <c r="T2859" s="9">
        <f t="shared" si="179"/>
        <v>42786.541666666664</v>
      </c>
    </row>
    <row r="2860" spans="1:20" ht="58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9">
        <f t="shared" si="178"/>
        <v>41954.336747685178</v>
      </c>
      <c r="T2860" s="9">
        <f t="shared" si="179"/>
        <v>41978.269444444442</v>
      </c>
    </row>
    <row r="2861" spans="1:20" ht="58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9">
        <f t="shared" si="178"/>
        <v>42233.153981481482</v>
      </c>
      <c r="T2861" s="9">
        <f t="shared" si="179"/>
        <v>42293.153981481482</v>
      </c>
    </row>
    <row r="2862" spans="1:20" ht="87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9">
        <f t="shared" si="178"/>
        <v>42480.592314814807</v>
      </c>
      <c r="T2862" s="9">
        <f t="shared" si="179"/>
        <v>42540.592314814807</v>
      </c>
    </row>
    <row r="2863" spans="1:20" ht="72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9">
        <f t="shared" si="178"/>
        <v>42257.3825</v>
      </c>
      <c r="T2863" s="9">
        <f t="shared" si="179"/>
        <v>42271.3825</v>
      </c>
    </row>
    <row r="2864" spans="1:20" ht="72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9">
        <f t="shared" si="178"/>
        <v>41784.581354166665</v>
      </c>
      <c r="T2864" s="9">
        <f t="shared" si="179"/>
        <v>41814.581354166665</v>
      </c>
    </row>
    <row r="2865" spans="1:20" ht="72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9">
        <f t="shared" si="178"/>
        <v>41831.46670138889</v>
      </c>
      <c r="T2865" s="9">
        <f t="shared" si="179"/>
        <v>41891.46670138889</v>
      </c>
    </row>
    <row r="2866" spans="1:20" ht="29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9">
        <f t="shared" si="178"/>
        <v>42172.405173611107</v>
      </c>
      <c r="T2866" s="9">
        <f t="shared" si="179"/>
        <v>42202.345833333333</v>
      </c>
    </row>
    <row r="2867" spans="1:20" ht="72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9">
        <f t="shared" si="178"/>
        <v>41949.905775462961</v>
      </c>
      <c r="T2867" s="9">
        <f t="shared" si="179"/>
        <v>42009.905775462961</v>
      </c>
    </row>
    <row r="2868" spans="1:20" ht="72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9">
        <f t="shared" si="178"/>
        <v>42627.746770833335</v>
      </c>
      <c r="T2868" s="9">
        <f t="shared" si="179"/>
        <v>42657.708333333336</v>
      </c>
    </row>
    <row r="2869" spans="1:20" ht="87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9">
        <f t="shared" si="178"/>
        <v>42530.986944444441</v>
      </c>
      <c r="T2869" s="9">
        <f t="shared" si="179"/>
        <v>42554.958333333336</v>
      </c>
    </row>
    <row r="2870" spans="1:20" ht="87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9">
        <f t="shared" si="178"/>
        <v>42618.618680555555</v>
      </c>
      <c r="T2870" s="9">
        <f t="shared" si="179"/>
        <v>42648.618680555555</v>
      </c>
    </row>
    <row r="2871" spans="1:20" ht="72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9">
        <f t="shared" si="178"/>
        <v>42540.385196759256</v>
      </c>
      <c r="T2871" s="9">
        <f t="shared" si="179"/>
        <v>42570.385196759256</v>
      </c>
    </row>
    <row r="2872" spans="1:20" ht="72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9">
        <f t="shared" si="178"/>
        <v>41745.981076388889</v>
      </c>
      <c r="T2872" s="9">
        <f t="shared" si="179"/>
        <v>41775.981076388889</v>
      </c>
    </row>
    <row r="2873" spans="1:20" ht="72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9">
        <f t="shared" si="178"/>
        <v>41974.530243055553</v>
      </c>
      <c r="T2873" s="9">
        <f t="shared" si="179"/>
        <v>41994.530243055553</v>
      </c>
    </row>
    <row r="2874" spans="1:20" ht="58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9">
        <f t="shared" si="178"/>
        <v>42114.907847222225</v>
      </c>
      <c r="T2874" s="9">
        <f t="shared" si="179"/>
        <v>42174.907847222225</v>
      </c>
    </row>
    <row r="2875" spans="1:20" ht="87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9">
        <f t="shared" si="178"/>
        <v>42002.609155092585</v>
      </c>
      <c r="T2875" s="9">
        <f t="shared" si="179"/>
        <v>42032.609155092585</v>
      </c>
    </row>
    <row r="2876" spans="1:20" ht="72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9">
        <f t="shared" si="178"/>
        <v>42722.636412037034</v>
      </c>
      <c r="T2876" s="9">
        <f t="shared" si="179"/>
        <v>42752.636412037034</v>
      </c>
    </row>
    <row r="2877" spans="1:20" ht="72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9">
        <f t="shared" si="178"/>
        <v>42464.920057870368</v>
      </c>
      <c r="T2877" s="9">
        <f t="shared" si="179"/>
        <v>42494.920057870368</v>
      </c>
    </row>
    <row r="2878" spans="1:20" ht="72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9">
        <f t="shared" si="178"/>
        <v>42171.535636574066</v>
      </c>
      <c r="T2878" s="9">
        <f t="shared" si="179"/>
        <v>42201.535636574066</v>
      </c>
    </row>
    <row r="2879" spans="1:20" ht="72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9">
        <f t="shared" si="178"/>
        <v>42672.746805555551</v>
      </c>
      <c r="T2879" s="9">
        <f t="shared" si="179"/>
        <v>42704.499999999993</v>
      </c>
    </row>
    <row r="2880" spans="1:20" ht="72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9">
        <f t="shared" si="178"/>
        <v>42128.407349537032</v>
      </c>
      <c r="T2880" s="9">
        <f t="shared" si="179"/>
        <v>42188.407349537032</v>
      </c>
    </row>
    <row r="2881" spans="1:20" ht="58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9">
        <f t="shared" si="178"/>
        <v>42359.516909722217</v>
      </c>
      <c r="T2881" s="9">
        <f t="shared" si="179"/>
        <v>42389.516909722217</v>
      </c>
    </row>
    <row r="2882" spans="1:20" ht="72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 s="5">
        <f t="shared" si="177"/>
        <v>96.551724137931032</v>
      </c>
      <c r="Q2882" t="s">
        <v>8315</v>
      </c>
      <c r="R2882" t="s">
        <v>8316</v>
      </c>
      <c r="S2882" s="9">
        <f t="shared" si="178"/>
        <v>42192.69736111111</v>
      </c>
      <c r="T2882" s="9">
        <f t="shared" si="179"/>
        <v>42236.503472222219</v>
      </c>
    </row>
    <row r="2883" spans="1:20" ht="72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8315</v>
      </c>
      <c r="R2883" t="s">
        <v>8316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72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9">
        <f t="shared" si="182"/>
        <v>42461.387939814813</v>
      </c>
      <c r="T2884" s="9">
        <f t="shared" si="183"/>
        <v>42491.387939814813</v>
      </c>
    </row>
    <row r="2885" spans="1:20" ht="72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9">
        <f t="shared" si="182"/>
        <v>42370.694872685184</v>
      </c>
      <c r="T2885" s="9">
        <f t="shared" si="183"/>
        <v>42405.999305555553</v>
      </c>
    </row>
    <row r="2886" spans="1:20" ht="43.5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9">
        <f t="shared" si="182"/>
        <v>41948.518923611111</v>
      </c>
      <c r="T2886" s="9">
        <f t="shared" si="183"/>
        <v>41978.518923611111</v>
      </c>
    </row>
    <row r="2887" spans="1:20" ht="58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9">
        <f t="shared" si="182"/>
        <v>42046.868067129624</v>
      </c>
      <c r="T2887" s="9">
        <f t="shared" si="183"/>
        <v>42076.82640046296</v>
      </c>
    </row>
    <row r="2888" spans="1:20" ht="72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9">
        <f t="shared" si="182"/>
        <v>42261.424583333333</v>
      </c>
      <c r="T2888" s="9">
        <f t="shared" si="183"/>
        <v>42265.957638888889</v>
      </c>
    </row>
    <row r="2889" spans="1:20" ht="72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9">
        <f t="shared" si="182"/>
        <v>41985.219027777777</v>
      </c>
      <c r="T2889" s="9">
        <f t="shared" si="183"/>
        <v>42015.219027777777</v>
      </c>
    </row>
    <row r="2890" spans="1:20" ht="87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9">
        <f t="shared" si="182"/>
        <v>41922.326851851853</v>
      </c>
      <c r="T2890" s="9">
        <f t="shared" si="183"/>
        <v>41929.999305555553</v>
      </c>
    </row>
    <row r="2891" spans="1:20" ht="72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9">
        <f t="shared" si="182"/>
        <v>41850.654918981476</v>
      </c>
      <c r="T2891" s="9">
        <f t="shared" si="183"/>
        <v>41880.654918981476</v>
      </c>
    </row>
    <row r="2892" spans="1:20" ht="72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9">
        <f t="shared" si="182"/>
        <v>41831.534629629627</v>
      </c>
      <c r="T2892" s="9">
        <f t="shared" si="183"/>
        <v>41859.916666666664</v>
      </c>
    </row>
    <row r="2893" spans="1:20" ht="87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9">
        <f t="shared" si="182"/>
        <v>42415.675092592595</v>
      </c>
      <c r="T2893" s="9">
        <f t="shared" si="183"/>
        <v>42475.633425925924</v>
      </c>
    </row>
    <row r="2894" spans="1:20" ht="72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9">
        <f t="shared" si="182"/>
        <v>41869.505833333329</v>
      </c>
      <c r="T2894" s="9">
        <f t="shared" si="183"/>
        <v>41876.666666666664</v>
      </c>
    </row>
    <row r="2895" spans="1:20" ht="43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9">
        <f t="shared" si="182"/>
        <v>41953.564756944441</v>
      </c>
      <c r="T2895" s="9">
        <f t="shared" si="183"/>
        <v>42012.874999999993</v>
      </c>
    </row>
    <row r="2896" spans="1:20" ht="43.5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9">
        <f t="shared" si="182"/>
        <v>42037.777951388889</v>
      </c>
      <c r="T2896" s="9">
        <f t="shared" si="183"/>
        <v>42097.736284722218</v>
      </c>
    </row>
    <row r="2897" spans="1:20" ht="72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9">
        <f t="shared" si="182"/>
        <v>41811.347129629627</v>
      </c>
      <c r="T2897" s="9">
        <f t="shared" si="183"/>
        <v>41812.666666666664</v>
      </c>
    </row>
    <row r="2898" spans="1:20" ht="58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9">
        <f t="shared" si="182"/>
        <v>42701.700474537036</v>
      </c>
      <c r="T2898" s="9">
        <f t="shared" si="183"/>
        <v>42716.041666666664</v>
      </c>
    </row>
    <row r="2899" spans="1:20" ht="72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9">
        <f t="shared" si="182"/>
        <v>42258.438171296293</v>
      </c>
      <c r="T2899" s="9">
        <f t="shared" si="183"/>
        <v>42288.436863425923</v>
      </c>
    </row>
    <row r="2900" spans="1:20" ht="72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9">
        <f t="shared" si="182"/>
        <v>42278.456631944442</v>
      </c>
      <c r="T2900" s="9">
        <f t="shared" si="183"/>
        <v>42308.456631944442</v>
      </c>
    </row>
    <row r="2901" spans="1:20" ht="72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9">
        <f t="shared" si="182"/>
        <v>42514.869884259257</v>
      </c>
      <c r="T2901" s="9">
        <f t="shared" si="183"/>
        <v>42574.869884259257</v>
      </c>
    </row>
    <row r="2902" spans="1:20" ht="87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9">
        <f t="shared" si="182"/>
        <v>41830.025833333333</v>
      </c>
      <c r="T2902" s="9">
        <f t="shared" si="183"/>
        <v>41860.025833333333</v>
      </c>
    </row>
    <row r="2903" spans="1:20" ht="72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9">
        <f t="shared" si="182"/>
        <v>41982.696053240739</v>
      </c>
      <c r="T2903" s="9">
        <f t="shared" si="183"/>
        <v>42042.696053240739</v>
      </c>
    </row>
    <row r="2904" spans="1:20" ht="58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9">
        <f t="shared" si="182"/>
        <v>42210.231435185182</v>
      </c>
      <c r="T2904" s="9">
        <f t="shared" si="183"/>
        <v>42240.231435185182</v>
      </c>
    </row>
    <row r="2905" spans="1:20" ht="72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9">
        <f t="shared" si="182"/>
        <v>42195.95854166666</v>
      </c>
      <c r="T2905" s="9">
        <f t="shared" si="183"/>
        <v>42255.95854166666</v>
      </c>
    </row>
    <row r="2906" spans="1:20" ht="72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9">
        <f t="shared" si="182"/>
        <v>41940.759618055556</v>
      </c>
      <c r="T2906" s="9">
        <f t="shared" si="183"/>
        <v>41952.291666666664</v>
      </c>
    </row>
    <row r="2907" spans="1:20" ht="72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9">
        <f t="shared" si="182"/>
        <v>42605.848530092589</v>
      </c>
      <c r="T2907" s="9">
        <f t="shared" si="183"/>
        <v>42619.848530092589</v>
      </c>
    </row>
    <row r="2908" spans="1:20" ht="87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9">
        <f t="shared" si="182"/>
        <v>42199.440578703703</v>
      </c>
      <c r="T2908" s="9">
        <f t="shared" si="183"/>
        <v>42216.833333333336</v>
      </c>
    </row>
    <row r="2909" spans="1:20" ht="87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9">
        <f t="shared" si="182"/>
        <v>42444.669409722213</v>
      </c>
      <c r="T2909" s="9">
        <f t="shared" si="183"/>
        <v>42504.669409722213</v>
      </c>
    </row>
    <row r="2910" spans="1:20" ht="87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9">
        <f t="shared" si="182"/>
        <v>42499.523368055547</v>
      </c>
      <c r="T2910" s="9">
        <f t="shared" si="183"/>
        <v>42529.523368055547</v>
      </c>
    </row>
    <row r="2911" spans="1:20" ht="72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9">
        <f t="shared" si="182"/>
        <v>41929.057881944442</v>
      </c>
      <c r="T2911" s="9">
        <f t="shared" si="183"/>
        <v>41968.615277777775</v>
      </c>
    </row>
    <row r="2912" spans="1:20" ht="72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9">
        <f t="shared" si="182"/>
        <v>42107.632951388885</v>
      </c>
      <c r="T2912" s="9">
        <f t="shared" si="183"/>
        <v>42167.632951388885</v>
      </c>
    </row>
    <row r="2913" spans="1:20" ht="72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9">
        <f t="shared" si="182"/>
        <v>42142.560486111113</v>
      </c>
      <c r="T2913" s="9">
        <f t="shared" si="183"/>
        <v>42182.560486111113</v>
      </c>
    </row>
    <row r="2914" spans="1:20" ht="72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9">
        <f t="shared" si="182"/>
        <v>42353.923310185179</v>
      </c>
      <c r="T2914" s="9">
        <f t="shared" si="183"/>
        <v>42383.923310185179</v>
      </c>
    </row>
    <row r="2915" spans="1:20" ht="72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9">
        <f t="shared" si="182"/>
        <v>41828.714571759258</v>
      </c>
      <c r="T2915" s="9">
        <f t="shared" si="183"/>
        <v>41888.714571759258</v>
      </c>
    </row>
    <row r="2916" spans="1:20" ht="43.5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9">
        <f t="shared" si="182"/>
        <v>42017.699004629627</v>
      </c>
      <c r="T2916" s="9">
        <f t="shared" si="183"/>
        <v>42077.657337962963</v>
      </c>
    </row>
    <row r="2917" spans="1:20" ht="72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9">
        <f t="shared" si="182"/>
        <v>42415.189699074072</v>
      </c>
      <c r="T2917" s="9">
        <f t="shared" si="183"/>
        <v>42445.1480324074</v>
      </c>
    </row>
    <row r="2918" spans="1:20" ht="58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9">
        <f t="shared" si="182"/>
        <v>41755.268391203703</v>
      </c>
      <c r="T2918" s="9">
        <f t="shared" si="183"/>
        <v>41778.268391203703</v>
      </c>
    </row>
    <row r="2919" spans="1:20" ht="72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9">
        <f t="shared" si="182"/>
        <v>42245.026006944441</v>
      </c>
      <c r="T2919" s="9">
        <f t="shared" si="183"/>
        <v>42263.026006944441</v>
      </c>
    </row>
    <row r="2920" spans="1:20" ht="72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9">
        <f t="shared" si="182"/>
        <v>42278.421377314815</v>
      </c>
      <c r="T2920" s="9">
        <f t="shared" si="183"/>
        <v>42306.421377314815</v>
      </c>
    </row>
    <row r="2921" spans="1:20" ht="58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9">
        <f t="shared" si="182"/>
        <v>41826.411215277774</v>
      </c>
      <c r="T2921" s="9">
        <f t="shared" si="183"/>
        <v>41856.411215277774</v>
      </c>
    </row>
    <row r="2922" spans="1:20" ht="72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9">
        <f t="shared" si="182"/>
        <v>42058.584143518521</v>
      </c>
      <c r="T2922" s="9">
        <f t="shared" si="183"/>
        <v>42088.54247685185</v>
      </c>
    </row>
    <row r="2923" spans="1:20" ht="58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9">
        <f t="shared" si="182"/>
        <v>41877.678287037037</v>
      </c>
      <c r="T2923" s="9">
        <f t="shared" si="183"/>
        <v>41907.678287037037</v>
      </c>
    </row>
    <row r="2924" spans="1:20" ht="87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9">
        <f t="shared" si="182"/>
        <v>42097.665821759256</v>
      </c>
      <c r="T2924" s="9">
        <f t="shared" si="183"/>
        <v>42142.665821759256</v>
      </c>
    </row>
    <row r="2925" spans="1:20" ht="72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9">
        <f t="shared" si="182"/>
        <v>42012.944201388884</v>
      </c>
      <c r="T2925" s="9">
        <f t="shared" si="183"/>
        <v>42027.916666666664</v>
      </c>
    </row>
    <row r="2926" spans="1:20" ht="72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9">
        <f t="shared" si="182"/>
        <v>42103.348495370366</v>
      </c>
      <c r="T2926" s="9">
        <f t="shared" si="183"/>
        <v>42132.957638888889</v>
      </c>
    </row>
    <row r="2927" spans="1:20" ht="72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9">
        <f t="shared" si="182"/>
        <v>41863.375787037032</v>
      </c>
      <c r="T2927" s="9">
        <f t="shared" si="183"/>
        <v>41893.375787037032</v>
      </c>
    </row>
    <row r="2928" spans="1:20" ht="72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9">
        <f t="shared" si="182"/>
        <v>42044.557627314811</v>
      </c>
      <c r="T2928" s="9">
        <f t="shared" si="183"/>
        <v>42058.557627314811</v>
      </c>
    </row>
    <row r="2929" spans="1:20" ht="72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9">
        <f t="shared" si="182"/>
        <v>41806.460983796293</v>
      </c>
      <c r="T2929" s="9">
        <f t="shared" si="183"/>
        <v>41835</v>
      </c>
    </row>
    <row r="2930" spans="1:20" ht="43.5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9">
        <f t="shared" si="182"/>
        <v>42403.789884259262</v>
      </c>
      <c r="T2930" s="9">
        <f t="shared" si="183"/>
        <v>42433.789884259262</v>
      </c>
    </row>
    <row r="2931" spans="1:20" ht="72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9">
        <f t="shared" si="182"/>
        <v>41754.355995370366</v>
      </c>
      <c r="T2931" s="9">
        <f t="shared" si="183"/>
        <v>41784.355995370366</v>
      </c>
    </row>
    <row r="2932" spans="1:20" ht="72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9">
        <f t="shared" si="182"/>
        <v>42101.375740740739</v>
      </c>
      <c r="T2932" s="9">
        <f t="shared" si="183"/>
        <v>42131.375740740739</v>
      </c>
    </row>
    <row r="2933" spans="1:20" ht="87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9">
        <f t="shared" si="182"/>
        <v>41872.082905092589</v>
      </c>
      <c r="T2933" s="9">
        <f t="shared" si="183"/>
        <v>41897.047222222223</v>
      </c>
    </row>
    <row r="2934" spans="1:20" ht="72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9">
        <f t="shared" si="182"/>
        <v>42024.956446759257</v>
      </c>
      <c r="T2934" s="9">
        <f t="shared" si="183"/>
        <v>42056.249999999993</v>
      </c>
    </row>
    <row r="2935" spans="1:20" ht="72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9">
        <f t="shared" si="182"/>
        <v>42495.748298611106</v>
      </c>
      <c r="T2935" s="9">
        <f t="shared" si="183"/>
        <v>42525.748298611106</v>
      </c>
    </row>
    <row r="2936" spans="1:20" ht="58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9">
        <f t="shared" si="182"/>
        <v>41775.427824074075</v>
      </c>
      <c r="T2936" s="9">
        <f t="shared" si="183"/>
        <v>41805.427824074075</v>
      </c>
    </row>
    <row r="2937" spans="1:20" ht="72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9">
        <f t="shared" si="182"/>
        <v>42553.375092592592</v>
      </c>
      <c r="T2937" s="9">
        <f t="shared" si="183"/>
        <v>42611.499999999993</v>
      </c>
    </row>
    <row r="2938" spans="1:20" ht="72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9">
        <f t="shared" si="182"/>
        <v>41912.442395833328</v>
      </c>
      <c r="T2938" s="9">
        <f t="shared" si="183"/>
        <v>41924.999305555553</v>
      </c>
    </row>
    <row r="2939" spans="1:20" ht="43.5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9">
        <f t="shared" si="182"/>
        <v>41803.248993055553</v>
      </c>
      <c r="T2939" s="9">
        <f t="shared" si="183"/>
        <v>41833.248993055553</v>
      </c>
    </row>
    <row r="2940" spans="1:20" ht="72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9">
        <f t="shared" si="182"/>
        <v>42004.495532407404</v>
      </c>
      <c r="T2940" s="9">
        <f t="shared" si="183"/>
        <v>42034.495532407404</v>
      </c>
    </row>
    <row r="2941" spans="1:20" ht="87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9">
        <f t="shared" si="182"/>
        <v>41845.60083333333</v>
      </c>
      <c r="T2941" s="9">
        <f t="shared" si="183"/>
        <v>41878.833333333328</v>
      </c>
    </row>
    <row r="2942" spans="1:20" ht="72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9">
        <f t="shared" si="182"/>
        <v>41982.565023148149</v>
      </c>
      <c r="T2942" s="9">
        <f t="shared" si="183"/>
        <v>42022.565023148149</v>
      </c>
    </row>
    <row r="2943" spans="1:20" ht="87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9">
        <f t="shared" si="182"/>
        <v>42034.751793981479</v>
      </c>
      <c r="T2943" s="9">
        <f t="shared" si="183"/>
        <v>42064.751793981479</v>
      </c>
    </row>
    <row r="2944" spans="1:20" ht="87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9">
        <f t="shared" si="182"/>
        <v>42334.595590277771</v>
      </c>
      <c r="T2944" s="9">
        <f t="shared" si="183"/>
        <v>42354.637499999997</v>
      </c>
    </row>
    <row r="2945" spans="1:20" ht="72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9">
        <f t="shared" si="182"/>
        <v>42076.921064814807</v>
      </c>
      <c r="T2945" s="9">
        <f t="shared" si="183"/>
        <v>42106.921064814807</v>
      </c>
    </row>
    <row r="2946" spans="1:20" ht="58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 s="5">
        <f t="shared" si="181"/>
        <v>100</v>
      </c>
      <c r="Q2946" t="s">
        <v>8315</v>
      </c>
      <c r="R2946" t="s">
        <v>8355</v>
      </c>
      <c r="S2946" s="9">
        <f t="shared" si="182"/>
        <v>42132.705995370365</v>
      </c>
      <c r="T2946" s="9">
        <f t="shared" si="183"/>
        <v>42162.705995370365</v>
      </c>
    </row>
    <row r="2947" spans="1:20" ht="72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8315</v>
      </c>
      <c r="R2947" t="s">
        <v>8355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72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9">
        <f t="shared" si="186"/>
        <v>42567.322824074072</v>
      </c>
      <c r="T2948" s="9">
        <f t="shared" si="187"/>
        <v>42597.322824074072</v>
      </c>
    </row>
    <row r="2949" spans="1:20" ht="72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9">
        <f t="shared" si="186"/>
        <v>42649.353784722225</v>
      </c>
      <c r="T2949" s="9">
        <f t="shared" si="187"/>
        <v>42698.507638888892</v>
      </c>
    </row>
    <row r="2950" spans="1:20" ht="87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9">
        <f t="shared" si="186"/>
        <v>42097.440891203696</v>
      </c>
      <c r="T2950" s="9">
        <f t="shared" si="187"/>
        <v>42157.440891203696</v>
      </c>
    </row>
    <row r="2951" spans="1:20" ht="72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9">
        <f t="shared" si="186"/>
        <v>42297.61478009259</v>
      </c>
      <c r="T2951" s="9">
        <f t="shared" si="187"/>
        <v>42327.656446759262</v>
      </c>
    </row>
    <row r="2952" spans="1:20" ht="87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9">
        <f t="shared" si="186"/>
        <v>42362.156851851854</v>
      </c>
      <c r="T2952" s="9">
        <f t="shared" si="187"/>
        <v>42392.156851851854</v>
      </c>
    </row>
    <row r="2953" spans="1:20" ht="87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9">
        <f t="shared" si="186"/>
        <v>41872.594594907401</v>
      </c>
      <c r="T2953" s="9">
        <f t="shared" si="187"/>
        <v>41917.594594907401</v>
      </c>
    </row>
    <row r="2954" spans="1:20" ht="87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9">
        <f t="shared" si="186"/>
        <v>42628.481932870367</v>
      </c>
      <c r="T2954" s="9">
        <f t="shared" si="187"/>
        <v>42659.958333333336</v>
      </c>
    </row>
    <row r="2955" spans="1:20" ht="72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9">
        <f t="shared" si="186"/>
        <v>42255.583576388883</v>
      </c>
      <c r="T2955" s="9">
        <f t="shared" si="187"/>
        <v>42285.583576388883</v>
      </c>
    </row>
    <row r="2956" spans="1:20" ht="72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9">
        <f t="shared" si="186"/>
        <v>42790.375034722216</v>
      </c>
      <c r="T2956" s="9">
        <f t="shared" si="187"/>
        <v>42810.333368055559</v>
      </c>
    </row>
    <row r="2957" spans="1:20" ht="58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9">
        <f t="shared" si="186"/>
        <v>42141.532974537033</v>
      </c>
      <c r="T2957" s="9">
        <f t="shared" si="187"/>
        <v>42171.532974537033</v>
      </c>
    </row>
    <row r="2958" spans="1:20" ht="87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9">
        <f t="shared" si="186"/>
        <v>42464.750578703701</v>
      </c>
      <c r="T2958" s="9">
        <f t="shared" si="187"/>
        <v>42494.750578703701</v>
      </c>
    </row>
    <row r="2959" spans="1:20" ht="72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9">
        <f t="shared" si="186"/>
        <v>42030.80291666666</v>
      </c>
      <c r="T2959" s="9">
        <f t="shared" si="187"/>
        <v>42090.761249999996</v>
      </c>
    </row>
    <row r="2960" spans="1:20" ht="72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9">
        <f t="shared" si="186"/>
        <v>42438.570798611108</v>
      </c>
      <c r="T2960" s="9">
        <f t="shared" si="187"/>
        <v>42498.529131944444</v>
      </c>
    </row>
    <row r="2961" spans="1:20" ht="72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9">
        <f t="shared" si="186"/>
        <v>42497.800057870372</v>
      </c>
      <c r="T2961" s="9">
        <f t="shared" si="187"/>
        <v>42527.800057870372</v>
      </c>
    </row>
    <row r="2962" spans="1:20" ht="72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9">
        <f t="shared" si="186"/>
        <v>41863.54887731481</v>
      </c>
      <c r="T2962" s="9">
        <f t="shared" si="187"/>
        <v>41893.54887731481</v>
      </c>
    </row>
    <row r="2963" spans="1:20" ht="72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9">
        <f t="shared" si="186"/>
        <v>42061.004155092589</v>
      </c>
      <c r="T2963" s="9">
        <f t="shared" si="187"/>
        <v>42088.958333333336</v>
      </c>
    </row>
    <row r="2964" spans="1:20" ht="72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9">
        <f t="shared" si="186"/>
        <v>42036.035949074074</v>
      </c>
      <c r="T2964" s="9">
        <f t="shared" si="187"/>
        <v>42064.082638888889</v>
      </c>
    </row>
    <row r="2965" spans="1:20" ht="72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9">
        <f t="shared" si="186"/>
        <v>42157.26185185185</v>
      </c>
      <c r="T2965" s="9">
        <f t="shared" si="187"/>
        <v>42187.26185185185</v>
      </c>
    </row>
    <row r="2966" spans="1:20" ht="72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9">
        <f t="shared" si="186"/>
        <v>41827.701608796291</v>
      </c>
      <c r="T2966" s="9">
        <f t="shared" si="187"/>
        <v>41857.688888888886</v>
      </c>
    </row>
    <row r="2967" spans="1:20" ht="87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9">
        <f t="shared" si="186"/>
        <v>42162.521215277775</v>
      </c>
      <c r="T2967" s="9">
        <f t="shared" si="187"/>
        <v>42192.521215277775</v>
      </c>
    </row>
    <row r="2968" spans="1:20" ht="72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9">
        <f t="shared" si="186"/>
        <v>42233.530231481483</v>
      </c>
      <c r="T2968" s="9">
        <f t="shared" si="187"/>
        <v>42263.530231481483</v>
      </c>
    </row>
    <row r="2969" spans="1:20" ht="58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9">
        <f t="shared" si="186"/>
        <v>42041.989490740736</v>
      </c>
      <c r="T2969" s="9">
        <f t="shared" si="187"/>
        <v>42071.947824074072</v>
      </c>
    </row>
    <row r="2970" spans="1:20" ht="43.5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9">
        <f t="shared" si="186"/>
        <v>42585.315509259257</v>
      </c>
      <c r="T2970" s="9">
        <f t="shared" si="187"/>
        <v>42598.957638888889</v>
      </c>
    </row>
    <row r="2971" spans="1:20" ht="72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9">
        <f t="shared" si="186"/>
        <v>42097.578159722216</v>
      </c>
      <c r="T2971" s="9">
        <f t="shared" si="187"/>
        <v>42127.743750000001</v>
      </c>
    </row>
    <row r="2972" spans="1:20" ht="72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9">
        <f t="shared" si="186"/>
        <v>41808.461238425924</v>
      </c>
      <c r="T2972" s="9">
        <f t="shared" si="187"/>
        <v>41838.461238425924</v>
      </c>
    </row>
    <row r="2973" spans="1:20" ht="72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9">
        <f t="shared" si="186"/>
        <v>41852.449976851851</v>
      </c>
      <c r="T2973" s="9">
        <f t="shared" si="187"/>
        <v>41882.449976851851</v>
      </c>
    </row>
    <row r="2974" spans="1:20" ht="43.5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9">
        <f t="shared" si="186"/>
        <v>42693.90185185185</v>
      </c>
      <c r="T2974" s="9">
        <f t="shared" si="187"/>
        <v>42708.833333333336</v>
      </c>
    </row>
    <row r="2975" spans="1:20" ht="72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9">
        <f t="shared" si="186"/>
        <v>42341.610046296293</v>
      </c>
      <c r="T2975" s="9">
        <f t="shared" si="187"/>
        <v>42369.958333333336</v>
      </c>
    </row>
    <row r="2976" spans="1:20" ht="87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9">
        <f t="shared" si="186"/>
        <v>41879.852673611109</v>
      </c>
      <c r="T2976" s="9">
        <f t="shared" si="187"/>
        <v>41907.857638888883</v>
      </c>
    </row>
    <row r="2977" spans="1:20" ht="87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9">
        <f t="shared" si="186"/>
        <v>41941.475532407407</v>
      </c>
      <c r="T2977" s="9">
        <f t="shared" si="187"/>
        <v>41969.916666666664</v>
      </c>
    </row>
    <row r="2978" spans="1:20" ht="58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9">
        <f t="shared" si="186"/>
        <v>42425.522337962961</v>
      </c>
      <c r="T2978" s="9">
        <f t="shared" si="187"/>
        <v>42442.291666666664</v>
      </c>
    </row>
    <row r="2979" spans="1:20" ht="87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9">
        <f t="shared" si="186"/>
        <v>42026.672847222224</v>
      </c>
      <c r="T2979" s="9">
        <f t="shared" si="187"/>
        <v>42085.884722222218</v>
      </c>
    </row>
    <row r="2980" spans="1:20" ht="72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9">
        <f t="shared" si="186"/>
        <v>41922.432256944441</v>
      </c>
      <c r="T2980" s="9">
        <f t="shared" si="187"/>
        <v>41932.040972222218</v>
      </c>
    </row>
    <row r="2981" spans="1:20" ht="87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9">
        <f t="shared" si="186"/>
        <v>41993.616006944438</v>
      </c>
      <c r="T2981" s="9">
        <f t="shared" si="187"/>
        <v>42010.041666666664</v>
      </c>
    </row>
    <row r="2982" spans="1:20" ht="58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9">
        <f t="shared" si="186"/>
        <v>42219.70752314815</v>
      </c>
      <c r="T2982" s="9">
        <f t="shared" si="187"/>
        <v>42239.874999999993</v>
      </c>
    </row>
    <row r="2983" spans="1:20" ht="72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9">
        <f t="shared" si="186"/>
        <v>42225.351342592585</v>
      </c>
      <c r="T2983" s="9">
        <f t="shared" si="187"/>
        <v>42270.351342592585</v>
      </c>
    </row>
    <row r="2984" spans="1:20" ht="58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9">
        <f t="shared" si="186"/>
        <v>42381.478506944441</v>
      </c>
      <c r="T2984" s="9">
        <f t="shared" si="187"/>
        <v>42411.478506944441</v>
      </c>
    </row>
    <row r="2985" spans="1:20" ht="72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9">
        <f t="shared" si="186"/>
        <v>41894.424027777779</v>
      </c>
      <c r="T2985" s="9">
        <f t="shared" si="187"/>
        <v>41954.465694444443</v>
      </c>
    </row>
    <row r="2986" spans="1:20" ht="87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9">
        <f t="shared" si="186"/>
        <v>42576.070381944439</v>
      </c>
      <c r="T2986" s="9">
        <f t="shared" si="187"/>
        <v>42606.070381944439</v>
      </c>
    </row>
    <row r="2987" spans="1:20" ht="72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9">
        <f t="shared" si="186"/>
        <v>42654.765370370362</v>
      </c>
      <c r="T2987" s="9">
        <f t="shared" si="187"/>
        <v>42673.958333333336</v>
      </c>
    </row>
    <row r="2988" spans="1:20" ht="72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9">
        <f t="shared" si="186"/>
        <v>42431.29173611111</v>
      </c>
      <c r="T2988" s="9">
        <f t="shared" si="187"/>
        <v>42491.250069444439</v>
      </c>
    </row>
    <row r="2989" spans="1:20" ht="87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9">
        <f t="shared" si="186"/>
        <v>42627.098969907405</v>
      </c>
      <c r="T2989" s="9">
        <f t="shared" si="187"/>
        <v>42655.791666666664</v>
      </c>
    </row>
    <row r="2990" spans="1:20" ht="72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9">
        <f t="shared" si="186"/>
        <v>42511.153715277782</v>
      </c>
      <c r="T2990" s="9">
        <f t="shared" si="187"/>
        <v>42541.153715277782</v>
      </c>
    </row>
    <row r="2991" spans="1:20" ht="29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9">
        <f t="shared" si="186"/>
        <v>42336.812060185184</v>
      </c>
      <c r="T2991" s="9">
        <f t="shared" si="187"/>
        <v>42358.999305555553</v>
      </c>
    </row>
    <row r="2992" spans="1:20" ht="72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9">
        <f t="shared" si="186"/>
        <v>42341.365972222215</v>
      </c>
      <c r="T2992" s="9">
        <f t="shared" si="187"/>
        <v>42376.365972222215</v>
      </c>
    </row>
    <row r="2993" spans="1:20" ht="72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9">
        <f t="shared" si="186"/>
        <v>42740.628819444442</v>
      </c>
      <c r="T2993" s="9">
        <f t="shared" si="187"/>
        <v>42762.628819444442</v>
      </c>
    </row>
    <row r="2994" spans="1:20" ht="72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9">
        <f t="shared" si="186"/>
        <v>42622.559143518512</v>
      </c>
      <c r="T2994" s="9">
        <f t="shared" si="187"/>
        <v>42652.559143518512</v>
      </c>
    </row>
    <row r="2995" spans="1:20" ht="29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9">
        <f t="shared" si="186"/>
        <v>42390.63040509259</v>
      </c>
      <c r="T2995" s="9">
        <f t="shared" si="187"/>
        <v>42420.63040509259</v>
      </c>
    </row>
    <row r="2996" spans="1:20" ht="72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9">
        <f t="shared" si="186"/>
        <v>41885.270509259259</v>
      </c>
      <c r="T2996" s="9">
        <f t="shared" si="187"/>
        <v>41915.270509259259</v>
      </c>
    </row>
    <row r="2997" spans="1:20" ht="72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9">
        <f t="shared" si="186"/>
        <v>42724.456840277773</v>
      </c>
      <c r="T2997" s="9">
        <f t="shared" si="187"/>
        <v>42754.456840277773</v>
      </c>
    </row>
    <row r="2998" spans="1:20" ht="43.5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9">
        <f t="shared" si="186"/>
        <v>42090.70416666667</v>
      </c>
      <c r="T2998" s="9">
        <f t="shared" si="187"/>
        <v>42150.70416666667</v>
      </c>
    </row>
    <row r="2999" spans="1:20" ht="72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9">
        <f t="shared" si="186"/>
        <v>42775.525381944441</v>
      </c>
      <c r="T2999" s="9">
        <f t="shared" si="187"/>
        <v>42792.999305555553</v>
      </c>
    </row>
    <row r="3000" spans="1:20" ht="72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9">
        <f t="shared" si="186"/>
        <v>41777.985289351847</v>
      </c>
      <c r="T3000" s="9">
        <f t="shared" si="187"/>
        <v>41805.975694444445</v>
      </c>
    </row>
    <row r="3001" spans="1:20" ht="72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9">
        <f t="shared" si="186"/>
        <v>42780.531944444439</v>
      </c>
      <c r="T3001" s="9">
        <f t="shared" si="187"/>
        <v>42794.874999999993</v>
      </c>
    </row>
    <row r="3002" spans="1:20" ht="72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9">
        <f t="shared" si="186"/>
        <v>42752.61886574074</v>
      </c>
      <c r="T3002" s="9">
        <f t="shared" si="187"/>
        <v>42766.541666666664</v>
      </c>
    </row>
    <row r="3003" spans="1:20" ht="87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9">
        <f t="shared" si="186"/>
        <v>42534.687291666669</v>
      </c>
      <c r="T3003" s="9">
        <f t="shared" si="187"/>
        <v>42564.687291666669</v>
      </c>
    </row>
    <row r="3004" spans="1:20" ht="43.5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9">
        <f t="shared" si="186"/>
        <v>41239.627916666665</v>
      </c>
      <c r="T3004" s="9">
        <f t="shared" si="187"/>
        <v>41269.627916666665</v>
      </c>
    </row>
    <row r="3005" spans="1:20" ht="72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9">
        <f t="shared" si="186"/>
        <v>42398.640925925924</v>
      </c>
      <c r="T3005" s="9">
        <f t="shared" si="187"/>
        <v>42430.040972222218</v>
      </c>
    </row>
    <row r="3006" spans="1:20" ht="72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9">
        <f t="shared" si="186"/>
        <v>41928.672731481478</v>
      </c>
      <c r="T3006" s="9">
        <f t="shared" si="187"/>
        <v>41958.714398148142</v>
      </c>
    </row>
    <row r="3007" spans="1:20" ht="72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9">
        <f t="shared" si="186"/>
        <v>41888.466493055552</v>
      </c>
      <c r="T3007" s="9">
        <f t="shared" si="187"/>
        <v>41918.466493055552</v>
      </c>
    </row>
    <row r="3008" spans="1:20" ht="58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9">
        <f t="shared" si="186"/>
        <v>41957.548506944448</v>
      </c>
      <c r="T3008" s="9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9">
        <f t="shared" si="186"/>
        <v>42098.007905092592</v>
      </c>
      <c r="T3009" s="9">
        <f t="shared" si="187"/>
        <v>42119.007905092592</v>
      </c>
    </row>
    <row r="3010" spans="1:20" ht="72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 s="5">
        <f t="shared" si="185"/>
        <v>116.73076923076923</v>
      </c>
      <c r="Q3010" t="s">
        <v>8315</v>
      </c>
      <c r="R3010" t="s">
        <v>8355</v>
      </c>
      <c r="S3010" s="9">
        <f t="shared" si="186"/>
        <v>42360.003692129627</v>
      </c>
      <c r="T3010" s="9">
        <f t="shared" si="187"/>
        <v>42390.003692129627</v>
      </c>
    </row>
    <row r="3011" spans="1:20" ht="72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8315</v>
      </c>
      <c r="R3011" t="s">
        <v>8355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72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9">
        <f t="shared" si="190"/>
        <v>41996.624062499999</v>
      </c>
      <c r="T3012" s="9">
        <f t="shared" si="191"/>
        <v>42056.624062499999</v>
      </c>
    </row>
    <row r="3013" spans="1:20" ht="72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9">
        <f t="shared" si="190"/>
        <v>42334.260601851849</v>
      </c>
      <c r="T3013" s="9">
        <f t="shared" si="191"/>
        <v>42361.749305555553</v>
      </c>
    </row>
    <row r="3014" spans="1:20" ht="72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9">
        <f t="shared" si="190"/>
        <v>42024.494560185187</v>
      </c>
      <c r="T3014" s="9">
        <f t="shared" si="191"/>
        <v>42045.494560185187</v>
      </c>
    </row>
    <row r="3015" spans="1:20" ht="72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9">
        <f t="shared" si="190"/>
        <v>42146.627881944441</v>
      </c>
      <c r="T3015" s="9">
        <f t="shared" si="191"/>
        <v>42176.627881944441</v>
      </c>
    </row>
    <row r="3016" spans="1:20" ht="72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9">
        <f t="shared" si="190"/>
        <v>41919.915277777778</v>
      </c>
      <c r="T3016" s="9">
        <f t="shared" si="191"/>
        <v>41948</v>
      </c>
    </row>
    <row r="3017" spans="1:20" ht="58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9">
        <f t="shared" si="190"/>
        <v>41785.518958333334</v>
      </c>
      <c r="T3017" s="9">
        <f t="shared" si="191"/>
        <v>41800.958333333328</v>
      </c>
    </row>
    <row r="3018" spans="1:20" ht="87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9">
        <f t="shared" si="190"/>
        <v>41778.339722222219</v>
      </c>
      <c r="T3018" s="9">
        <f t="shared" si="191"/>
        <v>41838.339722222219</v>
      </c>
    </row>
    <row r="3019" spans="1:20" ht="72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9">
        <f t="shared" si="190"/>
        <v>41841.641701388886</v>
      </c>
      <c r="T3019" s="9">
        <f t="shared" si="191"/>
        <v>41871.641701388886</v>
      </c>
    </row>
    <row r="3020" spans="1:20" ht="72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9">
        <f t="shared" si="190"/>
        <v>42163.090000000004</v>
      </c>
      <c r="T3020" s="9">
        <f t="shared" si="191"/>
        <v>42205.708333333336</v>
      </c>
    </row>
    <row r="3021" spans="1:20" ht="87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9">
        <f t="shared" si="190"/>
        <v>41758.625231481477</v>
      </c>
      <c r="T3021" s="9">
        <f t="shared" si="191"/>
        <v>41785.916666666664</v>
      </c>
    </row>
    <row r="3022" spans="1:20" ht="72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9">
        <f t="shared" si="190"/>
        <v>42170.638113425921</v>
      </c>
      <c r="T3022" s="9">
        <f t="shared" si="191"/>
        <v>42230.638113425921</v>
      </c>
    </row>
    <row r="3023" spans="1:20" ht="72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9">
        <f t="shared" si="190"/>
        <v>42660.410520833328</v>
      </c>
      <c r="T3023" s="9">
        <f t="shared" si="191"/>
        <v>42696.040972222218</v>
      </c>
    </row>
    <row r="3024" spans="1:20" ht="87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9">
        <f t="shared" si="190"/>
        <v>42564.745474537034</v>
      </c>
      <c r="T3024" s="9">
        <f t="shared" si="191"/>
        <v>42609.745474537034</v>
      </c>
    </row>
    <row r="3025" spans="1:20" ht="87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9">
        <f t="shared" si="190"/>
        <v>42121.46743055556</v>
      </c>
      <c r="T3025" s="9">
        <f t="shared" si="191"/>
        <v>42166.46743055556</v>
      </c>
    </row>
    <row r="3026" spans="1:20" ht="72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9">
        <f t="shared" si="190"/>
        <v>41158.785590277774</v>
      </c>
      <c r="T3026" s="9">
        <f t="shared" si="191"/>
        <v>41188.785590277774</v>
      </c>
    </row>
    <row r="3027" spans="1:20" ht="58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9">
        <f t="shared" si="190"/>
        <v>41761.301076388889</v>
      </c>
      <c r="T3027" s="9">
        <f t="shared" si="191"/>
        <v>41789.458333333328</v>
      </c>
    </row>
    <row r="3028" spans="1:20" ht="72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9">
        <f t="shared" si="190"/>
        <v>42783.251064814809</v>
      </c>
      <c r="T3028" s="9">
        <f t="shared" si="191"/>
        <v>42797.251064814809</v>
      </c>
    </row>
    <row r="3029" spans="1:20" ht="58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9">
        <f t="shared" si="190"/>
        <v>42053.49596064815</v>
      </c>
      <c r="T3029" s="9">
        <f t="shared" si="191"/>
        <v>42083.454293981478</v>
      </c>
    </row>
    <row r="3030" spans="1:20" ht="43.5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9">
        <f t="shared" si="190"/>
        <v>42567.055844907409</v>
      </c>
      <c r="T3030" s="9">
        <f t="shared" si="191"/>
        <v>42597.055844907409</v>
      </c>
    </row>
    <row r="3031" spans="1:20" ht="72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9">
        <f t="shared" si="190"/>
        <v>41932.500543981478</v>
      </c>
      <c r="T3031" s="9">
        <f t="shared" si="191"/>
        <v>41960.982638888883</v>
      </c>
    </row>
    <row r="3032" spans="1:20" ht="72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9">
        <f t="shared" si="190"/>
        <v>42233.5390162037</v>
      </c>
      <c r="T3032" s="9">
        <f t="shared" si="191"/>
        <v>42263.5390162037</v>
      </c>
    </row>
    <row r="3033" spans="1:20" ht="87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9">
        <f t="shared" si="190"/>
        <v>42597.674155092587</v>
      </c>
      <c r="T3033" s="9">
        <f t="shared" si="191"/>
        <v>42657.674155092587</v>
      </c>
    </row>
    <row r="3034" spans="1:20" ht="72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9">
        <f t="shared" si="190"/>
        <v>42227.836331018516</v>
      </c>
      <c r="T3034" s="9">
        <f t="shared" si="191"/>
        <v>42257.836331018516</v>
      </c>
    </row>
    <row r="3035" spans="1:20" ht="58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9">
        <f t="shared" si="190"/>
        <v>42569.901909722219</v>
      </c>
      <c r="T3035" s="9">
        <f t="shared" si="191"/>
        <v>42599.901909722219</v>
      </c>
    </row>
    <row r="3036" spans="1:20" ht="101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9">
        <f t="shared" si="190"/>
        <v>42644.327025462961</v>
      </c>
      <c r="T3036" s="9">
        <f t="shared" si="191"/>
        <v>42674.957638888889</v>
      </c>
    </row>
    <row r="3037" spans="1:20" ht="58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9">
        <f t="shared" si="190"/>
        <v>41368.351956018516</v>
      </c>
      <c r="T3037" s="9">
        <f t="shared" si="191"/>
        <v>41398.351956018516</v>
      </c>
    </row>
    <row r="3038" spans="1:20" ht="72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9">
        <f t="shared" si="190"/>
        <v>41466.576898148145</v>
      </c>
      <c r="T3038" s="9">
        <f t="shared" si="191"/>
        <v>41502.290972222218</v>
      </c>
    </row>
    <row r="3039" spans="1:20" ht="87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9">
        <f t="shared" si="190"/>
        <v>40378.684872685182</v>
      </c>
      <c r="T3039" s="9">
        <f t="shared" si="191"/>
        <v>40452.999305555553</v>
      </c>
    </row>
    <row r="3040" spans="1:20" ht="72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9">
        <f t="shared" si="190"/>
        <v>42373.043946759259</v>
      </c>
      <c r="T3040" s="9">
        <f t="shared" si="191"/>
        <v>42433.043946759259</v>
      </c>
    </row>
    <row r="3041" spans="1:20" ht="72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9">
        <f t="shared" si="190"/>
        <v>41610.586087962962</v>
      </c>
      <c r="T3041" s="9">
        <f t="shared" si="191"/>
        <v>41637.124305555553</v>
      </c>
    </row>
    <row r="3042" spans="1:20" ht="58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9">
        <f t="shared" si="190"/>
        <v>42177.583576388883</v>
      </c>
      <c r="T3042" s="9">
        <f t="shared" si="191"/>
        <v>42181.749999999993</v>
      </c>
    </row>
    <row r="3043" spans="1:20" ht="58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9">
        <f t="shared" si="190"/>
        <v>42359.660277777781</v>
      </c>
      <c r="T3043" s="9">
        <f t="shared" si="191"/>
        <v>42389.660277777781</v>
      </c>
    </row>
    <row r="3044" spans="1:20" ht="87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9">
        <f t="shared" si="190"/>
        <v>42253.479710648149</v>
      </c>
      <c r="T3044" s="9">
        <f t="shared" si="191"/>
        <v>42283.479710648149</v>
      </c>
    </row>
    <row r="3045" spans="1:20" ht="72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9">
        <f t="shared" si="190"/>
        <v>42082.862256944441</v>
      </c>
      <c r="T3045" s="9">
        <f t="shared" si="191"/>
        <v>42109.909722222219</v>
      </c>
    </row>
    <row r="3046" spans="1:20" ht="72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9">
        <f t="shared" si="190"/>
        <v>42387.518495370365</v>
      </c>
      <c r="T3046" s="9">
        <f t="shared" si="191"/>
        <v>42402.518495370365</v>
      </c>
    </row>
    <row r="3047" spans="1:20" ht="72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9">
        <f t="shared" si="190"/>
        <v>41842.947395833333</v>
      </c>
      <c r="T3047" s="9">
        <f t="shared" si="191"/>
        <v>41872.947395833333</v>
      </c>
    </row>
    <row r="3048" spans="1:20" ht="87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9">
        <f t="shared" si="190"/>
        <v>41862.59474537037</v>
      </c>
      <c r="T3048" s="9">
        <f t="shared" si="191"/>
        <v>41891.994444444441</v>
      </c>
    </row>
    <row r="3049" spans="1:20" ht="58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9">
        <f t="shared" si="190"/>
        <v>42443.780717592592</v>
      </c>
      <c r="T3049" s="9">
        <f t="shared" si="191"/>
        <v>42487.344444444439</v>
      </c>
    </row>
    <row r="3050" spans="1:20" ht="87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9">
        <f t="shared" si="190"/>
        <v>41975.692847222213</v>
      </c>
      <c r="T3050" s="9">
        <f t="shared" si="191"/>
        <v>42004.681944444441</v>
      </c>
    </row>
    <row r="3051" spans="1:20" ht="72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9">
        <f t="shared" si="190"/>
        <v>42138.806192129625</v>
      </c>
      <c r="T3051" s="9">
        <f t="shared" si="191"/>
        <v>42168.806192129625</v>
      </c>
    </row>
    <row r="3052" spans="1:20" ht="43.5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9">
        <f t="shared" si="190"/>
        <v>42464.960185185184</v>
      </c>
      <c r="T3052" s="9">
        <f t="shared" si="191"/>
        <v>42494.960185185184</v>
      </c>
    </row>
    <row r="3053" spans="1:20" ht="87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9">
        <f t="shared" si="190"/>
        <v>42744.207696759251</v>
      </c>
      <c r="T3053" s="9">
        <f t="shared" si="191"/>
        <v>42774.207696759251</v>
      </c>
    </row>
    <row r="3054" spans="1:20" ht="58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9">
        <f t="shared" si="190"/>
        <v>42122.461736111109</v>
      </c>
      <c r="T3054" s="9">
        <f t="shared" si="191"/>
        <v>42152.457638888889</v>
      </c>
    </row>
    <row r="3055" spans="1:20" ht="72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9">
        <f t="shared" si="190"/>
        <v>41862.553391203699</v>
      </c>
      <c r="T3055" s="9">
        <f t="shared" si="191"/>
        <v>41913.957638888889</v>
      </c>
    </row>
    <row r="3056" spans="1:20" ht="72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9">
        <f t="shared" si="190"/>
        <v>42027.624467592592</v>
      </c>
      <c r="T3056" s="9">
        <f t="shared" si="191"/>
        <v>42064.836111111108</v>
      </c>
    </row>
    <row r="3057" spans="1:20" ht="72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9">
        <f t="shared" si="190"/>
        <v>41953.749884259254</v>
      </c>
      <c r="T3057" s="9">
        <f t="shared" si="191"/>
        <v>42013.749884259254</v>
      </c>
    </row>
    <row r="3058" spans="1:20" ht="87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9">
        <f t="shared" si="190"/>
        <v>41851.428055555552</v>
      </c>
      <c r="T3058" s="9">
        <f t="shared" si="191"/>
        <v>41911.428055555552</v>
      </c>
    </row>
    <row r="3059" spans="1:20" ht="72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9">
        <f t="shared" si="190"/>
        <v>42433.442256944443</v>
      </c>
      <c r="T3059" s="9">
        <f t="shared" si="191"/>
        <v>42463.400590277779</v>
      </c>
    </row>
    <row r="3060" spans="1:20" ht="72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9">
        <f t="shared" si="190"/>
        <v>42460.165972222218</v>
      </c>
      <c r="T3060" s="9">
        <f t="shared" si="191"/>
        <v>42510.165972222218</v>
      </c>
    </row>
    <row r="3061" spans="1:20" ht="72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9">
        <f t="shared" si="190"/>
        <v>41829.727384259255</v>
      </c>
      <c r="T3061" s="9">
        <f t="shared" si="191"/>
        <v>41859.727384259255</v>
      </c>
    </row>
    <row r="3062" spans="1:20" ht="58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9">
        <f t="shared" si="190"/>
        <v>41834.575787037036</v>
      </c>
      <c r="T3063" s="9">
        <f t="shared" si="191"/>
        <v>41864.575787037036</v>
      </c>
    </row>
    <row r="3064" spans="1:20" ht="87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9">
        <f t="shared" si="190"/>
        <v>42248.3274537037</v>
      </c>
      <c r="T3064" s="9">
        <f t="shared" si="191"/>
        <v>42277.541666666664</v>
      </c>
    </row>
    <row r="3065" spans="1:20" ht="58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9">
        <f t="shared" si="190"/>
        <v>42630.714560185181</v>
      </c>
      <c r="T3065" s="9">
        <f t="shared" si="191"/>
        <v>42665.714560185181</v>
      </c>
    </row>
    <row r="3066" spans="1:20" ht="43.5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9">
        <f t="shared" si="190"/>
        <v>42298.9218287037</v>
      </c>
      <c r="T3066" s="9">
        <f t="shared" si="191"/>
        <v>42330.082638888889</v>
      </c>
    </row>
    <row r="3067" spans="1:20" ht="72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9">
        <f t="shared" si="190"/>
        <v>41824.846898148149</v>
      </c>
      <c r="T3067" s="9">
        <f t="shared" si="191"/>
        <v>41849.846898148149</v>
      </c>
    </row>
    <row r="3068" spans="1:20" ht="72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9">
        <f t="shared" si="190"/>
        <v>42531.020104166666</v>
      </c>
      <c r="T3068" s="9">
        <f t="shared" si="191"/>
        <v>42561.020104166666</v>
      </c>
    </row>
    <row r="3069" spans="1:20" ht="72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9">
        <f t="shared" si="190"/>
        <v>42226.730081018519</v>
      </c>
      <c r="T3069" s="9">
        <f t="shared" si="191"/>
        <v>42256.730081018519</v>
      </c>
    </row>
    <row r="3070" spans="1:20" ht="87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9">
        <f t="shared" si="190"/>
        <v>42263.483240740738</v>
      </c>
      <c r="T3070" s="9">
        <f t="shared" si="191"/>
        <v>42293.483240740738</v>
      </c>
    </row>
    <row r="3071" spans="1:20" ht="72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9">
        <f t="shared" si="190"/>
        <v>41957.625393518516</v>
      </c>
      <c r="T3071" s="9">
        <f t="shared" si="191"/>
        <v>41987.625393518516</v>
      </c>
    </row>
    <row r="3072" spans="1:20" ht="58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9">
        <f t="shared" si="190"/>
        <v>42690.525104166663</v>
      </c>
      <c r="T3072" s="9">
        <f t="shared" si="191"/>
        <v>42711.525104166663</v>
      </c>
    </row>
    <row r="3073" spans="1:20" ht="72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9">
        <f t="shared" si="190"/>
        <v>42097.524085648147</v>
      </c>
      <c r="T3073" s="9">
        <f t="shared" si="191"/>
        <v>42115.040972222218</v>
      </c>
    </row>
    <row r="3074" spans="1:20" ht="72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 s="5">
        <f t="shared" si="189"/>
        <v>1</v>
      </c>
      <c r="Q3074" t="s">
        <v>8315</v>
      </c>
      <c r="R3074" t="s">
        <v>8355</v>
      </c>
      <c r="S3074" s="9">
        <f t="shared" si="190"/>
        <v>42658.482199074067</v>
      </c>
      <c r="T3074" s="9">
        <f t="shared" si="191"/>
        <v>42672.865277777775</v>
      </c>
    </row>
    <row r="3075" spans="1:20" ht="72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8315</v>
      </c>
      <c r="R3075" t="s">
        <v>8355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87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9">
        <f t="shared" si="194"/>
        <v>42409.362951388881</v>
      </c>
      <c r="T3076" s="9">
        <f t="shared" si="195"/>
        <v>42439.362951388881</v>
      </c>
    </row>
    <row r="3077" spans="1:20" ht="58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9">
        <f t="shared" si="194"/>
        <v>42550.893981481473</v>
      </c>
      <c r="T3077" s="9">
        <f t="shared" si="195"/>
        <v>42600.893981481473</v>
      </c>
    </row>
    <row r="3078" spans="1:20" ht="43.5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9">
        <f t="shared" si="194"/>
        <v>42226.443553240737</v>
      </c>
      <c r="T3078" s="9">
        <f t="shared" si="195"/>
        <v>42286.443553240737</v>
      </c>
    </row>
    <row r="3079" spans="1:20" ht="72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9">
        <f t="shared" si="194"/>
        <v>42766.74858796296</v>
      </c>
      <c r="T3079" s="9">
        <f t="shared" si="195"/>
        <v>42796.74858796296</v>
      </c>
    </row>
    <row r="3080" spans="1:20" ht="72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9">
        <f t="shared" si="194"/>
        <v>42030.930497685178</v>
      </c>
      <c r="T3080" s="9">
        <f t="shared" si="195"/>
        <v>42060.930497685178</v>
      </c>
    </row>
    <row r="3081" spans="1:20" ht="87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9">
        <f t="shared" si="194"/>
        <v>42055.50503472222</v>
      </c>
      <c r="T3081" s="9">
        <f t="shared" si="195"/>
        <v>42085.463368055549</v>
      </c>
    </row>
    <row r="3082" spans="1:20" ht="87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9">
        <f t="shared" si="194"/>
        <v>41939.8199537037</v>
      </c>
      <c r="T3082" s="9">
        <f t="shared" si="195"/>
        <v>41999.861620370364</v>
      </c>
    </row>
    <row r="3083" spans="1:20" ht="72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9">
        <f t="shared" si="194"/>
        <v>42236.973275462959</v>
      </c>
      <c r="T3083" s="9">
        <f t="shared" si="195"/>
        <v>42266.973275462959</v>
      </c>
    </row>
    <row r="3084" spans="1:20" ht="72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9">
        <f t="shared" si="194"/>
        <v>42293.714652777773</v>
      </c>
      <c r="T3084" s="9">
        <f t="shared" si="195"/>
        <v>42323.756319444445</v>
      </c>
    </row>
    <row r="3085" spans="1:20" ht="72.5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9">
        <f t="shared" si="194"/>
        <v>41853.355069444442</v>
      </c>
      <c r="T3085" s="9">
        <f t="shared" si="195"/>
        <v>41883</v>
      </c>
    </row>
    <row r="3086" spans="1:20" ht="87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9">
        <f t="shared" si="194"/>
        <v>42100.515405092585</v>
      </c>
      <c r="T3086" s="9">
        <f t="shared" si="195"/>
        <v>42129.574999999997</v>
      </c>
    </row>
    <row r="3087" spans="1:20" ht="72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9">
        <f t="shared" si="194"/>
        <v>42246.675451388881</v>
      </c>
      <c r="T3087" s="9">
        <f t="shared" si="195"/>
        <v>42276.675451388881</v>
      </c>
    </row>
    <row r="3088" spans="1:20" ht="87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9">
        <f t="shared" si="194"/>
        <v>42173.462488425925</v>
      </c>
      <c r="T3088" s="9">
        <f t="shared" si="195"/>
        <v>42233.462488425925</v>
      </c>
    </row>
    <row r="3089" spans="1:20" ht="87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9">
        <f t="shared" si="194"/>
        <v>42664.942013888889</v>
      </c>
      <c r="T3089" s="9">
        <f t="shared" si="195"/>
        <v>42724.983680555553</v>
      </c>
    </row>
    <row r="3090" spans="1:20" ht="58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9">
        <f t="shared" si="194"/>
        <v>41981.363969907405</v>
      </c>
      <c r="T3090" s="9">
        <f t="shared" si="195"/>
        <v>42012.361805555549</v>
      </c>
    </row>
    <row r="3091" spans="1:20" ht="58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9">
        <f t="shared" si="194"/>
        <v>42528.334293981483</v>
      </c>
      <c r="T3091" s="9">
        <f t="shared" si="195"/>
        <v>42559.874305555553</v>
      </c>
    </row>
    <row r="3092" spans="1:20" ht="87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9">
        <f t="shared" si="194"/>
        <v>42065.610474537032</v>
      </c>
      <c r="T3092" s="9">
        <f t="shared" si="195"/>
        <v>42125.568807870368</v>
      </c>
    </row>
    <row r="3093" spans="1:20" ht="72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9">
        <f t="shared" si="194"/>
        <v>42566.740081018514</v>
      </c>
      <c r="T3093" s="9">
        <f t="shared" si="195"/>
        <v>42596.740081018514</v>
      </c>
    </row>
    <row r="3094" spans="1:20" ht="72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9">
        <f t="shared" si="194"/>
        <v>42255.41101851852</v>
      </c>
      <c r="T3094" s="9">
        <f t="shared" si="195"/>
        <v>42292.708333333336</v>
      </c>
    </row>
    <row r="3095" spans="1:20" ht="87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9">
        <f t="shared" si="194"/>
        <v>41760.700706018513</v>
      </c>
      <c r="T3095" s="9">
        <f t="shared" si="195"/>
        <v>41790.957638888889</v>
      </c>
    </row>
    <row r="3096" spans="1:20" ht="58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9">
        <f t="shared" si="194"/>
        <v>42207.587453703702</v>
      </c>
      <c r="T3096" s="9">
        <f t="shared" si="195"/>
        <v>42267.587453703702</v>
      </c>
    </row>
    <row r="3097" spans="1:20" ht="72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9">
        <f t="shared" si="194"/>
        <v>42522.81689814815</v>
      </c>
      <c r="T3097" s="9">
        <f t="shared" si="195"/>
        <v>42582.81689814815</v>
      </c>
    </row>
    <row r="3098" spans="1:20" ht="72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9">
        <f t="shared" si="194"/>
        <v>42114.617199074077</v>
      </c>
      <c r="T3098" s="9">
        <f t="shared" si="195"/>
        <v>42144.617199074077</v>
      </c>
    </row>
    <row r="3099" spans="1:20" ht="72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9">
        <f t="shared" si="194"/>
        <v>42629.29515046296</v>
      </c>
      <c r="T3099" s="9">
        <f t="shared" si="195"/>
        <v>42650.374999999993</v>
      </c>
    </row>
    <row r="3100" spans="1:20" ht="72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9">
        <f t="shared" si="194"/>
        <v>42359.58390046296</v>
      </c>
      <c r="T3100" s="9">
        <f t="shared" si="195"/>
        <v>42407.803472222215</v>
      </c>
    </row>
    <row r="3101" spans="1:20" ht="72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9">
        <f t="shared" si="194"/>
        <v>42381.981377314813</v>
      </c>
      <c r="T3101" s="9">
        <f t="shared" si="195"/>
        <v>42411.981377314813</v>
      </c>
    </row>
    <row r="3102" spans="1:20" ht="72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9">
        <f t="shared" si="194"/>
        <v>41902.4140625</v>
      </c>
      <c r="T3102" s="9">
        <f t="shared" si="195"/>
        <v>41932.4140625</v>
      </c>
    </row>
    <row r="3103" spans="1:20" ht="87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9">
        <f t="shared" si="194"/>
        <v>42171.175196759257</v>
      </c>
      <c r="T3103" s="9">
        <f t="shared" si="195"/>
        <v>42201.12222222222</v>
      </c>
    </row>
    <row r="3104" spans="1:20" ht="72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9">
        <f t="shared" si="194"/>
        <v>42555.132152777776</v>
      </c>
      <c r="T3104" s="9">
        <f t="shared" si="195"/>
        <v>42605.132152777776</v>
      </c>
    </row>
    <row r="3105" spans="1:20" ht="58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9">
        <f t="shared" si="194"/>
        <v>42106.94798611111</v>
      </c>
      <c r="T3105" s="9">
        <f t="shared" si="195"/>
        <v>42166.94798611111</v>
      </c>
    </row>
    <row r="3106" spans="1:20" ht="72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9">
        <f t="shared" si="194"/>
        <v>42006.70035879629</v>
      </c>
      <c r="T3106" s="9">
        <f t="shared" si="195"/>
        <v>42037.874999999993</v>
      </c>
    </row>
    <row r="3107" spans="1:20" ht="72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9">
        <f t="shared" si="194"/>
        <v>41876.510601851849</v>
      </c>
      <c r="T3107" s="9">
        <f t="shared" si="195"/>
        <v>41931</v>
      </c>
    </row>
    <row r="3108" spans="1:20" ht="87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9">
        <f t="shared" si="194"/>
        <v>42241.22078703704</v>
      </c>
      <c r="T3108" s="9">
        <f t="shared" si="195"/>
        <v>42263.708333333336</v>
      </c>
    </row>
    <row r="3109" spans="1:20" ht="72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9">
        <f t="shared" si="194"/>
        <v>42128.605914351843</v>
      </c>
      <c r="T3109" s="9">
        <f t="shared" si="195"/>
        <v>42135.605914351843</v>
      </c>
    </row>
    <row r="3110" spans="1:20" ht="29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9">
        <f t="shared" si="194"/>
        <v>42062.47215277778</v>
      </c>
      <c r="T3110" s="9">
        <f t="shared" si="195"/>
        <v>42122.430486111109</v>
      </c>
    </row>
    <row r="3111" spans="1:20" ht="72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9">
        <f t="shared" si="194"/>
        <v>41843.916782407403</v>
      </c>
      <c r="T3111" s="9">
        <f t="shared" si="195"/>
        <v>41878.916782407403</v>
      </c>
    </row>
    <row r="3112" spans="1:20" ht="58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9">
        <f t="shared" si="194"/>
        <v>42744.823136574072</v>
      </c>
      <c r="T3112" s="9">
        <f t="shared" si="195"/>
        <v>42784.823136574072</v>
      </c>
    </row>
    <row r="3113" spans="1:20" ht="58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9">
        <f t="shared" si="194"/>
        <v>41885.38680555555</v>
      </c>
      <c r="T3113" s="9">
        <f t="shared" si="195"/>
        <v>41916.38680555555</v>
      </c>
    </row>
    <row r="3114" spans="1:20" ht="72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9">
        <f t="shared" si="194"/>
        <v>42614.913587962961</v>
      </c>
      <c r="T3114" s="9">
        <f t="shared" si="195"/>
        <v>42674.913587962961</v>
      </c>
    </row>
    <row r="3115" spans="1:20" ht="72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9">
        <f t="shared" si="194"/>
        <v>42081.522939814815</v>
      </c>
      <c r="T3115" s="9">
        <f t="shared" si="195"/>
        <v>42111.522939814815</v>
      </c>
    </row>
    <row r="3116" spans="1:20" ht="72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9">
        <f t="shared" si="194"/>
        <v>41843.42418981481</v>
      </c>
      <c r="T3116" s="9">
        <f t="shared" si="195"/>
        <v>41903.42418981481</v>
      </c>
    </row>
    <row r="3117" spans="1:20" ht="72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9">
        <f t="shared" si="194"/>
        <v>42496.238738425927</v>
      </c>
      <c r="T3117" s="9">
        <f t="shared" si="195"/>
        <v>42526.238738425927</v>
      </c>
    </row>
    <row r="3118" spans="1:20" ht="72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9">
        <f t="shared" si="194"/>
        <v>42081.30700231481</v>
      </c>
      <c r="T3118" s="9">
        <f t="shared" si="195"/>
        <v>42095.30700231481</v>
      </c>
    </row>
    <row r="3119" spans="1:20" ht="72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9">
        <f t="shared" si="194"/>
        <v>42509.166203703695</v>
      </c>
      <c r="T3119" s="9">
        <f t="shared" si="195"/>
        <v>42517.341666666667</v>
      </c>
    </row>
    <row r="3120" spans="1:20" ht="43.5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9">
        <f t="shared" si="194"/>
        <v>42534.441238425927</v>
      </c>
      <c r="T3120" s="9">
        <f t="shared" si="195"/>
        <v>42553.441238425927</v>
      </c>
    </row>
    <row r="3121" spans="1:20" ht="87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9">
        <f t="shared" si="194"/>
        <v>42059.837175925924</v>
      </c>
      <c r="T3121" s="9">
        <f t="shared" si="195"/>
        <v>42089.795509259253</v>
      </c>
    </row>
    <row r="3122" spans="1:20" ht="58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9">
        <f t="shared" si="194"/>
        <v>42435.733749999999</v>
      </c>
      <c r="T3122" s="9">
        <f t="shared" si="195"/>
        <v>42495.692083333335</v>
      </c>
    </row>
    <row r="3123" spans="1:20" ht="58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9">
        <f t="shared" si="194"/>
        <v>42678.723749999997</v>
      </c>
      <c r="T3124" s="9">
        <f t="shared" si="195"/>
        <v>42683.765416666669</v>
      </c>
    </row>
    <row r="3125" spans="1:20" ht="72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9">
        <f t="shared" si="194"/>
        <v>42530.784699074073</v>
      </c>
      <c r="T3125" s="9">
        <f t="shared" si="195"/>
        <v>42560.784699074073</v>
      </c>
    </row>
    <row r="3126" spans="1:20" ht="58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9">
        <f t="shared" si="194"/>
        <v>42345.998518518514</v>
      </c>
      <c r="T3127" s="9">
        <f t="shared" si="195"/>
        <v>42375.998518518514</v>
      </c>
    </row>
    <row r="3128" spans="1:20" ht="87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9">
        <f t="shared" si="194"/>
        <v>42426.809745370374</v>
      </c>
      <c r="T3128" s="9">
        <f t="shared" si="195"/>
        <v>42456.768078703702</v>
      </c>
    </row>
    <row r="3129" spans="1:20" ht="87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9">
        <f t="shared" si="194"/>
        <v>42034.648483796293</v>
      </c>
      <c r="T3129" s="9">
        <f t="shared" si="195"/>
        <v>42064.648483796293</v>
      </c>
    </row>
    <row r="3130" spans="1:20" ht="72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9">
        <f t="shared" si="194"/>
        <v>42780.617372685178</v>
      </c>
      <c r="T3130" s="9">
        <f t="shared" si="195"/>
        <v>42810.575706018521</v>
      </c>
    </row>
    <row r="3131" spans="1:20" ht="87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9">
        <f t="shared" si="194"/>
        <v>42803.634479166663</v>
      </c>
      <c r="T3131" s="9">
        <f t="shared" si="195"/>
        <v>42843.592812499999</v>
      </c>
    </row>
    <row r="3132" spans="1:20" ht="58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9">
        <f t="shared" si="194"/>
        <v>42808.431898148141</v>
      </c>
      <c r="T3132" s="9">
        <f t="shared" si="195"/>
        <v>42838.999305555553</v>
      </c>
    </row>
    <row r="3133" spans="1:20" ht="43.5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9">
        <f t="shared" si="194"/>
        <v>42803.370891203704</v>
      </c>
      <c r="T3133" s="9">
        <f t="shared" si="195"/>
        <v>42833.329224537032</v>
      </c>
    </row>
    <row r="3134" spans="1:20" ht="43.5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9">
        <f t="shared" si="194"/>
        <v>42786.141898148147</v>
      </c>
      <c r="T3134" s="9">
        <f t="shared" si="195"/>
        <v>42846.100231481476</v>
      </c>
    </row>
    <row r="3135" spans="1:20" ht="72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9">
        <f t="shared" si="194"/>
        <v>42788.356874999998</v>
      </c>
      <c r="T3135" s="9">
        <f t="shared" si="195"/>
        <v>42818.315208333333</v>
      </c>
    </row>
    <row r="3136" spans="1:20" ht="87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9">
        <f t="shared" si="194"/>
        <v>42800.511793981481</v>
      </c>
      <c r="T3136" s="9">
        <f t="shared" si="195"/>
        <v>42821.470127314817</v>
      </c>
    </row>
    <row r="3137" spans="1:20" ht="72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9">
        <f t="shared" si="194"/>
        <v>42806.943530092591</v>
      </c>
      <c r="T3137" s="9">
        <f t="shared" si="195"/>
        <v>42828.943530092591</v>
      </c>
    </row>
    <row r="3138" spans="1:20" ht="72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 s="5">
        <f t="shared" si="193"/>
        <v>29.045454545454547</v>
      </c>
      <c r="Q3138" t="s">
        <v>8315</v>
      </c>
      <c r="R3138" t="s">
        <v>8316</v>
      </c>
      <c r="S3138" s="9">
        <f t="shared" si="194"/>
        <v>42789.25409722222</v>
      </c>
      <c r="T3138" s="9">
        <f t="shared" si="195"/>
        <v>42825.749305555553</v>
      </c>
    </row>
    <row r="3139" spans="1:20" ht="58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8315</v>
      </c>
      <c r="R3139" t="s">
        <v>8316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87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9">
        <f t="shared" si="198"/>
        <v>42809.437581018516</v>
      </c>
      <c r="T3140" s="9">
        <f t="shared" si="199"/>
        <v>42828.437581018516</v>
      </c>
    </row>
    <row r="3141" spans="1:20" ht="72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9">
        <f t="shared" si="198"/>
        <v>42785.062037037038</v>
      </c>
      <c r="T3141" s="9">
        <f t="shared" si="199"/>
        <v>42818.981249999997</v>
      </c>
    </row>
    <row r="3142" spans="1:20" ht="87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9">
        <f t="shared" si="198"/>
        <v>42802.510451388887</v>
      </c>
      <c r="T3142" s="9">
        <f t="shared" si="199"/>
        <v>42832.468784722216</v>
      </c>
    </row>
    <row r="3143" spans="1:20" ht="101.5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9">
        <f t="shared" si="198"/>
        <v>42800.544999999998</v>
      </c>
      <c r="T3143" s="9">
        <f t="shared" si="199"/>
        <v>42841.624999999993</v>
      </c>
    </row>
    <row r="3144" spans="1:20" ht="72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9">
        <f t="shared" si="198"/>
        <v>42783.304849537039</v>
      </c>
      <c r="T3144" s="9">
        <f t="shared" si="199"/>
        <v>42813.263182870367</v>
      </c>
    </row>
    <row r="3145" spans="1:20" ht="87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9">
        <f t="shared" si="198"/>
        <v>42808.149953703702</v>
      </c>
      <c r="T3145" s="9">
        <f t="shared" si="199"/>
        <v>42834.149953703702</v>
      </c>
    </row>
    <row r="3146" spans="1:20" ht="72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9">
        <f t="shared" si="198"/>
        <v>42796.329942129632</v>
      </c>
      <c r="T3146" s="9">
        <f t="shared" si="199"/>
        <v>42813.041666666664</v>
      </c>
    </row>
    <row r="3147" spans="1:20" ht="58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9">
        <f t="shared" si="198"/>
        <v>42761.832569444443</v>
      </c>
      <c r="T3147" s="9">
        <f t="shared" si="199"/>
        <v>42821.790902777771</v>
      </c>
    </row>
    <row r="3148" spans="1:20" ht="58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9">
        <f t="shared" si="198"/>
        <v>42796.474143518521</v>
      </c>
      <c r="T3148" s="9">
        <f t="shared" si="199"/>
        <v>42841.432476851849</v>
      </c>
    </row>
    <row r="3149" spans="1:20" ht="72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9">
        <f t="shared" si="198"/>
        <v>41909.761053240742</v>
      </c>
      <c r="T3149" s="9">
        <f t="shared" si="199"/>
        <v>41949.802719907406</v>
      </c>
    </row>
    <row r="3150" spans="1:20" ht="43.5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9">
        <f t="shared" si="198"/>
        <v>41891.456990740735</v>
      </c>
      <c r="T3150" s="9">
        <f t="shared" si="199"/>
        <v>41912.958333333328</v>
      </c>
    </row>
    <row r="3151" spans="1:20" ht="72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9">
        <f t="shared" si="198"/>
        <v>41225.809027777774</v>
      </c>
      <c r="T3151" s="9">
        <f t="shared" si="199"/>
        <v>41249.875</v>
      </c>
    </row>
    <row r="3152" spans="1:20" ht="87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9">
        <f t="shared" si="198"/>
        <v>40478.055590277778</v>
      </c>
      <c r="T3152" s="9">
        <f t="shared" si="199"/>
        <v>40567.958333333328</v>
      </c>
    </row>
    <row r="3153" spans="1:20" ht="58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9">
        <f t="shared" si="198"/>
        <v>41862.631643518514</v>
      </c>
      <c r="T3153" s="9">
        <f t="shared" si="199"/>
        <v>41892.631643518514</v>
      </c>
    </row>
    <row r="3154" spans="1:20" ht="58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9">
        <f t="shared" si="198"/>
        <v>41550.659340277773</v>
      </c>
      <c r="T3154" s="9">
        <f t="shared" si="199"/>
        <v>41580.659340277773</v>
      </c>
    </row>
    <row r="3155" spans="1:20" ht="72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9">
        <f t="shared" si="198"/>
        <v>40632.946030092593</v>
      </c>
      <c r="T3155" s="9">
        <f t="shared" si="199"/>
        <v>40663.999305555553</v>
      </c>
    </row>
    <row r="3156" spans="1:20" ht="72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9">
        <f t="shared" si="198"/>
        <v>40970.667337962957</v>
      </c>
      <c r="T3156" s="9">
        <f t="shared" si="199"/>
        <v>41000.625671296293</v>
      </c>
    </row>
    <row r="3157" spans="1:20" ht="58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9">
        <f t="shared" si="198"/>
        <v>41233.290798611109</v>
      </c>
      <c r="T3157" s="9">
        <f t="shared" si="199"/>
        <v>41263.290798611109</v>
      </c>
    </row>
    <row r="3158" spans="1:20" ht="72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9">
        <f t="shared" si="198"/>
        <v>41026.744722222218</v>
      </c>
      <c r="T3158" s="9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9">
        <f t="shared" si="198"/>
        <v>41829.579918981479</v>
      </c>
      <c r="T3159" s="9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9">
        <f t="shared" si="198"/>
        <v>41447.631388888884</v>
      </c>
      <c r="T3160" s="9">
        <f t="shared" si="199"/>
        <v>41477.631388888884</v>
      </c>
    </row>
    <row r="3161" spans="1:20" ht="58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9">
        <f t="shared" si="198"/>
        <v>40883.858344907407</v>
      </c>
      <c r="T3161" s="9">
        <f t="shared" si="199"/>
        <v>40926.75</v>
      </c>
    </row>
    <row r="3162" spans="1:20" ht="72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9">
        <f t="shared" si="198"/>
        <v>41841.056562499994</v>
      </c>
      <c r="T3162" s="9">
        <f t="shared" si="199"/>
        <v>41863.999305555553</v>
      </c>
    </row>
    <row r="3163" spans="1:20" ht="87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9">
        <f t="shared" si="198"/>
        <v>41897.327800925923</v>
      </c>
      <c r="T3163" s="9">
        <f t="shared" si="199"/>
        <v>41927.327800925923</v>
      </c>
    </row>
    <row r="3164" spans="1:20" ht="72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9">
        <f t="shared" si="198"/>
        <v>41799.47756944444</v>
      </c>
      <c r="T3164" s="9">
        <f t="shared" si="199"/>
        <v>41826.875</v>
      </c>
    </row>
    <row r="3165" spans="1:20" ht="72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9">
        <f t="shared" si="198"/>
        <v>41775.545428240737</v>
      </c>
      <c r="T3165" s="9">
        <f t="shared" si="199"/>
        <v>41805.545428240737</v>
      </c>
    </row>
    <row r="3166" spans="1:20" ht="87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9">
        <f t="shared" si="198"/>
        <v>41766.597395833334</v>
      </c>
      <c r="T3166" s="9">
        <f t="shared" si="199"/>
        <v>41799.597395833334</v>
      </c>
    </row>
    <row r="3167" spans="1:20" ht="87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9">
        <f t="shared" si="198"/>
        <v>40643.950925925921</v>
      </c>
      <c r="T3167" s="9">
        <f t="shared" si="199"/>
        <v>40665.957638888889</v>
      </c>
    </row>
    <row r="3168" spans="1:20" ht="72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9">
        <f t="shared" si="198"/>
        <v>41940.483252314814</v>
      </c>
      <c r="T3168" s="9">
        <f t="shared" si="199"/>
        <v>41969.124305555553</v>
      </c>
    </row>
    <row r="3169" spans="1:20" ht="43.5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9">
        <f t="shared" si="198"/>
        <v>41838.967372685183</v>
      </c>
      <c r="T3169" s="9">
        <f t="shared" si="199"/>
        <v>41852.967372685183</v>
      </c>
    </row>
    <row r="3170" spans="1:20" ht="72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9">
        <f t="shared" si="198"/>
        <v>41771.897604166668</v>
      </c>
      <c r="T3170" s="9">
        <f t="shared" si="199"/>
        <v>41803.708333333328</v>
      </c>
    </row>
    <row r="3171" spans="1:20" ht="43.5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9">
        <f t="shared" si="198"/>
        <v>41591.529641203699</v>
      </c>
      <c r="T3171" s="9">
        <f t="shared" si="199"/>
        <v>41620.999305555553</v>
      </c>
    </row>
    <row r="3172" spans="1:20" ht="58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9">
        <f t="shared" si="198"/>
        <v>41788.872037037036</v>
      </c>
      <c r="T3172" s="9">
        <f t="shared" si="199"/>
        <v>41821.958333333328</v>
      </c>
    </row>
    <row r="3173" spans="1:20" ht="72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9">
        <f t="shared" si="198"/>
        <v>42466.399976851848</v>
      </c>
      <c r="T3173" s="9">
        <f t="shared" si="199"/>
        <v>42496.399976851848</v>
      </c>
    </row>
    <row r="3174" spans="1:20" ht="72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9">
        <f t="shared" si="198"/>
        <v>40923.521620370368</v>
      </c>
      <c r="T3174" s="9">
        <f t="shared" si="199"/>
        <v>40953.521620370368</v>
      </c>
    </row>
    <row r="3175" spans="1:20" ht="72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9">
        <f t="shared" si="198"/>
        <v>41878.670046296291</v>
      </c>
      <c r="T3175" s="9">
        <f t="shared" si="199"/>
        <v>41908.670046296291</v>
      </c>
    </row>
    <row r="3176" spans="1:20" ht="72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9">
        <f t="shared" si="198"/>
        <v>41862.656342592592</v>
      </c>
      <c r="T3176" s="9">
        <f t="shared" si="199"/>
        <v>41876.656342592592</v>
      </c>
    </row>
    <row r="3177" spans="1:20" ht="87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9">
        <f t="shared" si="198"/>
        <v>40531.678553240738</v>
      </c>
      <c r="T3177" s="9">
        <f t="shared" si="199"/>
        <v>40591.678553240738</v>
      </c>
    </row>
    <row r="3178" spans="1:20" ht="72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9">
        <f t="shared" si="198"/>
        <v>41477.722581018512</v>
      </c>
      <c r="T3178" s="9">
        <f t="shared" si="199"/>
        <v>41504.416666666664</v>
      </c>
    </row>
    <row r="3179" spans="1:20" ht="72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9">
        <f t="shared" si="198"/>
        <v>41781.458437499998</v>
      </c>
      <c r="T3179" s="9">
        <f t="shared" si="199"/>
        <v>41811.458437499998</v>
      </c>
    </row>
    <row r="3180" spans="1:20" ht="87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9">
        <f t="shared" si="198"/>
        <v>41806.396701388883</v>
      </c>
      <c r="T3180" s="9">
        <f t="shared" si="199"/>
        <v>41836.396701388883</v>
      </c>
    </row>
    <row r="3181" spans="1:20" ht="58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9">
        <f t="shared" si="198"/>
        <v>41375.49387731481</v>
      </c>
      <c r="T3181" s="9">
        <f t="shared" si="199"/>
        <v>41400.49387731481</v>
      </c>
    </row>
    <row r="3182" spans="1:20" ht="58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9">
        <f t="shared" si="198"/>
        <v>41780.204270833332</v>
      </c>
      <c r="T3182" s="9">
        <f t="shared" si="199"/>
        <v>41810.204270833332</v>
      </c>
    </row>
    <row r="3183" spans="1:20" ht="72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9">
        <f t="shared" si="198"/>
        <v>41779.101701388885</v>
      </c>
      <c r="T3183" s="9">
        <f t="shared" si="199"/>
        <v>41805.458333333328</v>
      </c>
    </row>
    <row r="3184" spans="1:20" ht="72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9">
        <f t="shared" si="198"/>
        <v>40883.740983796291</v>
      </c>
      <c r="T3184" s="9">
        <f t="shared" si="199"/>
        <v>40939.5</v>
      </c>
    </row>
    <row r="3185" spans="1:20" ht="58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9">
        <f t="shared" si="198"/>
        <v>41491.586446759255</v>
      </c>
      <c r="T3185" s="9">
        <f t="shared" si="199"/>
        <v>41509.586446759255</v>
      </c>
    </row>
    <row r="3186" spans="1:20" ht="58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9">
        <f t="shared" si="198"/>
        <v>41791.785081018512</v>
      </c>
      <c r="T3186" s="9">
        <f t="shared" si="199"/>
        <v>41821.785081018512</v>
      </c>
    </row>
    <row r="3187" spans="1:20" ht="72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9">
        <f t="shared" si="198"/>
        <v>41829.768993055557</v>
      </c>
      <c r="T3187" s="9">
        <f t="shared" si="199"/>
        <v>41836.768993055557</v>
      </c>
    </row>
    <row r="3188" spans="1:20" ht="72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9">
        <f t="shared" si="198"/>
        <v>41868.715717592589</v>
      </c>
      <c r="T3188" s="9">
        <f t="shared" si="199"/>
        <v>41898.666666666664</v>
      </c>
    </row>
    <row r="3189" spans="1:20" ht="87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9">
        <f t="shared" si="198"/>
        <v>41835.458020833328</v>
      </c>
      <c r="T3189" s="9">
        <f t="shared" si="199"/>
        <v>41855.458020833328</v>
      </c>
    </row>
    <row r="3190" spans="1:20" ht="72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9">
        <f t="shared" si="198"/>
        <v>42144.207199074073</v>
      </c>
      <c r="T3190" s="9">
        <f t="shared" si="199"/>
        <v>42165.207199074073</v>
      </c>
    </row>
    <row r="3191" spans="1:20" ht="87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9">
        <f t="shared" si="198"/>
        <v>42118.138101851851</v>
      </c>
      <c r="T3191" s="9">
        <f t="shared" si="199"/>
        <v>42148.138101851851</v>
      </c>
    </row>
    <row r="3192" spans="1:20" ht="58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9">
        <f t="shared" si="198"/>
        <v>42682.942997685182</v>
      </c>
      <c r="T3192" s="9">
        <f t="shared" si="199"/>
        <v>42712.984664351847</v>
      </c>
    </row>
    <row r="3193" spans="1:20" ht="72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9">
        <f t="shared" si="198"/>
        <v>42538.547094907401</v>
      </c>
      <c r="T3193" s="9">
        <f t="shared" si="199"/>
        <v>42598.547094907401</v>
      </c>
    </row>
    <row r="3194" spans="1:20" ht="72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9">
        <f t="shared" si="198"/>
        <v>42018.732164351844</v>
      </c>
      <c r="T3194" s="9">
        <f t="shared" si="199"/>
        <v>42063.708333333336</v>
      </c>
    </row>
    <row r="3195" spans="1:20" ht="72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9">
        <f t="shared" si="198"/>
        <v>42010.759907407402</v>
      </c>
      <c r="T3195" s="9">
        <f t="shared" si="199"/>
        <v>42055.759907407402</v>
      </c>
    </row>
    <row r="3196" spans="1:20" ht="72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9">
        <f t="shared" si="198"/>
        <v>42181.854143518511</v>
      </c>
      <c r="T3196" s="9">
        <f t="shared" si="199"/>
        <v>42211.854143518511</v>
      </c>
    </row>
    <row r="3197" spans="1:20" ht="72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9">
        <f t="shared" si="198"/>
        <v>42017.385902777773</v>
      </c>
      <c r="T3197" s="9">
        <f t="shared" si="199"/>
        <v>42047.385902777773</v>
      </c>
    </row>
    <row r="3198" spans="1:20" ht="72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9">
        <f t="shared" si="198"/>
        <v>42157.389756944445</v>
      </c>
      <c r="T3198" s="9">
        <f t="shared" si="199"/>
        <v>42217.374999999993</v>
      </c>
    </row>
    <row r="3199" spans="1:20" ht="58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9">
        <f t="shared" si="198"/>
        <v>42009.28493055555</v>
      </c>
      <c r="T3199" s="9">
        <f t="shared" si="199"/>
        <v>42039.28493055555</v>
      </c>
    </row>
    <row r="3200" spans="1:20" ht="72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9">
        <f t="shared" si="198"/>
        <v>42013.216168981475</v>
      </c>
      <c r="T3200" s="9">
        <f t="shared" si="199"/>
        <v>42051.216168981475</v>
      </c>
    </row>
    <row r="3201" spans="1:20" ht="58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9">
        <f t="shared" si="198"/>
        <v>41858.553449074068</v>
      </c>
      <c r="T3201" s="9">
        <f t="shared" si="199"/>
        <v>41888.666666666664</v>
      </c>
    </row>
    <row r="3202" spans="1:20" ht="72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 s="5">
        <f t="shared" si="197"/>
        <v>1</v>
      </c>
      <c r="Q3202" t="s">
        <v>8315</v>
      </c>
      <c r="R3202" t="s">
        <v>8357</v>
      </c>
      <c r="S3202" s="9">
        <f t="shared" si="198"/>
        <v>42460.112280092588</v>
      </c>
      <c r="T3202" s="9">
        <f t="shared" si="199"/>
        <v>42490.023611111108</v>
      </c>
    </row>
    <row r="3203" spans="1:20" ht="87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8315</v>
      </c>
      <c r="R3203" t="s">
        <v>8357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72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9">
        <f t="shared" si="202"/>
        <v>42293.645208333335</v>
      </c>
      <c r="T3204" s="9">
        <f t="shared" si="203"/>
        <v>42352.040972222218</v>
      </c>
    </row>
    <row r="3205" spans="1:20" ht="58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9">
        <f t="shared" si="202"/>
        <v>42242.780347222222</v>
      </c>
      <c r="T3205" s="9">
        <f t="shared" si="203"/>
        <v>42272.780347222222</v>
      </c>
    </row>
    <row r="3206" spans="1:20" ht="72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9">
        <f t="shared" si="202"/>
        <v>42172.477766203701</v>
      </c>
      <c r="T3206" s="9">
        <f t="shared" si="203"/>
        <v>42202.468055555553</v>
      </c>
    </row>
    <row r="3207" spans="1:20" ht="72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9">
        <f t="shared" si="202"/>
        <v>42095.166342592587</v>
      </c>
      <c r="T3207" s="9">
        <f t="shared" si="203"/>
        <v>42125.166342592587</v>
      </c>
    </row>
    <row r="3208" spans="1:20" ht="72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9">
        <f t="shared" si="202"/>
        <v>42236.067719907405</v>
      </c>
      <c r="T3208" s="9">
        <f t="shared" si="203"/>
        <v>42266.067719907405</v>
      </c>
    </row>
    <row r="3209" spans="1:20" ht="87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9">
        <f t="shared" si="202"/>
        <v>42057.069525462961</v>
      </c>
      <c r="T3209" s="9">
        <f t="shared" si="203"/>
        <v>42117.027858796289</v>
      </c>
    </row>
    <row r="3210" spans="1:20" ht="72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9">
        <f t="shared" si="202"/>
        <v>41827.396724537037</v>
      </c>
      <c r="T3210" s="9">
        <f t="shared" si="203"/>
        <v>41848.396724537037</v>
      </c>
    </row>
    <row r="3211" spans="1:20" ht="72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9">
        <f t="shared" si="202"/>
        <v>41778.428912037038</v>
      </c>
      <c r="T3211" s="9">
        <f t="shared" si="203"/>
        <v>41810.75</v>
      </c>
    </row>
    <row r="3212" spans="1:20" ht="72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9">
        <f t="shared" si="202"/>
        <v>41013.728229166663</v>
      </c>
      <c r="T3212" s="9">
        <f t="shared" si="203"/>
        <v>41060.957638888889</v>
      </c>
    </row>
    <row r="3213" spans="1:20" ht="87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9">
        <f t="shared" si="202"/>
        <v>41834.378240740742</v>
      </c>
      <c r="T3213" s="9">
        <f t="shared" si="203"/>
        <v>41865.875</v>
      </c>
    </row>
    <row r="3214" spans="1:20" ht="43.5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9">
        <f t="shared" si="202"/>
        <v>41829.587395833332</v>
      </c>
      <c r="T3214" s="9">
        <f t="shared" si="203"/>
        <v>41859.587395833332</v>
      </c>
    </row>
    <row r="3215" spans="1:20" ht="72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9">
        <f t="shared" si="202"/>
        <v>42171.555081018516</v>
      </c>
      <c r="T3215" s="9">
        <f t="shared" si="203"/>
        <v>42211.555081018516</v>
      </c>
    </row>
    <row r="3216" spans="1:20" ht="87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9">
        <f t="shared" si="202"/>
        <v>42337.584178240737</v>
      </c>
      <c r="T3216" s="9">
        <f t="shared" si="203"/>
        <v>42374.788194444445</v>
      </c>
    </row>
    <row r="3217" spans="1:20" ht="87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9">
        <f t="shared" si="202"/>
        <v>42219.456840277773</v>
      </c>
      <c r="T3217" s="9">
        <f t="shared" si="203"/>
        <v>42256.957638888889</v>
      </c>
    </row>
    <row r="3218" spans="1:20" ht="72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9">
        <f t="shared" si="202"/>
        <v>42165.254293981481</v>
      </c>
      <c r="T3218" s="9">
        <f t="shared" si="203"/>
        <v>42196.395833333336</v>
      </c>
    </row>
    <row r="3219" spans="1:20" ht="58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9">
        <f t="shared" si="202"/>
        <v>42648.337777777771</v>
      </c>
      <c r="T3219" s="9">
        <f t="shared" si="203"/>
        <v>42678.337777777771</v>
      </c>
    </row>
    <row r="3220" spans="1:20" ht="72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9">
        <f t="shared" si="202"/>
        <v>41970.793819444443</v>
      </c>
      <c r="T3220" s="9">
        <f t="shared" si="203"/>
        <v>42003.791666666664</v>
      </c>
    </row>
    <row r="3221" spans="1:20" ht="58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9">
        <f t="shared" si="202"/>
        <v>42050.77484953704</v>
      </c>
      <c r="T3221" s="9">
        <f t="shared" si="203"/>
        <v>42085.733182870368</v>
      </c>
    </row>
    <row r="3222" spans="1:20" ht="43.5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9">
        <f t="shared" si="202"/>
        <v>42772.625046296293</v>
      </c>
      <c r="T3222" s="9">
        <f t="shared" si="203"/>
        <v>42806.666666666664</v>
      </c>
    </row>
    <row r="3223" spans="1:20" ht="87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9">
        <f t="shared" si="202"/>
        <v>42155.488460648143</v>
      </c>
      <c r="T3223" s="9">
        <f t="shared" si="203"/>
        <v>42190.488460648143</v>
      </c>
    </row>
    <row r="3224" spans="1:20" ht="58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9">
        <f t="shared" si="202"/>
        <v>42270.373807870368</v>
      </c>
      <c r="T3224" s="9">
        <f t="shared" si="203"/>
        <v>42301.686805555553</v>
      </c>
    </row>
    <row r="3225" spans="1:20" ht="43.5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9">
        <f t="shared" si="202"/>
        <v>42206.62703703704</v>
      </c>
      <c r="T3225" s="9">
        <f t="shared" si="203"/>
        <v>42236.62703703704</v>
      </c>
    </row>
    <row r="3226" spans="1:20" ht="72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9">
        <f t="shared" si="202"/>
        <v>42697.642511574071</v>
      </c>
      <c r="T3226" s="9">
        <f t="shared" si="203"/>
        <v>42744.999999999993</v>
      </c>
    </row>
    <row r="3227" spans="1:20" ht="72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9">
        <f t="shared" si="202"/>
        <v>42503.351134259261</v>
      </c>
      <c r="T3227" s="9">
        <f t="shared" si="203"/>
        <v>42524.666666666664</v>
      </c>
    </row>
    <row r="3228" spans="1:20" ht="72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9">
        <f t="shared" si="202"/>
        <v>42277.375138888885</v>
      </c>
      <c r="T3228" s="9">
        <f t="shared" si="203"/>
        <v>42307.375138888885</v>
      </c>
    </row>
    <row r="3229" spans="1:20" ht="72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9">
        <f t="shared" si="202"/>
        <v>42722.674027777779</v>
      </c>
      <c r="T3229" s="9">
        <f t="shared" si="203"/>
        <v>42752.674027777779</v>
      </c>
    </row>
    <row r="3230" spans="1:20" ht="43.5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9">
        <f t="shared" si="202"/>
        <v>42323.500972222224</v>
      </c>
      <c r="T3230" s="9">
        <f t="shared" si="203"/>
        <v>42354.999305555553</v>
      </c>
    </row>
    <row r="3231" spans="1:20" ht="58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9">
        <f t="shared" si="202"/>
        <v>41933.083310185182</v>
      </c>
      <c r="T3231" s="9">
        <f t="shared" si="203"/>
        <v>41963.124976851854</v>
      </c>
    </row>
    <row r="3232" spans="1:20" ht="87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9">
        <f t="shared" si="202"/>
        <v>41897.959791666668</v>
      </c>
      <c r="T3232" s="9">
        <f t="shared" si="203"/>
        <v>41912.957638888889</v>
      </c>
    </row>
    <row r="3233" spans="1:20" ht="72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9">
        <f t="shared" si="202"/>
        <v>42446.735497685186</v>
      </c>
      <c r="T3233" s="9">
        <f t="shared" si="203"/>
        <v>42476.735497685186</v>
      </c>
    </row>
    <row r="3234" spans="1:20" ht="72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9">
        <f t="shared" si="202"/>
        <v>42463.605520833335</v>
      </c>
      <c r="T3234" s="9">
        <f t="shared" si="203"/>
        <v>42493.957638888889</v>
      </c>
    </row>
    <row r="3235" spans="1:20" ht="72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9">
        <f t="shared" si="202"/>
        <v>42766.596701388888</v>
      </c>
      <c r="T3235" s="9">
        <f t="shared" si="203"/>
        <v>42796.596701388888</v>
      </c>
    </row>
    <row r="3236" spans="1:20" ht="72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9">
        <f t="shared" si="202"/>
        <v>42734.581111111103</v>
      </c>
      <c r="T3236" s="9">
        <f t="shared" si="203"/>
        <v>42767.771527777775</v>
      </c>
    </row>
    <row r="3237" spans="1:20" ht="87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9">
        <f t="shared" si="202"/>
        <v>42522.139479166661</v>
      </c>
      <c r="T3237" s="9">
        <f t="shared" si="203"/>
        <v>42552.139479166661</v>
      </c>
    </row>
    <row r="3238" spans="1:20" ht="87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9">
        <f t="shared" si="202"/>
        <v>42702.708715277775</v>
      </c>
      <c r="T3238" s="9">
        <f t="shared" si="203"/>
        <v>42732.708715277775</v>
      </c>
    </row>
    <row r="3239" spans="1:20" ht="43.5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9">
        <f t="shared" si="202"/>
        <v>42252.266018518516</v>
      </c>
      <c r="T3239" s="9">
        <f t="shared" si="203"/>
        <v>42275.957638888889</v>
      </c>
    </row>
    <row r="3240" spans="1:20" ht="87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9">
        <f t="shared" si="202"/>
        <v>42156.302060185182</v>
      </c>
      <c r="T3240" s="9">
        <f t="shared" si="203"/>
        <v>42186.302060185182</v>
      </c>
    </row>
    <row r="3241" spans="1:20" ht="72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9">
        <f t="shared" si="202"/>
        <v>42277.880706018514</v>
      </c>
      <c r="T3241" s="9">
        <f t="shared" si="203"/>
        <v>42302.790972222218</v>
      </c>
    </row>
    <row r="3242" spans="1:20" ht="72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9">
        <f t="shared" si="202"/>
        <v>42754.485509259255</v>
      </c>
      <c r="T3242" s="9">
        <f t="shared" si="203"/>
        <v>42782.749999999993</v>
      </c>
    </row>
    <row r="3243" spans="1:20" ht="87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9">
        <f t="shared" si="202"/>
        <v>41893.116550925923</v>
      </c>
      <c r="T3243" s="9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9">
        <f t="shared" si="202"/>
        <v>41871.547361111108</v>
      </c>
      <c r="T3244" s="9">
        <f t="shared" si="203"/>
        <v>41901.547361111108</v>
      </c>
    </row>
    <row r="3245" spans="1:20" ht="72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9">
        <f t="shared" si="202"/>
        <v>42261.888449074067</v>
      </c>
      <c r="T3245" s="9">
        <f t="shared" si="203"/>
        <v>42285.791666666664</v>
      </c>
    </row>
    <row r="3246" spans="1:20" ht="72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9">
        <f t="shared" si="202"/>
        <v>42675.485902777778</v>
      </c>
      <c r="T3246" s="9">
        <f t="shared" si="203"/>
        <v>42705.527569444443</v>
      </c>
    </row>
    <row r="3247" spans="1:20" ht="72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9">
        <f t="shared" si="202"/>
        <v>42135.391874999994</v>
      </c>
      <c r="T3247" s="9">
        <f t="shared" si="203"/>
        <v>42166.874999999993</v>
      </c>
    </row>
    <row r="3248" spans="1:20" ht="72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9">
        <f t="shared" si="202"/>
        <v>42230.263888888883</v>
      </c>
      <c r="T3248" s="9">
        <f t="shared" si="203"/>
        <v>42258.957638888889</v>
      </c>
    </row>
    <row r="3249" spans="1:20" ht="72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9">
        <f t="shared" si="202"/>
        <v>42167.22583333333</v>
      </c>
      <c r="T3249" s="9">
        <f t="shared" si="203"/>
        <v>42197.22583333333</v>
      </c>
    </row>
    <row r="3250" spans="1:20" ht="43.5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9">
        <f t="shared" si="202"/>
        <v>42068.68005787037</v>
      </c>
      <c r="T3250" s="9">
        <f t="shared" si="203"/>
        <v>42098.638391203705</v>
      </c>
    </row>
    <row r="3251" spans="1:20" ht="72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9">
        <f t="shared" si="202"/>
        <v>42145.538356481477</v>
      </c>
      <c r="T3251" s="9">
        <f t="shared" si="203"/>
        <v>42175.538356481477</v>
      </c>
    </row>
    <row r="3252" spans="1:20" ht="87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9">
        <f t="shared" si="202"/>
        <v>41918.533842592587</v>
      </c>
      <c r="T3252" s="9">
        <f t="shared" si="203"/>
        <v>41948.575509259259</v>
      </c>
    </row>
    <row r="3253" spans="1:20" ht="72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9">
        <f t="shared" si="202"/>
        <v>42146.52275462963</v>
      </c>
      <c r="T3253" s="9">
        <f t="shared" si="203"/>
        <v>42176.52275462963</v>
      </c>
    </row>
    <row r="3254" spans="1:20" ht="58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9">
        <f t="shared" si="202"/>
        <v>42590.264351851853</v>
      </c>
      <c r="T3254" s="9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9">
        <f t="shared" si="202"/>
        <v>42602.368379629632</v>
      </c>
      <c r="T3255" s="9">
        <f t="shared" si="203"/>
        <v>42620.947916666664</v>
      </c>
    </row>
    <row r="3256" spans="1:20" ht="72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9">
        <f t="shared" si="202"/>
        <v>42058.877418981479</v>
      </c>
      <c r="T3256" s="9">
        <f t="shared" si="203"/>
        <v>42088.835752314808</v>
      </c>
    </row>
    <row r="3257" spans="1:20" ht="87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9">
        <f t="shared" si="202"/>
        <v>41889.559895833328</v>
      </c>
      <c r="T3257" s="9">
        <f t="shared" si="203"/>
        <v>41919.559895833328</v>
      </c>
    </row>
    <row r="3258" spans="1:20" ht="58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9">
        <f t="shared" si="202"/>
        <v>42144.365474537037</v>
      </c>
      <c r="T3258" s="9">
        <f t="shared" si="203"/>
        <v>42165.957638888889</v>
      </c>
    </row>
    <row r="3259" spans="1:20" ht="87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9">
        <f t="shared" si="202"/>
        <v>42758.351296296292</v>
      </c>
      <c r="T3259" s="9">
        <f t="shared" si="203"/>
        <v>42788.351296296292</v>
      </c>
    </row>
    <row r="3260" spans="1:20" ht="58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9">
        <f t="shared" si="202"/>
        <v>41982.678946759253</v>
      </c>
      <c r="T3260" s="9">
        <f t="shared" si="203"/>
        <v>42012.678946759253</v>
      </c>
    </row>
    <row r="3261" spans="1:20" ht="72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9">
        <f t="shared" si="202"/>
        <v>42614.552604166667</v>
      </c>
      <c r="T3261" s="9">
        <f t="shared" si="203"/>
        <v>42643.957638888889</v>
      </c>
    </row>
    <row r="3262" spans="1:20" ht="58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9">
        <f t="shared" si="202"/>
        <v>42303.464328703696</v>
      </c>
      <c r="T3262" s="9">
        <f t="shared" si="203"/>
        <v>42338.505995370368</v>
      </c>
    </row>
    <row r="3263" spans="1:20" ht="72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9">
        <f t="shared" si="202"/>
        <v>42171.517083333332</v>
      </c>
      <c r="T3263" s="9">
        <f t="shared" si="203"/>
        <v>42201.517083333332</v>
      </c>
    </row>
    <row r="3264" spans="1:20" ht="43.5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9">
        <f t="shared" si="202"/>
        <v>41964.107199074067</v>
      </c>
      <c r="T3264" s="9">
        <f t="shared" si="203"/>
        <v>41994.958333333336</v>
      </c>
    </row>
    <row r="3265" spans="1:20" ht="58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9">
        <f t="shared" si="202"/>
        <v>42284.30773148148</v>
      </c>
      <c r="T3265" s="9">
        <f t="shared" si="203"/>
        <v>42307.666666666664</v>
      </c>
    </row>
    <row r="3266" spans="1:20" ht="43.5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 s="5">
        <f t="shared" si="201"/>
        <v>52.551020408163268</v>
      </c>
      <c r="Q3266" t="s">
        <v>8315</v>
      </c>
      <c r="R3266" t="s">
        <v>8316</v>
      </c>
      <c r="S3266" s="9">
        <f t="shared" si="202"/>
        <v>42016.591874999998</v>
      </c>
      <c r="T3266" s="9">
        <f t="shared" si="203"/>
        <v>42032.708333333336</v>
      </c>
    </row>
    <row r="3267" spans="1:20" ht="58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8315</v>
      </c>
      <c r="R3267" t="s">
        <v>8316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72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9">
        <f t="shared" si="206"/>
        <v>42136.32780092593</v>
      </c>
      <c r="T3268" s="9">
        <f t="shared" si="207"/>
        <v>42167.666666666664</v>
      </c>
    </row>
    <row r="3269" spans="1:20" ht="72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9">
        <f t="shared" si="206"/>
        <v>42172.549305555549</v>
      </c>
      <c r="T3269" s="9">
        <f t="shared" si="207"/>
        <v>42202.549305555549</v>
      </c>
    </row>
    <row r="3270" spans="1:20" ht="72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9">
        <f t="shared" si="206"/>
        <v>42590.695925925924</v>
      </c>
      <c r="T3270" s="9">
        <f t="shared" si="207"/>
        <v>42606.695925925924</v>
      </c>
    </row>
    <row r="3271" spans="1:20" ht="72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9">
        <f t="shared" si="206"/>
        <v>42137.18746527777</v>
      </c>
      <c r="T3271" s="9">
        <f t="shared" si="207"/>
        <v>42171.249999999993</v>
      </c>
    </row>
    <row r="3272" spans="1:20" ht="72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9">
        <f t="shared" si="206"/>
        <v>42167.324826388889</v>
      </c>
      <c r="T3272" s="9">
        <f t="shared" si="207"/>
        <v>42197.324826388889</v>
      </c>
    </row>
    <row r="3273" spans="1:20" ht="29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9">
        <f t="shared" si="206"/>
        <v>41915.22887731481</v>
      </c>
      <c r="T3273" s="9">
        <f t="shared" si="207"/>
        <v>41945.270543981482</v>
      </c>
    </row>
    <row r="3274" spans="1:20" ht="72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9">
        <f t="shared" si="206"/>
        <v>42284.291770833333</v>
      </c>
      <c r="T3274" s="9">
        <f t="shared" si="207"/>
        <v>42314.333437499998</v>
      </c>
    </row>
    <row r="3275" spans="1:20" ht="72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9">
        <f t="shared" si="206"/>
        <v>42611.5930787037</v>
      </c>
      <c r="T3275" s="9">
        <f t="shared" si="207"/>
        <v>42627.583333333336</v>
      </c>
    </row>
    <row r="3276" spans="1:20" ht="87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9">
        <f t="shared" si="206"/>
        <v>42400.496203703697</v>
      </c>
      <c r="T3276" s="9">
        <f t="shared" si="207"/>
        <v>42444.666666666664</v>
      </c>
    </row>
    <row r="3277" spans="1:20" ht="72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9">
        <f t="shared" si="206"/>
        <v>42017.672118055554</v>
      </c>
      <c r="T3277" s="9">
        <f t="shared" si="207"/>
        <v>42043.979166666664</v>
      </c>
    </row>
    <row r="3278" spans="1:20" ht="72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9">
        <f t="shared" si="206"/>
        <v>42426.741655092592</v>
      </c>
      <c r="T3278" s="9">
        <f t="shared" si="207"/>
        <v>42460.957638888889</v>
      </c>
    </row>
    <row r="3279" spans="1:20" ht="72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9">
        <f t="shared" si="206"/>
        <v>41931.474606481483</v>
      </c>
      <c r="T3279" s="9">
        <f t="shared" si="207"/>
        <v>41961.516273148147</v>
      </c>
    </row>
    <row r="3280" spans="1:20" ht="72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9">
        <f t="shared" si="206"/>
        <v>42124.640081018515</v>
      </c>
      <c r="T3280" s="9">
        <f t="shared" si="207"/>
        <v>42154.640081018515</v>
      </c>
    </row>
    <row r="3281" spans="1:20" ht="87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9">
        <f t="shared" si="206"/>
        <v>42430.894201388881</v>
      </c>
      <c r="T3281" s="9">
        <f t="shared" si="207"/>
        <v>42460.852534722224</v>
      </c>
    </row>
    <row r="3282" spans="1:20" ht="87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9">
        <f t="shared" si="206"/>
        <v>42121.548587962963</v>
      </c>
      <c r="T3282" s="9">
        <f t="shared" si="207"/>
        <v>42155.999999999993</v>
      </c>
    </row>
    <row r="3283" spans="1:20" ht="58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9">
        <f t="shared" si="206"/>
        <v>42218.811400462961</v>
      </c>
      <c r="T3283" s="9">
        <f t="shared" si="207"/>
        <v>42248.811400462961</v>
      </c>
    </row>
    <row r="3284" spans="1:20" ht="87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9">
        <f t="shared" si="206"/>
        <v>42444.985972222225</v>
      </c>
      <c r="T3284" s="9">
        <f t="shared" si="207"/>
        <v>42488.985972222225</v>
      </c>
    </row>
    <row r="3285" spans="1:20" ht="72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9">
        <f t="shared" si="206"/>
        <v>42379.535856481474</v>
      </c>
      <c r="T3285" s="9">
        <f t="shared" si="207"/>
        <v>42410.666666666664</v>
      </c>
    </row>
    <row r="3286" spans="1:20" ht="72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9">
        <f t="shared" si="206"/>
        <v>42380.676539351851</v>
      </c>
      <c r="T3286" s="9">
        <f t="shared" si="207"/>
        <v>42398.040972222218</v>
      </c>
    </row>
    <row r="3287" spans="1:20" ht="29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9">
        <f t="shared" si="206"/>
        <v>42762.734097222223</v>
      </c>
      <c r="T3287" s="9">
        <f t="shared" si="207"/>
        <v>42793.999999999993</v>
      </c>
    </row>
    <row r="3288" spans="1:20" ht="72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9">
        <f t="shared" si="206"/>
        <v>42567.631736111107</v>
      </c>
      <c r="T3288" s="9">
        <f t="shared" si="207"/>
        <v>42597.631736111107</v>
      </c>
    </row>
    <row r="3289" spans="1:20" ht="58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9">
        <f t="shared" si="206"/>
        <v>42311.541990740741</v>
      </c>
      <c r="T3289" s="9">
        <f t="shared" si="207"/>
        <v>42336.541990740741</v>
      </c>
    </row>
    <row r="3290" spans="1:20" ht="87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9">
        <f t="shared" si="206"/>
        <v>42505.566145833327</v>
      </c>
      <c r="T3290" s="9">
        <f t="shared" si="207"/>
        <v>42541.749999999993</v>
      </c>
    </row>
    <row r="3291" spans="1:20" ht="72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9">
        <f t="shared" si="206"/>
        <v>42758.159745370365</v>
      </c>
      <c r="T3291" s="9">
        <f t="shared" si="207"/>
        <v>42786.159745370365</v>
      </c>
    </row>
    <row r="3292" spans="1:20" ht="87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9">
        <f t="shared" si="206"/>
        <v>42775.306608796294</v>
      </c>
      <c r="T3292" s="9">
        <f t="shared" si="207"/>
        <v>42805.306608796294</v>
      </c>
    </row>
    <row r="3293" spans="1:20" ht="72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9">
        <f t="shared" si="206"/>
        <v>42232.494212962956</v>
      </c>
      <c r="T3293" s="9">
        <f t="shared" si="207"/>
        <v>42263.957638888889</v>
      </c>
    </row>
    <row r="3294" spans="1:20" ht="72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9">
        <f t="shared" si="206"/>
        <v>42282.561898148146</v>
      </c>
      <c r="T3294" s="9">
        <f t="shared" si="207"/>
        <v>42342.603564814817</v>
      </c>
    </row>
    <row r="3295" spans="1:20" ht="87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9">
        <f t="shared" si="206"/>
        <v>42768.217037037037</v>
      </c>
      <c r="T3295" s="9">
        <f t="shared" si="207"/>
        <v>42798.217037037037</v>
      </c>
    </row>
    <row r="3296" spans="1:20" ht="87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9">
        <f t="shared" si="206"/>
        <v>42141.33280092592</v>
      </c>
      <c r="T3296" s="9">
        <f t="shared" si="207"/>
        <v>42171.33280092592</v>
      </c>
    </row>
    <row r="3297" spans="1:20" ht="72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9">
        <f t="shared" si="206"/>
        <v>42609.234131944446</v>
      </c>
      <c r="T3297" s="9">
        <f t="shared" si="207"/>
        <v>42639.234131944446</v>
      </c>
    </row>
    <row r="3298" spans="1:20" ht="72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9">
        <f t="shared" si="206"/>
        <v>42309.54828703704</v>
      </c>
      <c r="T3298" s="9">
        <f t="shared" si="207"/>
        <v>42330.708333333336</v>
      </c>
    </row>
    <row r="3299" spans="1:20" ht="72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9">
        <f t="shared" si="206"/>
        <v>42193.563148148147</v>
      </c>
      <c r="T3299" s="9">
        <f t="shared" si="207"/>
        <v>42212.749305555553</v>
      </c>
    </row>
    <row r="3300" spans="1:20" ht="72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9">
        <f t="shared" si="206"/>
        <v>42239.749629629623</v>
      </c>
      <c r="T3300" s="9">
        <f t="shared" si="207"/>
        <v>42259.791666666664</v>
      </c>
    </row>
    <row r="3301" spans="1:20" ht="72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9">
        <f t="shared" si="206"/>
        <v>42261.709062499998</v>
      </c>
      <c r="T3301" s="9">
        <f t="shared" si="207"/>
        <v>42291.709062499998</v>
      </c>
    </row>
    <row r="3302" spans="1:20" ht="58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9">
        <f t="shared" si="206"/>
        <v>42102.535439814812</v>
      </c>
      <c r="T3302" s="9">
        <f t="shared" si="207"/>
        <v>42123.535439814812</v>
      </c>
    </row>
    <row r="3303" spans="1:20" ht="72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9">
        <f t="shared" si="206"/>
        <v>42681.143240740734</v>
      </c>
      <c r="T3304" s="9">
        <f t="shared" si="207"/>
        <v>42711.143240740734</v>
      </c>
    </row>
    <row r="3305" spans="1:20" ht="72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9">
        <f t="shared" si="206"/>
        <v>42056.443101851844</v>
      </c>
      <c r="T3305" s="9">
        <f t="shared" si="207"/>
        <v>42091.401435185187</v>
      </c>
    </row>
    <row r="3306" spans="1:20" ht="72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9">
        <f t="shared" si="206"/>
        <v>42696.41611111111</v>
      </c>
      <c r="T3306" s="9">
        <f t="shared" si="207"/>
        <v>42726.41611111111</v>
      </c>
    </row>
    <row r="3307" spans="1:20" ht="72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9">
        <f t="shared" si="206"/>
        <v>42186.647546296292</v>
      </c>
      <c r="T3307" s="9">
        <f t="shared" si="207"/>
        <v>42216.647546296292</v>
      </c>
    </row>
    <row r="3308" spans="1:20" ht="87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9">
        <f t="shared" si="206"/>
        <v>42493.010902777773</v>
      </c>
      <c r="T3308" s="9">
        <f t="shared" si="207"/>
        <v>42530.916666666664</v>
      </c>
    </row>
    <row r="3309" spans="1:20" ht="72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9">
        <f t="shared" si="206"/>
        <v>42474.848831018513</v>
      </c>
      <c r="T3309" s="9">
        <f t="shared" si="207"/>
        <v>42504.848831018513</v>
      </c>
    </row>
    <row r="3310" spans="1:20" ht="72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9">
        <f t="shared" si="206"/>
        <v>42452.668576388889</v>
      </c>
      <c r="T3310" s="9">
        <f t="shared" si="207"/>
        <v>42473.668576388889</v>
      </c>
    </row>
    <row r="3311" spans="1:20" ht="43.5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9">
        <f t="shared" si="206"/>
        <v>42628.441874999997</v>
      </c>
      <c r="T3311" s="9">
        <f t="shared" si="207"/>
        <v>42659.441874999997</v>
      </c>
    </row>
    <row r="3312" spans="1:20" ht="58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9">
        <f t="shared" si="206"/>
        <v>42253.720196759255</v>
      </c>
      <c r="T3312" s="9">
        <f t="shared" si="207"/>
        <v>42283.720196759255</v>
      </c>
    </row>
    <row r="3313" spans="1:20" ht="72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9">
        <f t="shared" si="206"/>
        <v>42264.083449074074</v>
      </c>
      <c r="T3313" s="9">
        <f t="shared" si="207"/>
        <v>42294.083449074074</v>
      </c>
    </row>
    <row r="3314" spans="1:20" ht="72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9">
        <f t="shared" si="206"/>
        <v>42664.601226851846</v>
      </c>
      <c r="T3314" s="9">
        <f t="shared" si="207"/>
        <v>42685.708333333336</v>
      </c>
    </row>
    <row r="3315" spans="1:20" ht="72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9">
        <f t="shared" si="206"/>
        <v>42382.036076388882</v>
      </c>
      <c r="T3315" s="9">
        <f t="shared" si="207"/>
        <v>42395.833333333336</v>
      </c>
    </row>
    <row r="3316" spans="1:20" ht="72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9">
        <f t="shared" si="206"/>
        <v>42105.059155092589</v>
      </c>
      <c r="T3316" s="9">
        <f t="shared" si="207"/>
        <v>42132.628472222219</v>
      </c>
    </row>
    <row r="3317" spans="1:20" ht="72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9">
        <f t="shared" si="206"/>
        <v>42466.095381944448</v>
      </c>
      <c r="T3317" s="9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9">
        <f t="shared" si="206"/>
        <v>41826.662905092591</v>
      </c>
      <c r="T3318" s="9">
        <f t="shared" si="207"/>
        <v>41859.370833333334</v>
      </c>
    </row>
    <row r="3319" spans="1:20" ht="58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9">
        <f t="shared" si="206"/>
        <v>42498.831296296288</v>
      </c>
      <c r="T3319" s="9">
        <f t="shared" si="207"/>
        <v>42528.831296296288</v>
      </c>
    </row>
    <row r="3320" spans="1:20" ht="43.5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9">
        <f t="shared" si="206"/>
        <v>42431.093668981477</v>
      </c>
      <c r="T3320" s="9">
        <f t="shared" si="207"/>
        <v>42470.895833333336</v>
      </c>
    </row>
    <row r="3321" spans="1:20" ht="72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9">
        <f t="shared" si="206"/>
        <v>41990.377152777779</v>
      </c>
      <c r="T3321" s="9">
        <f t="shared" si="207"/>
        <v>42035.377152777779</v>
      </c>
    </row>
    <row r="3322" spans="1:20" ht="58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9">
        <f t="shared" si="206"/>
        <v>42512.837465277778</v>
      </c>
      <c r="T3322" s="9">
        <f t="shared" si="207"/>
        <v>42542.837465277778</v>
      </c>
    </row>
    <row r="3323" spans="1:20" ht="72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9">
        <f t="shared" si="206"/>
        <v>41913.891956018517</v>
      </c>
      <c r="T3323" s="9">
        <f t="shared" si="207"/>
        <v>41927.957638888889</v>
      </c>
    </row>
    <row r="3324" spans="1:20" ht="72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9">
        <f t="shared" si="206"/>
        <v>42520.802037037036</v>
      </c>
      <c r="T3324" s="9">
        <f t="shared" si="207"/>
        <v>42542.954861111109</v>
      </c>
    </row>
    <row r="3325" spans="1:20" ht="87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9">
        <f t="shared" si="206"/>
        <v>42608.157499999994</v>
      </c>
      <c r="T3325" s="9">
        <f t="shared" si="207"/>
        <v>42638.157499999994</v>
      </c>
    </row>
    <row r="3326" spans="1:20" ht="58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9">
        <f t="shared" si="206"/>
        <v>42512.374884259254</v>
      </c>
      <c r="T3326" s="9">
        <f t="shared" si="207"/>
        <v>42526.374884259254</v>
      </c>
    </row>
    <row r="3327" spans="1:20" ht="72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9">
        <f t="shared" si="206"/>
        <v>42064.577280092592</v>
      </c>
      <c r="T3327" s="9">
        <f t="shared" si="207"/>
        <v>42099.535613425927</v>
      </c>
    </row>
    <row r="3328" spans="1:20" ht="72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9">
        <f t="shared" si="206"/>
        <v>42041.505844907406</v>
      </c>
      <c r="T3328" s="9">
        <f t="shared" si="207"/>
        <v>42071.464178240734</v>
      </c>
    </row>
    <row r="3329" spans="1:20" ht="72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9">
        <f t="shared" si="206"/>
        <v>42468.166273148141</v>
      </c>
      <c r="T3329" s="9">
        <f t="shared" si="207"/>
        <v>42498.166273148141</v>
      </c>
    </row>
    <row r="3330" spans="1:20" ht="72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 s="5">
        <f t="shared" si="205"/>
        <v>292.77777777777777</v>
      </c>
      <c r="Q3330" t="s">
        <v>8315</v>
      </c>
      <c r="R3330" t="s">
        <v>8316</v>
      </c>
      <c r="S3330" s="9">
        <f t="shared" si="206"/>
        <v>41822.366701388884</v>
      </c>
      <c r="T3330" s="9">
        <f t="shared" si="207"/>
        <v>41824.833333333328</v>
      </c>
    </row>
    <row r="3331" spans="1:20" ht="58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8315</v>
      </c>
      <c r="R3331" t="s">
        <v>8316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72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9">
        <f t="shared" si="210"/>
        <v>42065.679027777776</v>
      </c>
      <c r="T3332" s="9">
        <f t="shared" si="211"/>
        <v>42095.637361111112</v>
      </c>
    </row>
    <row r="3333" spans="1:20" ht="72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9">
        <f t="shared" si="210"/>
        <v>42248.48942129629</v>
      </c>
      <c r="T3333" s="9">
        <f t="shared" si="211"/>
        <v>42283.48942129629</v>
      </c>
    </row>
    <row r="3334" spans="1:20" ht="72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9">
        <f t="shared" si="210"/>
        <v>41809.651967592588</v>
      </c>
      <c r="T3334" s="9">
        <f t="shared" si="211"/>
        <v>41839.651967592588</v>
      </c>
    </row>
    <row r="3335" spans="1:20" ht="72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9">
        <f t="shared" si="210"/>
        <v>42148.468518518515</v>
      </c>
      <c r="T3335" s="9">
        <f t="shared" si="211"/>
        <v>42170.468518518515</v>
      </c>
    </row>
    <row r="3336" spans="1:20" ht="58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9">
        <f t="shared" si="210"/>
        <v>42185.312754629624</v>
      </c>
      <c r="T3336" s="9">
        <f t="shared" si="211"/>
        <v>42215.312754629624</v>
      </c>
    </row>
    <row r="3337" spans="1:20" ht="87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9">
        <f t="shared" si="210"/>
        <v>41827.465810185182</v>
      </c>
      <c r="T3337" s="9">
        <f t="shared" si="211"/>
        <v>41854.75</v>
      </c>
    </row>
    <row r="3338" spans="1:20" ht="72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9">
        <f t="shared" si="210"/>
        <v>42437.190347222226</v>
      </c>
      <c r="T3338" s="9">
        <f t="shared" si="211"/>
        <v>42465.148680555554</v>
      </c>
    </row>
    <row r="3339" spans="1:20" ht="72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9">
        <f t="shared" si="210"/>
        <v>41901.073692129627</v>
      </c>
      <c r="T3339" s="9">
        <f t="shared" si="211"/>
        <v>41922.666666666664</v>
      </c>
    </row>
    <row r="3340" spans="1:20" ht="58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9">
        <f t="shared" si="210"/>
        <v>42769.366666666661</v>
      </c>
      <c r="T3340" s="9">
        <f t="shared" si="211"/>
        <v>42790.366666666661</v>
      </c>
    </row>
    <row r="3341" spans="1:20" ht="58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9">
        <f t="shared" si="210"/>
        <v>42549.457384259258</v>
      </c>
      <c r="T3341" s="9">
        <f t="shared" si="211"/>
        <v>42579.457384259258</v>
      </c>
    </row>
    <row r="3342" spans="1:20" ht="87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9">
        <f t="shared" si="210"/>
        <v>42685.765671296293</v>
      </c>
      <c r="T3342" s="9">
        <f t="shared" si="211"/>
        <v>42710.765671296293</v>
      </c>
    </row>
    <row r="3343" spans="1:20" ht="87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9">
        <f t="shared" si="210"/>
        <v>42510.590520833335</v>
      </c>
      <c r="T3343" s="9">
        <f t="shared" si="211"/>
        <v>42533.499999999993</v>
      </c>
    </row>
    <row r="3344" spans="1:20" ht="58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9">
        <f t="shared" si="210"/>
        <v>42062.088078703695</v>
      </c>
      <c r="T3344" s="9">
        <f t="shared" si="211"/>
        <v>42094.999305555553</v>
      </c>
    </row>
    <row r="3345" spans="1:20" ht="72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9">
        <f t="shared" si="210"/>
        <v>42452.708148148151</v>
      </c>
      <c r="T3345" s="9">
        <f t="shared" si="211"/>
        <v>42473.345833333333</v>
      </c>
    </row>
    <row r="3346" spans="1:20" ht="72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9">
        <f t="shared" si="210"/>
        <v>41850.991817129623</v>
      </c>
      <c r="T3346" s="9">
        <f t="shared" si="211"/>
        <v>41880.991817129623</v>
      </c>
    </row>
    <row r="3347" spans="1:20" ht="72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9">
        <f t="shared" si="210"/>
        <v>42052.897777777776</v>
      </c>
      <c r="T3347" s="9">
        <f t="shared" si="211"/>
        <v>42111.817361111105</v>
      </c>
    </row>
    <row r="3348" spans="1:20" ht="72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9">
        <f t="shared" si="210"/>
        <v>42053.816087962965</v>
      </c>
      <c r="T3348" s="9">
        <f t="shared" si="211"/>
        <v>42060.816087962965</v>
      </c>
    </row>
    <row r="3349" spans="1:20" ht="87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9">
        <f t="shared" si="210"/>
        <v>42484.343217592592</v>
      </c>
      <c r="T3349" s="9">
        <f t="shared" si="211"/>
        <v>42498.666666666664</v>
      </c>
    </row>
    <row r="3350" spans="1:20" ht="72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9">
        <f t="shared" si="210"/>
        <v>42466.350462962961</v>
      </c>
      <c r="T3350" s="9">
        <f t="shared" si="211"/>
        <v>42489.957638888889</v>
      </c>
    </row>
    <row r="3351" spans="1:20" ht="87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9">
        <f t="shared" si="210"/>
        <v>42512.902453703697</v>
      </c>
      <c r="T3351" s="9">
        <f t="shared" si="211"/>
        <v>42534.499999999993</v>
      </c>
    </row>
    <row r="3352" spans="1:20" ht="87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9">
        <f t="shared" si="210"/>
        <v>42302.493182870363</v>
      </c>
      <c r="T3352" s="9">
        <f t="shared" si="211"/>
        <v>42337.749999999993</v>
      </c>
    </row>
    <row r="3353" spans="1:20" ht="87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9">
        <f t="shared" si="210"/>
        <v>41806.187094907407</v>
      </c>
      <c r="T3353" s="9">
        <f t="shared" si="211"/>
        <v>41843.25</v>
      </c>
    </row>
    <row r="3354" spans="1:20" ht="72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9">
        <f t="shared" si="210"/>
        <v>42495.784467592595</v>
      </c>
      <c r="T3354" s="9">
        <f t="shared" si="211"/>
        <v>42552.749999999993</v>
      </c>
    </row>
    <row r="3355" spans="1:20" ht="72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9">
        <f t="shared" si="210"/>
        <v>42479.223958333336</v>
      </c>
      <c r="T3355" s="9">
        <f t="shared" si="211"/>
        <v>42492.749999999993</v>
      </c>
    </row>
    <row r="3356" spans="1:20" ht="58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9">
        <f t="shared" si="210"/>
        <v>42270.518587962964</v>
      </c>
      <c r="T3356" s="9">
        <f t="shared" si="211"/>
        <v>42305.959027777775</v>
      </c>
    </row>
    <row r="3357" spans="1:20" ht="87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9">
        <f t="shared" si="210"/>
        <v>42489.411192129628</v>
      </c>
      <c r="T3357" s="9">
        <f t="shared" si="211"/>
        <v>42500.261805555558</v>
      </c>
    </row>
    <row r="3358" spans="1:20" ht="72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9">
        <f t="shared" si="210"/>
        <v>42536.607314814813</v>
      </c>
      <c r="T3358" s="9">
        <f t="shared" si="211"/>
        <v>42566.607314814813</v>
      </c>
    </row>
    <row r="3359" spans="1:20" ht="72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9">
        <f t="shared" si="210"/>
        <v>41822.209606481476</v>
      </c>
      <c r="T3359" s="9">
        <f t="shared" si="211"/>
        <v>41852.209606481476</v>
      </c>
    </row>
    <row r="3360" spans="1:20" ht="72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9">
        <f t="shared" si="210"/>
        <v>41932.102766203701</v>
      </c>
      <c r="T3360" s="9">
        <f t="shared" si="211"/>
        <v>41962.144432870373</v>
      </c>
    </row>
    <row r="3361" spans="1:20" ht="58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9">
        <f t="shared" si="210"/>
        <v>42745.848773148151</v>
      </c>
      <c r="T3361" s="9">
        <f t="shared" si="211"/>
        <v>42790.848773148151</v>
      </c>
    </row>
    <row r="3362" spans="1:20" ht="43.5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9">
        <f t="shared" si="210"/>
        <v>42696.874340277776</v>
      </c>
      <c r="T3362" s="9">
        <f t="shared" si="211"/>
        <v>42718.457638888889</v>
      </c>
    </row>
    <row r="3363" spans="1:20" ht="87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9">
        <f t="shared" si="210"/>
        <v>41865.817013888889</v>
      </c>
      <c r="T3363" s="9">
        <f t="shared" si="211"/>
        <v>41883.457638888889</v>
      </c>
    </row>
    <row r="3364" spans="1:20" ht="72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9">
        <f t="shared" si="210"/>
        <v>42055.883298611108</v>
      </c>
      <c r="T3364" s="9">
        <f t="shared" si="211"/>
        <v>42069.996527777774</v>
      </c>
    </row>
    <row r="3365" spans="1:20" ht="72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9">
        <f t="shared" si="210"/>
        <v>41851.563020833331</v>
      </c>
      <c r="T3365" s="9">
        <f t="shared" si="211"/>
        <v>41870.458333333328</v>
      </c>
    </row>
    <row r="3366" spans="1:20" ht="72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9">
        <f t="shared" si="210"/>
        <v>42422.769085648142</v>
      </c>
      <c r="T3366" s="9">
        <f t="shared" si="211"/>
        <v>42444.666666666664</v>
      </c>
    </row>
    <row r="3367" spans="1:20" ht="72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9">
        <f t="shared" si="210"/>
        <v>42320.893425925926</v>
      </c>
      <c r="T3367" s="9">
        <f t="shared" si="211"/>
        <v>42350.893425925926</v>
      </c>
    </row>
    <row r="3368" spans="1:20" ht="72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9">
        <f t="shared" si="210"/>
        <v>42106.859224537031</v>
      </c>
      <c r="T3368" s="9">
        <f t="shared" si="211"/>
        <v>42136.859224537031</v>
      </c>
    </row>
    <row r="3369" spans="1:20" ht="72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9">
        <f t="shared" si="210"/>
        <v>42192.725624999999</v>
      </c>
      <c r="T3369" s="9">
        <f t="shared" si="211"/>
        <v>42217.725624999999</v>
      </c>
    </row>
    <row r="3370" spans="1:20" ht="58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9">
        <f t="shared" si="210"/>
        <v>41968.991423611107</v>
      </c>
      <c r="T3370" s="9">
        <f t="shared" si="211"/>
        <v>42004.999999999993</v>
      </c>
    </row>
    <row r="3371" spans="1:20" ht="72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9">
        <f t="shared" si="210"/>
        <v>42689.833101851851</v>
      </c>
      <c r="T3371" s="9">
        <f t="shared" si="211"/>
        <v>42749.833101851851</v>
      </c>
    </row>
    <row r="3372" spans="1:20" ht="43.5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9">
        <f t="shared" si="210"/>
        <v>42690.125983796293</v>
      </c>
      <c r="T3372" s="9">
        <f t="shared" si="211"/>
        <v>42721.124999999993</v>
      </c>
    </row>
    <row r="3373" spans="1:20" ht="58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9">
        <f t="shared" si="210"/>
        <v>42312.666261574072</v>
      </c>
      <c r="T3373" s="9">
        <f t="shared" si="211"/>
        <v>42340.666261574072</v>
      </c>
    </row>
    <row r="3374" spans="1:20" ht="58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9">
        <f t="shared" si="210"/>
        <v>41855.339768518512</v>
      </c>
      <c r="T3374" s="9">
        <f t="shared" si="211"/>
        <v>41875.999305555553</v>
      </c>
    </row>
    <row r="3375" spans="1:20" ht="72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9">
        <f t="shared" si="210"/>
        <v>42179.646296296291</v>
      </c>
      <c r="T3375" s="9">
        <f t="shared" si="211"/>
        <v>42203.458333333336</v>
      </c>
    </row>
    <row r="3376" spans="1:20" ht="72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9">
        <f t="shared" si="210"/>
        <v>42275.523333333331</v>
      </c>
      <c r="T3376" s="9">
        <f t="shared" si="211"/>
        <v>42305.523333333331</v>
      </c>
    </row>
    <row r="3377" spans="1:20" ht="72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9">
        <f t="shared" si="210"/>
        <v>41765.402465277773</v>
      </c>
      <c r="T3377" s="9">
        <f t="shared" si="211"/>
        <v>41777.402465277773</v>
      </c>
    </row>
    <row r="3378" spans="1:20" ht="72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9">
        <f t="shared" si="210"/>
        <v>42059.492986111109</v>
      </c>
      <c r="T3378" s="9">
        <f t="shared" si="211"/>
        <v>42119.451319444437</v>
      </c>
    </row>
    <row r="3379" spans="1:20" ht="72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9">
        <f t="shared" si="210"/>
        <v>42053.524293981485</v>
      </c>
      <c r="T3379" s="9">
        <f t="shared" si="211"/>
        <v>42083.49722222222</v>
      </c>
    </row>
    <row r="3380" spans="1:20" ht="87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9">
        <f t="shared" si="210"/>
        <v>41858.147060185183</v>
      </c>
      <c r="T3380" s="9">
        <f t="shared" si="211"/>
        <v>41882.338888888888</v>
      </c>
    </row>
    <row r="3381" spans="1:20" ht="72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9">
        <f t="shared" si="210"/>
        <v>42225.305555555555</v>
      </c>
      <c r="T3381" s="9">
        <f t="shared" si="211"/>
        <v>42242.749999999993</v>
      </c>
    </row>
    <row r="3382" spans="1:20" ht="72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9">
        <f t="shared" si="210"/>
        <v>41937.745115740734</v>
      </c>
      <c r="T3382" s="9">
        <f t="shared" si="211"/>
        <v>41972.786782407398</v>
      </c>
    </row>
    <row r="3383" spans="1:20" ht="72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9">
        <f t="shared" si="210"/>
        <v>42043.976655092592</v>
      </c>
      <c r="T3383" s="9">
        <f t="shared" si="211"/>
        <v>42073.934988425921</v>
      </c>
    </row>
    <row r="3384" spans="1:20" ht="72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9">
        <f t="shared" si="210"/>
        <v>42559.222870370366</v>
      </c>
      <c r="T3384" s="9">
        <f t="shared" si="211"/>
        <v>42583.749305555553</v>
      </c>
    </row>
    <row r="3385" spans="1:20" ht="72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9">
        <f t="shared" si="210"/>
        <v>42524.574305555558</v>
      </c>
      <c r="T3385" s="9">
        <f t="shared" si="211"/>
        <v>42544.574305555558</v>
      </c>
    </row>
    <row r="3386" spans="1:20" ht="72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9">
        <f t="shared" si="210"/>
        <v>42291.879259259258</v>
      </c>
      <c r="T3386" s="9">
        <f t="shared" si="211"/>
        <v>42328.916666666664</v>
      </c>
    </row>
    <row r="3387" spans="1:20" ht="72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9">
        <f t="shared" si="210"/>
        <v>41953.659166666665</v>
      </c>
      <c r="T3387" s="9">
        <f t="shared" si="211"/>
        <v>41983.659166666665</v>
      </c>
    </row>
    <row r="3388" spans="1:20" ht="72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9">
        <f t="shared" si="210"/>
        <v>41946.436412037037</v>
      </c>
      <c r="T3388" s="9">
        <f t="shared" si="211"/>
        <v>41976.436412037037</v>
      </c>
    </row>
    <row r="3389" spans="1:20" ht="72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9">
        <f t="shared" si="210"/>
        <v>41947.554259259254</v>
      </c>
      <c r="T3389" s="9">
        <f t="shared" si="211"/>
        <v>41987.554259259261</v>
      </c>
    </row>
    <row r="3390" spans="1:20" ht="87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9">
        <f t="shared" si="210"/>
        <v>42143.252789351849</v>
      </c>
      <c r="T3390" s="9">
        <f t="shared" si="211"/>
        <v>42173.252789351849</v>
      </c>
    </row>
    <row r="3391" spans="1:20" ht="72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9">
        <f t="shared" si="210"/>
        <v>42494.355115740742</v>
      </c>
      <c r="T3391" s="9">
        <f t="shared" si="211"/>
        <v>42524.355115740742</v>
      </c>
    </row>
    <row r="3392" spans="1:20" ht="87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9">
        <f t="shared" si="210"/>
        <v>41815.56649305555</v>
      </c>
      <c r="T3392" s="9">
        <f t="shared" si="211"/>
        <v>41830.56649305555</v>
      </c>
    </row>
    <row r="3393" spans="1:20" ht="72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9">
        <f t="shared" si="210"/>
        <v>41830.337361111109</v>
      </c>
      <c r="T3393" s="9">
        <f t="shared" si="211"/>
        <v>41859.727777777778</v>
      </c>
    </row>
    <row r="3394" spans="1:20" ht="72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 s="5">
        <f t="shared" si="209"/>
        <v>41.666666666666664</v>
      </c>
      <c r="Q3394" t="s">
        <v>8315</v>
      </c>
      <c r="R3394" t="s">
        <v>8316</v>
      </c>
      <c r="S3394" s="9">
        <f t="shared" si="210"/>
        <v>42446.63721064815</v>
      </c>
      <c r="T3394" s="9">
        <f t="shared" si="211"/>
        <v>42496.63721064815</v>
      </c>
    </row>
    <row r="3395" spans="1:20" ht="72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8315</v>
      </c>
      <c r="R3395" t="s">
        <v>8316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72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9">
        <f t="shared" si="214"/>
        <v>41817.387094907404</v>
      </c>
      <c r="T3396" s="9">
        <f t="shared" si="215"/>
        <v>41847.387094907404</v>
      </c>
    </row>
    <row r="3397" spans="1:20" ht="43.5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9">
        <f t="shared" si="214"/>
        <v>42140.503981481481</v>
      </c>
      <c r="T3397" s="9">
        <f t="shared" si="215"/>
        <v>42154.548611111109</v>
      </c>
    </row>
    <row r="3398" spans="1:20" ht="72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9">
        <f t="shared" si="214"/>
        <v>41764.238298611104</v>
      </c>
      <c r="T3398" s="9">
        <f t="shared" si="215"/>
        <v>41790.957638888889</v>
      </c>
    </row>
    <row r="3399" spans="1:20" ht="58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9">
        <f t="shared" si="214"/>
        <v>42378.270011574066</v>
      </c>
      <c r="T3399" s="9">
        <f t="shared" si="215"/>
        <v>42418.708333333336</v>
      </c>
    </row>
    <row r="3400" spans="1:20" ht="87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9">
        <f t="shared" si="214"/>
        <v>41941.543703703705</v>
      </c>
      <c r="T3400" s="9">
        <f t="shared" si="215"/>
        <v>41964.499999999993</v>
      </c>
    </row>
    <row r="3401" spans="1:20" ht="72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9">
        <f t="shared" si="214"/>
        <v>42026.712094907409</v>
      </c>
      <c r="T3401" s="9">
        <f t="shared" si="215"/>
        <v>42056.712094907409</v>
      </c>
    </row>
    <row r="3402" spans="1:20" ht="87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9">
        <f t="shared" si="214"/>
        <v>41834.745532407404</v>
      </c>
      <c r="T3402" s="9">
        <f t="shared" si="215"/>
        <v>41879.745532407404</v>
      </c>
    </row>
    <row r="3403" spans="1:20" ht="87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9">
        <f t="shared" si="214"/>
        <v>42193.5155787037</v>
      </c>
      <c r="T3403" s="9">
        <f t="shared" si="215"/>
        <v>42223.5155787037</v>
      </c>
    </row>
    <row r="3404" spans="1:20" ht="72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9">
        <f t="shared" si="214"/>
        <v>42290.410219907404</v>
      </c>
      <c r="T3404" s="9">
        <f t="shared" si="215"/>
        <v>42319.896527777775</v>
      </c>
    </row>
    <row r="3405" spans="1:20" ht="87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9">
        <f t="shared" si="214"/>
        <v>42150.253749999996</v>
      </c>
      <c r="T3405" s="9">
        <f t="shared" si="215"/>
        <v>42180.253749999996</v>
      </c>
    </row>
    <row r="3406" spans="1:20" ht="87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9">
        <f t="shared" si="214"/>
        <v>42152.295162037037</v>
      </c>
      <c r="T3406" s="9">
        <f t="shared" si="215"/>
        <v>42172.295162037037</v>
      </c>
    </row>
    <row r="3407" spans="1:20" ht="72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9">
        <f t="shared" si="214"/>
        <v>42409.808865740742</v>
      </c>
      <c r="T3407" s="9">
        <f t="shared" si="215"/>
        <v>42430.790972222218</v>
      </c>
    </row>
    <row r="3408" spans="1:20" ht="58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9">
        <f t="shared" si="214"/>
        <v>41791.284444444442</v>
      </c>
      <c r="T3408" s="9">
        <f t="shared" si="215"/>
        <v>41836.284444444442</v>
      </c>
    </row>
    <row r="3409" spans="1:20" ht="72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9">
        <f t="shared" si="214"/>
        <v>41796.21399305555</v>
      </c>
      <c r="T3409" s="9">
        <f t="shared" si="215"/>
        <v>41826.21399305555</v>
      </c>
    </row>
    <row r="3410" spans="1:20" ht="72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9">
        <f t="shared" si="214"/>
        <v>41808.78361111111</v>
      </c>
      <c r="T3410" s="9">
        <f t="shared" si="215"/>
        <v>41838.78361111111</v>
      </c>
    </row>
    <row r="3411" spans="1:20" ht="58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9">
        <f t="shared" si="214"/>
        <v>42544.605995370373</v>
      </c>
      <c r="T3411" s="9">
        <f t="shared" si="215"/>
        <v>42582.665277777771</v>
      </c>
    </row>
    <row r="3412" spans="1:20" ht="72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9">
        <f t="shared" si="214"/>
        <v>42499.83321759259</v>
      </c>
      <c r="T3412" s="9">
        <f t="shared" si="215"/>
        <v>42527.083333333336</v>
      </c>
    </row>
    <row r="3413" spans="1:20" ht="72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9">
        <f t="shared" si="214"/>
        <v>42264.814490740733</v>
      </c>
      <c r="T3413" s="9">
        <f t="shared" si="215"/>
        <v>42284.814490740733</v>
      </c>
    </row>
    <row r="3414" spans="1:20" ht="72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9">
        <f t="shared" si="214"/>
        <v>41879.750717592593</v>
      </c>
      <c r="T3414" s="9">
        <f t="shared" si="215"/>
        <v>41909.750717592593</v>
      </c>
    </row>
    <row r="3415" spans="1:20" ht="87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9">
        <f t="shared" si="214"/>
        <v>42053.524745370371</v>
      </c>
      <c r="T3415" s="9">
        <f t="shared" si="215"/>
        <v>42062.999305555553</v>
      </c>
    </row>
    <row r="3416" spans="1:20" ht="72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9">
        <f t="shared" si="214"/>
        <v>42675.624131944445</v>
      </c>
      <c r="T3416" s="9">
        <f t="shared" si="215"/>
        <v>42705.124305555553</v>
      </c>
    </row>
    <row r="3417" spans="1:20" ht="58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9">
        <f t="shared" si="214"/>
        <v>42466.935833333329</v>
      </c>
      <c r="T3417" s="9">
        <f t="shared" si="215"/>
        <v>42477.770833333336</v>
      </c>
    </row>
    <row r="3418" spans="1:20" ht="72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9">
        <f t="shared" si="214"/>
        <v>42089.204224537032</v>
      </c>
      <c r="T3418" s="9">
        <f t="shared" si="215"/>
        <v>42117.562499999993</v>
      </c>
    </row>
    <row r="3419" spans="1:20" ht="72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9">
        <f t="shared" si="214"/>
        <v>41894.705416666664</v>
      </c>
      <c r="T3419" s="9">
        <f t="shared" si="215"/>
        <v>41937.821527777778</v>
      </c>
    </row>
    <row r="3420" spans="1:20" ht="72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9">
        <f t="shared" si="214"/>
        <v>41752.626238425924</v>
      </c>
      <c r="T3420" s="9">
        <f t="shared" si="215"/>
        <v>41782.626238425924</v>
      </c>
    </row>
    <row r="3421" spans="1:20" ht="87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9">
        <f t="shared" si="214"/>
        <v>42448.613252314812</v>
      </c>
      <c r="T3421" s="9">
        <f t="shared" si="215"/>
        <v>42466.687499999993</v>
      </c>
    </row>
    <row r="3422" spans="1:20" ht="58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9">
        <f t="shared" si="214"/>
        <v>42404.881967592592</v>
      </c>
      <c r="T3422" s="9">
        <f t="shared" si="215"/>
        <v>42413.791666666664</v>
      </c>
    </row>
    <row r="3423" spans="1:20" ht="72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9">
        <f t="shared" si="214"/>
        <v>42037.582905092589</v>
      </c>
      <c r="T3423" s="9">
        <f t="shared" si="215"/>
        <v>42067.582905092589</v>
      </c>
    </row>
    <row r="3424" spans="1:20" ht="87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9">
        <f t="shared" si="214"/>
        <v>42323.353888888887</v>
      </c>
      <c r="T3424" s="9">
        <f t="shared" si="215"/>
        <v>42351.791666666664</v>
      </c>
    </row>
    <row r="3425" spans="1:20" ht="58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9">
        <f t="shared" si="214"/>
        <v>42088.703020833331</v>
      </c>
      <c r="T3425" s="9">
        <f t="shared" si="215"/>
        <v>42118.703020833331</v>
      </c>
    </row>
    <row r="3426" spans="1:20" ht="72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9">
        <f t="shared" si="214"/>
        <v>42018.468564814808</v>
      </c>
      <c r="T3426" s="9">
        <f t="shared" si="215"/>
        <v>42040.082638888889</v>
      </c>
    </row>
    <row r="3427" spans="1:20" ht="87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9">
        <f t="shared" si="214"/>
        <v>41884.40898148148</v>
      </c>
      <c r="T3427" s="9">
        <f t="shared" si="215"/>
        <v>41916.40898148148</v>
      </c>
    </row>
    <row r="3428" spans="1:20" ht="72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9">
        <f t="shared" si="214"/>
        <v>41883.848414351851</v>
      </c>
      <c r="T3428" s="9">
        <f t="shared" si="215"/>
        <v>41902.875</v>
      </c>
    </row>
    <row r="3429" spans="1:20" ht="72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9">
        <f t="shared" si="214"/>
        <v>41792.436944444438</v>
      </c>
      <c r="T3429" s="9">
        <f t="shared" si="215"/>
        <v>41822.436944444438</v>
      </c>
    </row>
    <row r="3430" spans="1:20" ht="72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9">
        <f t="shared" si="214"/>
        <v>42038.512118055551</v>
      </c>
      <c r="T3430" s="9">
        <f t="shared" si="215"/>
        <v>42063.499999999993</v>
      </c>
    </row>
    <row r="3431" spans="1:20" ht="72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9">
        <f t="shared" si="214"/>
        <v>42661.813206018516</v>
      </c>
      <c r="T3431" s="9">
        <f t="shared" si="215"/>
        <v>42675.813206018516</v>
      </c>
    </row>
    <row r="3432" spans="1:20" ht="72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9">
        <f t="shared" si="214"/>
        <v>41820.737280092588</v>
      </c>
      <c r="T3432" s="9">
        <f t="shared" si="215"/>
        <v>41850.737280092588</v>
      </c>
    </row>
    <row r="3433" spans="1:20" ht="72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9">
        <f t="shared" si="214"/>
        <v>41839.522604166668</v>
      </c>
      <c r="T3433" s="9">
        <f t="shared" si="215"/>
        <v>41869.522604166668</v>
      </c>
    </row>
    <row r="3434" spans="1:20" ht="72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9">
        <f t="shared" si="214"/>
        <v>42380.372847222221</v>
      </c>
      <c r="T3434" s="9">
        <f t="shared" si="215"/>
        <v>42405.708333333336</v>
      </c>
    </row>
    <row r="3435" spans="1:20" ht="58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9">
        <f t="shared" si="214"/>
        <v>41775.854803240742</v>
      </c>
      <c r="T3435" s="9">
        <f t="shared" si="215"/>
        <v>41806.916666666664</v>
      </c>
    </row>
    <row r="3436" spans="1:20" ht="72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9">
        <f t="shared" si="214"/>
        <v>41800.172094907408</v>
      </c>
      <c r="T3436" s="9">
        <f t="shared" si="215"/>
        <v>41830.172094907408</v>
      </c>
    </row>
    <row r="3437" spans="1:20" ht="87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9">
        <f t="shared" si="214"/>
        <v>42572.408483796295</v>
      </c>
      <c r="T3437" s="9">
        <f t="shared" si="215"/>
        <v>42588.916666666664</v>
      </c>
    </row>
    <row r="3438" spans="1:20" ht="72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9">
        <f t="shared" si="214"/>
        <v>41851.333252314813</v>
      </c>
      <c r="T3438" s="9">
        <f t="shared" si="215"/>
        <v>41872.477777777778</v>
      </c>
    </row>
    <row r="3439" spans="1:20" ht="87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9">
        <f t="shared" si="214"/>
        <v>42205.502546296295</v>
      </c>
      <c r="T3439" s="9">
        <f t="shared" si="215"/>
        <v>42235.502546296295</v>
      </c>
    </row>
    <row r="3440" spans="1:20" ht="87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9">
        <f t="shared" si="214"/>
        <v>42100.719525462955</v>
      </c>
      <c r="T3440" s="9">
        <f t="shared" si="215"/>
        <v>42126.666666666664</v>
      </c>
    </row>
    <row r="3441" spans="1:20" ht="43.5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9">
        <f t="shared" si="214"/>
        <v>42374.702893518515</v>
      </c>
      <c r="T3441" s="9">
        <f t="shared" si="215"/>
        <v>42387.999305555553</v>
      </c>
    </row>
    <row r="3442" spans="1:20" ht="87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9">
        <f t="shared" si="214"/>
        <v>41808.914675925924</v>
      </c>
      <c r="T3442" s="9">
        <f t="shared" si="215"/>
        <v>41831.46875</v>
      </c>
    </row>
    <row r="3443" spans="1:20" ht="72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9">
        <f t="shared" si="214"/>
        <v>42294.221307870372</v>
      </c>
      <c r="T3443" s="9">
        <f t="shared" si="215"/>
        <v>42321.636805555558</v>
      </c>
    </row>
    <row r="3444" spans="1:20" ht="72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9">
        <f t="shared" si="214"/>
        <v>42124.63277777777</v>
      </c>
      <c r="T3444" s="9">
        <f t="shared" si="215"/>
        <v>42154.63277777777</v>
      </c>
    </row>
    <row r="3445" spans="1:20" ht="72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9">
        <f t="shared" si="214"/>
        <v>41861.316504629627</v>
      </c>
      <c r="T3445" s="9">
        <f t="shared" si="215"/>
        <v>41891.316504629627</v>
      </c>
    </row>
    <row r="3446" spans="1:20" ht="72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9">
        <f t="shared" si="214"/>
        <v>42521.08317129629</v>
      </c>
      <c r="T3446" s="9">
        <f t="shared" si="215"/>
        <v>42529.374305555553</v>
      </c>
    </row>
    <row r="3447" spans="1:20" ht="58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9">
        <f t="shared" si="214"/>
        <v>42272.322175925925</v>
      </c>
      <c r="T3447" s="9">
        <f t="shared" si="215"/>
        <v>42300.322175925925</v>
      </c>
    </row>
    <row r="3448" spans="1:20" ht="72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9">
        <f t="shared" si="214"/>
        <v>42016.624131944445</v>
      </c>
      <c r="T3448" s="9">
        <f t="shared" si="215"/>
        <v>42040.305555555555</v>
      </c>
    </row>
    <row r="3449" spans="1:20" ht="43.5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9">
        <f t="shared" si="214"/>
        <v>42402.680694444447</v>
      </c>
      <c r="T3449" s="9">
        <f t="shared" si="215"/>
        <v>42447.639027777775</v>
      </c>
    </row>
    <row r="3450" spans="1:20" ht="72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9">
        <f t="shared" si="214"/>
        <v>41959.910752314812</v>
      </c>
      <c r="T3450" s="9">
        <f t="shared" si="215"/>
        <v>41989.910752314812</v>
      </c>
    </row>
    <row r="3451" spans="1:20" ht="58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9">
        <f t="shared" si="214"/>
        <v>42531.844189814808</v>
      </c>
      <c r="T3451" s="9">
        <f t="shared" si="215"/>
        <v>42559.958333333336</v>
      </c>
    </row>
    <row r="3452" spans="1:20" ht="87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9">
        <f t="shared" si="214"/>
        <v>42036.496192129627</v>
      </c>
      <c r="T3452" s="9">
        <f t="shared" si="215"/>
        <v>42096.454525462956</v>
      </c>
    </row>
    <row r="3453" spans="1:20" ht="72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9">
        <f t="shared" si="214"/>
        <v>42088.515358796292</v>
      </c>
      <c r="T3453" s="9">
        <f t="shared" si="215"/>
        <v>42115.515358796292</v>
      </c>
    </row>
    <row r="3454" spans="1:20" ht="72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9">
        <f t="shared" si="214"/>
        <v>41820.430856481478</v>
      </c>
      <c r="T3454" s="9">
        <f t="shared" si="215"/>
        <v>41842.957638888889</v>
      </c>
    </row>
    <row r="3455" spans="1:20" ht="72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9">
        <f t="shared" si="214"/>
        <v>42535.770324074074</v>
      </c>
      <c r="T3455" s="9">
        <f t="shared" si="215"/>
        <v>42595.770324074074</v>
      </c>
    </row>
    <row r="3456" spans="1:20" ht="87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9">
        <f t="shared" si="214"/>
        <v>41821.490266203698</v>
      </c>
      <c r="T3456" s="9">
        <f t="shared" si="215"/>
        <v>41851.490266203698</v>
      </c>
    </row>
    <row r="3457" spans="1:20" ht="72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9">
        <f t="shared" si="214"/>
        <v>42626.541979166665</v>
      </c>
      <c r="T3457" s="9">
        <f t="shared" si="215"/>
        <v>42656.541979166665</v>
      </c>
    </row>
    <row r="3458" spans="1:20" ht="72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 s="5">
        <f t="shared" si="213"/>
        <v>358.6875</v>
      </c>
      <c r="Q3458" t="s">
        <v>8315</v>
      </c>
      <c r="R3458" t="s">
        <v>8316</v>
      </c>
      <c r="S3458" s="9">
        <f t="shared" si="214"/>
        <v>41820.997303240736</v>
      </c>
      <c r="T3458" s="9">
        <f t="shared" si="215"/>
        <v>41852.082638888889</v>
      </c>
    </row>
    <row r="3459" spans="1:20" ht="43.5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8315</v>
      </c>
      <c r="R3459" t="s">
        <v>8316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72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9">
        <f t="shared" si="218"/>
        <v>42010.994247685179</v>
      </c>
      <c r="T3460" s="9">
        <f t="shared" si="219"/>
        <v>42037.977083333331</v>
      </c>
    </row>
    <row r="3461" spans="1:20" ht="72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9">
        <f t="shared" si="218"/>
        <v>42480.271527777775</v>
      </c>
      <c r="T3461" s="9">
        <f t="shared" si="219"/>
        <v>42510.271527777775</v>
      </c>
    </row>
    <row r="3462" spans="1:20" ht="72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9">
        <f t="shared" si="218"/>
        <v>41852.318888888884</v>
      </c>
      <c r="T3462" s="9">
        <f t="shared" si="219"/>
        <v>41866.318888888884</v>
      </c>
    </row>
    <row r="3463" spans="1:20" ht="72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9">
        <f t="shared" si="218"/>
        <v>42643.424525462957</v>
      </c>
      <c r="T3463" s="9">
        <f t="shared" si="219"/>
        <v>42671.916666666664</v>
      </c>
    </row>
    <row r="3464" spans="1:20" ht="72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9">
        <f t="shared" si="218"/>
        <v>42179.690138888887</v>
      </c>
      <c r="T3464" s="9">
        <f t="shared" si="219"/>
        <v>42195.541666666664</v>
      </c>
    </row>
    <row r="3465" spans="1:20" ht="72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9">
        <f t="shared" si="218"/>
        <v>42612.710474537038</v>
      </c>
      <c r="T3465" s="9">
        <f t="shared" si="219"/>
        <v>42653.957638888889</v>
      </c>
    </row>
    <row r="3466" spans="1:20" ht="87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9">
        <f t="shared" si="218"/>
        <v>42574.921724537031</v>
      </c>
      <c r="T3466" s="9">
        <f t="shared" si="219"/>
        <v>42604.921724537031</v>
      </c>
    </row>
    <row r="3467" spans="1:20" ht="72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9">
        <f t="shared" si="218"/>
        <v>42200.417499999996</v>
      </c>
      <c r="T3467" s="9">
        <f t="shared" si="219"/>
        <v>42225.458333333336</v>
      </c>
    </row>
    <row r="3468" spans="1:20" ht="58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9">
        <f t="shared" si="218"/>
        <v>42053.463333333326</v>
      </c>
      <c r="T3469" s="9">
        <f t="shared" si="219"/>
        <v>42083.421666666669</v>
      </c>
    </row>
    <row r="3470" spans="1:20" ht="58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9">
        <f t="shared" si="218"/>
        <v>42605.557048611103</v>
      </c>
      <c r="T3470" s="9">
        <f t="shared" si="219"/>
        <v>42633.916666666664</v>
      </c>
    </row>
    <row r="3471" spans="1:20" ht="87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9">
        <f t="shared" si="218"/>
        <v>42458.433391203704</v>
      </c>
      <c r="T3471" s="9">
        <f t="shared" si="219"/>
        <v>42488.433391203704</v>
      </c>
    </row>
    <row r="3472" spans="1:20" ht="58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9">
        <f t="shared" si="218"/>
        <v>42528.813680555548</v>
      </c>
      <c r="T3472" s="9">
        <f t="shared" si="219"/>
        <v>42566.693055555552</v>
      </c>
    </row>
    <row r="3473" spans="1:20" ht="72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9">
        <f t="shared" si="218"/>
        <v>41841.612152777772</v>
      </c>
      <c r="T3473" s="9">
        <f t="shared" si="219"/>
        <v>41882.625</v>
      </c>
    </row>
    <row r="3474" spans="1:20" ht="72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9">
        <f t="shared" si="218"/>
        <v>41927.962164351848</v>
      </c>
      <c r="T3474" s="9">
        <f t="shared" si="219"/>
        <v>41949.040972222218</v>
      </c>
    </row>
    <row r="3475" spans="1:20" ht="72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9">
        <f t="shared" si="218"/>
        <v>42062.626111111109</v>
      </c>
      <c r="T3475" s="9">
        <f t="shared" si="219"/>
        <v>42083.643749999996</v>
      </c>
    </row>
    <row r="3476" spans="1:20" ht="72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9">
        <f t="shared" si="218"/>
        <v>42541.293182870366</v>
      </c>
      <c r="T3476" s="9">
        <f t="shared" si="219"/>
        <v>42571.293182870366</v>
      </c>
    </row>
    <row r="3477" spans="1:20" ht="72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9">
        <f t="shared" si="218"/>
        <v>41918.672499999993</v>
      </c>
      <c r="T3477" s="9">
        <f t="shared" si="219"/>
        <v>41945.791666666664</v>
      </c>
    </row>
    <row r="3478" spans="1:20" ht="72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9">
        <f t="shared" si="218"/>
        <v>41921.071643518517</v>
      </c>
      <c r="T3478" s="9">
        <f t="shared" si="219"/>
        <v>41938.916666666664</v>
      </c>
    </row>
    <row r="3479" spans="1:20" ht="72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9">
        <f t="shared" si="218"/>
        <v>42128.528275462959</v>
      </c>
      <c r="T3479" s="9">
        <f t="shared" si="219"/>
        <v>42140.916666666664</v>
      </c>
    </row>
    <row r="3480" spans="1:20" ht="87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9">
        <f t="shared" si="218"/>
        <v>42053.708587962967</v>
      </c>
      <c r="T3480" s="9">
        <f t="shared" si="219"/>
        <v>42079.666666666664</v>
      </c>
    </row>
    <row r="3481" spans="1:20" ht="72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9">
        <f t="shared" si="218"/>
        <v>41781.646759259253</v>
      </c>
      <c r="T3481" s="9">
        <f t="shared" si="219"/>
        <v>41811.646759259253</v>
      </c>
    </row>
    <row r="3482" spans="1:20" ht="72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9">
        <f t="shared" si="218"/>
        <v>42171.109108796292</v>
      </c>
      <c r="T3482" s="9">
        <f t="shared" si="219"/>
        <v>42195.666666666664</v>
      </c>
    </row>
    <row r="3483" spans="1:20" ht="72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9">
        <f t="shared" si="218"/>
        <v>41989.039212962954</v>
      </c>
      <c r="T3483" s="9">
        <f t="shared" si="219"/>
        <v>42006.039212962954</v>
      </c>
    </row>
    <row r="3484" spans="1:20" ht="72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9">
        <f t="shared" si="218"/>
        <v>41796.563263888886</v>
      </c>
      <c r="T3484" s="9">
        <f t="shared" si="219"/>
        <v>41826.563263888886</v>
      </c>
    </row>
    <row r="3485" spans="1:20" ht="72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9">
        <f t="shared" si="218"/>
        <v>41793.460428240738</v>
      </c>
      <c r="T3485" s="9">
        <f t="shared" si="219"/>
        <v>41823.460428240738</v>
      </c>
    </row>
    <row r="3486" spans="1:20" ht="72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9">
        <f t="shared" si="218"/>
        <v>42506.552071759252</v>
      </c>
      <c r="T3486" s="9">
        <f t="shared" si="219"/>
        <v>42536.552071759252</v>
      </c>
    </row>
    <row r="3487" spans="1:20" ht="72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9">
        <f t="shared" si="218"/>
        <v>42372.484722222223</v>
      </c>
      <c r="T3487" s="9">
        <f t="shared" si="219"/>
        <v>42402.484722222223</v>
      </c>
    </row>
    <row r="3488" spans="1:20" ht="87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9">
        <f t="shared" si="218"/>
        <v>42126.666678240734</v>
      </c>
      <c r="T3488" s="9">
        <f t="shared" si="219"/>
        <v>42158.082638888889</v>
      </c>
    </row>
    <row r="3489" spans="1:20" ht="72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9">
        <f t="shared" si="218"/>
        <v>42149.732083333329</v>
      </c>
      <c r="T3489" s="9">
        <f t="shared" si="219"/>
        <v>42179.732083333329</v>
      </c>
    </row>
    <row r="3490" spans="1:20" ht="72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9">
        <f t="shared" si="218"/>
        <v>42087.55972222222</v>
      </c>
      <c r="T3490" s="9">
        <f t="shared" si="219"/>
        <v>42111.458333333336</v>
      </c>
    </row>
    <row r="3491" spans="1:20" ht="72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9">
        <f t="shared" si="218"/>
        <v>41753.427442129629</v>
      </c>
      <c r="T3491" s="9">
        <f t="shared" si="219"/>
        <v>41783.666666666664</v>
      </c>
    </row>
    <row r="3492" spans="1:20" ht="72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9">
        <f t="shared" si="218"/>
        <v>42443.594027777777</v>
      </c>
      <c r="T3492" s="9">
        <f t="shared" si="219"/>
        <v>42473.594027777777</v>
      </c>
    </row>
    <row r="3493" spans="1:20" ht="87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9">
        <f t="shared" si="218"/>
        <v>42121.041481481479</v>
      </c>
      <c r="T3493" s="9">
        <f t="shared" si="219"/>
        <v>42142.041481481479</v>
      </c>
    </row>
    <row r="3494" spans="1:20" ht="72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9">
        <f t="shared" si="218"/>
        <v>42267.800891203697</v>
      </c>
      <c r="T3494" s="9">
        <f t="shared" si="219"/>
        <v>42302.800891203697</v>
      </c>
    </row>
    <row r="3495" spans="1:20" ht="87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9">
        <f t="shared" si="218"/>
        <v>41848.657824074071</v>
      </c>
      <c r="T3495" s="9">
        <f t="shared" si="219"/>
        <v>41868.007638888885</v>
      </c>
    </row>
    <row r="3496" spans="1:20" ht="72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9">
        <f t="shared" si="218"/>
        <v>42689.006655092591</v>
      </c>
      <c r="T3496" s="9">
        <f t="shared" si="219"/>
        <v>42700.041666666664</v>
      </c>
    </row>
    <row r="3497" spans="1:20" ht="72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9">
        <f t="shared" si="218"/>
        <v>41915.554502314815</v>
      </c>
      <c r="T3497" s="9">
        <f t="shared" si="219"/>
        <v>41944.512499999997</v>
      </c>
    </row>
    <row r="3498" spans="1:20" ht="87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9">
        <f t="shared" si="218"/>
        <v>42584.638495370367</v>
      </c>
      <c r="T3498" s="9">
        <f t="shared" si="219"/>
        <v>42624.638495370367</v>
      </c>
    </row>
    <row r="3499" spans="1:20" ht="87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9">
        <f t="shared" si="218"/>
        <v>42511.533611111103</v>
      </c>
      <c r="T3499" s="9">
        <f t="shared" si="219"/>
        <v>42523.708333333336</v>
      </c>
    </row>
    <row r="3500" spans="1:20" ht="87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9">
        <f t="shared" si="218"/>
        <v>42458.950277777774</v>
      </c>
      <c r="T3500" s="9">
        <f t="shared" si="219"/>
        <v>42518.697222222218</v>
      </c>
    </row>
    <row r="3501" spans="1:20" ht="72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9">
        <f t="shared" si="218"/>
        <v>42131.827835648146</v>
      </c>
      <c r="T3501" s="9">
        <f t="shared" si="219"/>
        <v>42186.082638888889</v>
      </c>
    </row>
    <row r="3502" spans="1:20" ht="87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9">
        <f t="shared" si="218"/>
        <v>42419.711087962954</v>
      </c>
      <c r="T3502" s="9">
        <f t="shared" si="219"/>
        <v>42435.999305555553</v>
      </c>
    </row>
    <row r="3503" spans="1:20" ht="72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9">
        <f t="shared" si="218"/>
        <v>42233.555497685178</v>
      </c>
      <c r="T3503" s="9">
        <f t="shared" si="219"/>
        <v>42258.555497685178</v>
      </c>
    </row>
    <row r="3504" spans="1:20" ht="72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9">
        <f t="shared" si="218"/>
        <v>42430.631064814814</v>
      </c>
      <c r="T3504" s="9">
        <f t="shared" si="219"/>
        <v>42444.957638888889</v>
      </c>
    </row>
    <row r="3505" spans="1:20" ht="72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9">
        <f t="shared" si="218"/>
        <v>42545.27</v>
      </c>
      <c r="T3505" s="9">
        <f t="shared" si="219"/>
        <v>42575.27</v>
      </c>
    </row>
    <row r="3506" spans="1:20" ht="87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9">
        <f t="shared" si="218"/>
        <v>42297.540405092594</v>
      </c>
      <c r="T3506" s="9">
        <f t="shared" si="219"/>
        <v>42327.582071759258</v>
      </c>
    </row>
    <row r="3507" spans="1:20" ht="101.5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9">
        <f t="shared" si="218"/>
        <v>41760.727372685185</v>
      </c>
      <c r="T3507" s="9">
        <f t="shared" si="219"/>
        <v>41771.958333333328</v>
      </c>
    </row>
    <row r="3508" spans="1:20" ht="87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9">
        <f t="shared" si="218"/>
        <v>41829.525925925926</v>
      </c>
      <c r="T3508" s="9">
        <f t="shared" si="219"/>
        <v>41874.525925925926</v>
      </c>
    </row>
    <row r="3509" spans="1:20" ht="58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9">
        <f t="shared" si="218"/>
        <v>42491.714548611104</v>
      </c>
      <c r="T3509" s="9">
        <f t="shared" si="219"/>
        <v>42521.714548611104</v>
      </c>
    </row>
    <row r="3510" spans="1:20" ht="72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9">
        <f t="shared" si="218"/>
        <v>42477.521446759252</v>
      </c>
      <c r="T3510" s="9">
        <f t="shared" si="219"/>
        <v>42500.666666666664</v>
      </c>
    </row>
    <row r="3511" spans="1:20" ht="72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9">
        <f t="shared" si="218"/>
        <v>41950.651226851849</v>
      </c>
      <c r="T3511" s="9">
        <f t="shared" si="219"/>
        <v>41963.996527777774</v>
      </c>
    </row>
    <row r="3512" spans="1:20" ht="72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9">
        <f t="shared" si="218"/>
        <v>41802.412569444445</v>
      </c>
      <c r="T3512" s="9">
        <f t="shared" si="219"/>
        <v>41822.412569444445</v>
      </c>
    </row>
    <row r="3513" spans="1:20" ht="72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9">
        <f t="shared" si="218"/>
        <v>41927.665451388886</v>
      </c>
      <c r="T3513" s="9">
        <f t="shared" si="219"/>
        <v>41950.5625</v>
      </c>
    </row>
    <row r="3514" spans="1:20" ht="72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9">
        <f t="shared" si="218"/>
        <v>42057.328611111108</v>
      </c>
      <c r="T3514" s="9">
        <f t="shared" si="219"/>
        <v>42117.286944444444</v>
      </c>
    </row>
    <row r="3515" spans="1:20" ht="72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9">
        <f t="shared" si="218"/>
        <v>41780.887870370367</v>
      </c>
      <c r="T3515" s="9">
        <f t="shared" si="219"/>
        <v>41793.999305555553</v>
      </c>
    </row>
    <row r="3516" spans="1:20" ht="72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9">
        <f t="shared" si="218"/>
        <v>42020.638333333329</v>
      </c>
      <c r="T3516" s="9">
        <f t="shared" si="219"/>
        <v>42036.999305555553</v>
      </c>
    </row>
    <row r="3517" spans="1:20" ht="72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9">
        <f t="shared" si="218"/>
        <v>42125.564479166664</v>
      </c>
      <c r="T3517" s="9">
        <f t="shared" si="219"/>
        <v>42155.564479166664</v>
      </c>
    </row>
    <row r="3518" spans="1:20" ht="72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9">
        <f t="shared" si="218"/>
        <v>41855.801736111105</v>
      </c>
      <c r="T3518" s="9">
        <f t="shared" si="219"/>
        <v>41889.916666666664</v>
      </c>
    </row>
    <row r="3519" spans="1:20" ht="72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9">
        <f t="shared" si="218"/>
        <v>41794.609189814815</v>
      </c>
      <c r="T3519" s="9">
        <f t="shared" si="219"/>
        <v>41824.25</v>
      </c>
    </row>
    <row r="3520" spans="1:20" ht="72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9">
        <f t="shared" si="218"/>
        <v>41893.575219907405</v>
      </c>
      <c r="T3520" s="9">
        <f t="shared" si="219"/>
        <v>41914.38958333333</v>
      </c>
    </row>
    <row r="3521" spans="1:20" ht="58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9">
        <f t="shared" si="218"/>
        <v>42037.390624999993</v>
      </c>
      <c r="T3521" s="9">
        <f t="shared" si="219"/>
        <v>42067.390624999993</v>
      </c>
    </row>
    <row r="3522" spans="1:20" ht="58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 s="5">
        <f t="shared" si="217"/>
        <v>95.952380952380949</v>
      </c>
      <c r="Q3522" t="s">
        <v>8315</v>
      </c>
      <c r="R3522" t="s">
        <v>8316</v>
      </c>
      <c r="S3522" s="9">
        <f t="shared" si="218"/>
        <v>42227.615879629629</v>
      </c>
      <c r="T3522" s="9">
        <f t="shared" si="219"/>
        <v>42253.365972222215</v>
      </c>
    </row>
    <row r="3523" spans="1:20" ht="87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8315</v>
      </c>
      <c r="R3523" t="s">
        <v>8316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72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9">
        <f t="shared" si="222"/>
        <v>42234.581550925919</v>
      </c>
      <c r="T3524" s="9">
        <f t="shared" si="223"/>
        <v>42262.212500000001</v>
      </c>
    </row>
    <row r="3525" spans="1:20" ht="87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9">
        <f t="shared" si="222"/>
        <v>42581.189212962963</v>
      </c>
      <c r="T3525" s="9">
        <f t="shared" si="223"/>
        <v>42638.749999999993</v>
      </c>
    </row>
    <row r="3526" spans="1:20" ht="72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9">
        <f t="shared" si="222"/>
        <v>41880.555243055554</v>
      </c>
      <c r="T3526" s="9">
        <f t="shared" si="223"/>
        <v>41894.958333333328</v>
      </c>
    </row>
    <row r="3527" spans="1:20" ht="72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9">
        <f t="shared" si="222"/>
        <v>42214.487337962964</v>
      </c>
      <c r="T3527" s="9">
        <f t="shared" si="223"/>
        <v>42225.458333333336</v>
      </c>
    </row>
    <row r="3528" spans="1:20" ht="72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9">
        <f t="shared" si="222"/>
        <v>42460.126979166664</v>
      </c>
      <c r="T3528" s="9">
        <f t="shared" si="223"/>
        <v>42488.040972222218</v>
      </c>
    </row>
    <row r="3529" spans="1:20" ht="87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9">
        <f t="shared" si="222"/>
        <v>42166.814872685187</v>
      </c>
      <c r="T3529" s="9">
        <f t="shared" si="223"/>
        <v>42195.957638888889</v>
      </c>
    </row>
    <row r="3530" spans="1:20" ht="72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9">
        <f t="shared" si="222"/>
        <v>42733.293032407404</v>
      </c>
      <c r="T3530" s="9">
        <f t="shared" si="223"/>
        <v>42753.293032407404</v>
      </c>
    </row>
    <row r="3531" spans="1:20" ht="87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9">
        <f t="shared" si="222"/>
        <v>42177.553449074076</v>
      </c>
      <c r="T3531" s="9">
        <f t="shared" si="223"/>
        <v>42197.833333333336</v>
      </c>
    </row>
    <row r="3532" spans="1:20" ht="72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9">
        <f t="shared" si="222"/>
        <v>42442.41501157407</v>
      </c>
      <c r="T3532" s="9">
        <f t="shared" si="223"/>
        <v>42470.624999999993</v>
      </c>
    </row>
    <row r="3533" spans="1:20" ht="29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9">
        <f t="shared" si="222"/>
        <v>42521.44599537037</v>
      </c>
      <c r="T3533" s="9">
        <f t="shared" si="223"/>
        <v>42551.44599537037</v>
      </c>
    </row>
    <row r="3534" spans="1:20" ht="87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9">
        <f t="shared" si="222"/>
        <v>41884.391516203701</v>
      </c>
      <c r="T3534" s="9">
        <f t="shared" si="223"/>
        <v>41899.957638888889</v>
      </c>
    </row>
    <row r="3535" spans="1:20" ht="72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9">
        <f t="shared" si="222"/>
        <v>42289.552858796298</v>
      </c>
      <c r="T3535" s="9">
        <f t="shared" si="223"/>
        <v>42319.594525462955</v>
      </c>
    </row>
    <row r="3536" spans="1:20" ht="58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9">
        <f t="shared" si="222"/>
        <v>42243.416932870365</v>
      </c>
      <c r="T3536" s="9">
        <f t="shared" si="223"/>
        <v>42278.416932870365</v>
      </c>
    </row>
    <row r="3537" spans="1:20" ht="72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9">
        <f t="shared" si="222"/>
        <v>42248.431828703695</v>
      </c>
      <c r="T3537" s="9">
        <f t="shared" si="223"/>
        <v>42279.541666666664</v>
      </c>
    </row>
    <row r="3538" spans="1:20" ht="72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9">
        <f t="shared" si="222"/>
        <v>42328.518807870372</v>
      </c>
      <c r="T3538" s="9">
        <f t="shared" si="223"/>
        <v>42358.290972222218</v>
      </c>
    </row>
    <row r="3539" spans="1:20" ht="87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9">
        <f t="shared" si="222"/>
        <v>41923.146018518513</v>
      </c>
      <c r="T3539" s="9">
        <f t="shared" si="223"/>
        <v>41960.124305555553</v>
      </c>
    </row>
    <row r="3540" spans="1:20" ht="87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9">
        <f t="shared" si="222"/>
        <v>42571.212268518517</v>
      </c>
      <c r="T3540" s="9">
        <f t="shared" si="223"/>
        <v>42599.212268518517</v>
      </c>
    </row>
    <row r="3541" spans="1:20" ht="72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9">
        <f t="shared" si="222"/>
        <v>42600.547708333332</v>
      </c>
      <c r="T3541" s="9">
        <f t="shared" si="223"/>
        <v>42621.547708333332</v>
      </c>
    </row>
    <row r="3542" spans="1:20" ht="87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9">
        <f t="shared" si="222"/>
        <v>42516.795034722221</v>
      </c>
      <c r="T3542" s="9">
        <f t="shared" si="223"/>
        <v>42546.795034722221</v>
      </c>
    </row>
    <row r="3543" spans="1:20" ht="72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9">
        <f t="shared" si="222"/>
        <v>42222.521701388883</v>
      </c>
      <c r="T3543" s="9">
        <f t="shared" si="223"/>
        <v>42247.521701388883</v>
      </c>
    </row>
    <row r="3544" spans="1:20" ht="87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9">
        <f t="shared" si="222"/>
        <v>41829.391458333332</v>
      </c>
      <c r="T3544" s="9">
        <f t="shared" si="223"/>
        <v>41889.391458333332</v>
      </c>
    </row>
    <row r="3545" spans="1:20" ht="58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9">
        <f t="shared" si="222"/>
        <v>42150.546979166662</v>
      </c>
      <c r="T3545" s="9">
        <f t="shared" si="223"/>
        <v>42180.546979166662</v>
      </c>
    </row>
    <row r="3546" spans="1:20" ht="58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9">
        <f t="shared" si="222"/>
        <v>42040.623344907406</v>
      </c>
      <c r="T3546" s="9">
        <f t="shared" si="223"/>
        <v>42070.623344907406</v>
      </c>
    </row>
    <row r="3547" spans="1:20" ht="87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9">
        <f t="shared" si="222"/>
        <v>42075.599062499998</v>
      </c>
      <c r="T3547" s="9">
        <f t="shared" si="223"/>
        <v>42105.599062499998</v>
      </c>
    </row>
    <row r="3548" spans="1:20" ht="87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9">
        <f t="shared" si="222"/>
        <v>42073.452361111107</v>
      </c>
      <c r="T3548" s="9">
        <f t="shared" si="223"/>
        <v>42094.957638888889</v>
      </c>
    </row>
    <row r="3549" spans="1:20" ht="72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9">
        <f t="shared" si="222"/>
        <v>42479.870381944442</v>
      </c>
      <c r="T3549" s="9">
        <f t="shared" si="223"/>
        <v>42503.957638888889</v>
      </c>
    </row>
    <row r="3550" spans="1:20" ht="72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9">
        <f t="shared" si="222"/>
        <v>42411.733958333331</v>
      </c>
      <c r="T3550" s="9">
        <f t="shared" si="223"/>
        <v>42433.833333333336</v>
      </c>
    </row>
    <row r="3551" spans="1:20" ht="72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9">
        <f t="shared" si="222"/>
        <v>42223.186030092591</v>
      </c>
      <c r="T3551" s="9">
        <f t="shared" si="223"/>
        <v>42251.186030092591</v>
      </c>
    </row>
    <row r="3552" spans="1:20" ht="87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9">
        <f t="shared" si="222"/>
        <v>42462.685162037036</v>
      </c>
      <c r="T3552" s="9">
        <f t="shared" si="223"/>
        <v>42492.685162037036</v>
      </c>
    </row>
    <row r="3553" spans="1:20" ht="87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9">
        <f t="shared" si="222"/>
        <v>41753.307523148142</v>
      </c>
      <c r="T3553" s="9">
        <f t="shared" si="223"/>
        <v>41781.713194444441</v>
      </c>
    </row>
    <row r="3554" spans="1:20" ht="87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9">
        <f t="shared" si="222"/>
        <v>41788.378749999996</v>
      </c>
      <c r="T3554" s="9">
        <f t="shared" si="223"/>
        <v>41818.378749999996</v>
      </c>
    </row>
    <row r="3555" spans="1:20" ht="72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9">
        <f t="shared" si="222"/>
        <v>42195.820370370369</v>
      </c>
      <c r="T3555" s="9">
        <f t="shared" si="223"/>
        <v>42227.791666666664</v>
      </c>
    </row>
    <row r="3556" spans="1:20" ht="72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9">
        <f t="shared" si="222"/>
        <v>42015.842118055552</v>
      </c>
      <c r="T3556" s="9">
        <f t="shared" si="223"/>
        <v>42046.499999999993</v>
      </c>
    </row>
    <row r="3557" spans="1:20" ht="87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9">
        <f t="shared" si="222"/>
        <v>42661.233726851853</v>
      </c>
      <c r="T3557" s="9">
        <f t="shared" si="223"/>
        <v>42691.27539351851</v>
      </c>
    </row>
    <row r="3558" spans="1:20" ht="72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9">
        <f t="shared" si="222"/>
        <v>41808.441249999996</v>
      </c>
      <c r="T3558" s="9">
        <f t="shared" si="223"/>
        <v>41868.441249999996</v>
      </c>
    </row>
    <row r="3559" spans="1:20" ht="87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9">
        <f t="shared" si="222"/>
        <v>41730.068414351852</v>
      </c>
      <c r="T3559" s="9">
        <f t="shared" si="223"/>
        <v>41764.068414351852</v>
      </c>
    </row>
    <row r="3560" spans="1:20" ht="72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9">
        <f t="shared" si="222"/>
        <v>42139.608506944445</v>
      </c>
      <c r="T3560" s="9">
        <f t="shared" si="223"/>
        <v>42181.666666666664</v>
      </c>
    </row>
    <row r="3561" spans="1:20" ht="87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9">
        <f t="shared" si="222"/>
        <v>42193.887824074067</v>
      </c>
      <c r="T3561" s="9">
        <f t="shared" si="223"/>
        <v>42216.165277777771</v>
      </c>
    </row>
    <row r="3562" spans="1:20" ht="87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9">
        <f t="shared" si="222"/>
        <v>42115.681319444448</v>
      </c>
      <c r="T3562" s="9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9">
        <f t="shared" si="222"/>
        <v>42203.471967592595</v>
      </c>
      <c r="T3563" s="9">
        <f t="shared" si="223"/>
        <v>42221.566666666658</v>
      </c>
    </row>
    <row r="3564" spans="1:20" ht="87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9">
        <f t="shared" si="222"/>
        <v>42433.553553240738</v>
      </c>
      <c r="T3564" s="9">
        <f t="shared" si="223"/>
        <v>42442.708333333336</v>
      </c>
    </row>
    <row r="3565" spans="1:20" ht="72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9">
        <f t="shared" si="222"/>
        <v>42555.46361111111</v>
      </c>
      <c r="T3565" s="9">
        <f t="shared" si="223"/>
        <v>42583.583333333336</v>
      </c>
    </row>
    <row r="3566" spans="1:20" ht="58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9">
        <f t="shared" si="222"/>
        <v>42236.414918981485</v>
      </c>
      <c r="T3566" s="9">
        <f t="shared" si="223"/>
        <v>42282.458333333336</v>
      </c>
    </row>
    <row r="3567" spans="1:20" ht="87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9">
        <f t="shared" si="222"/>
        <v>41974.534814814811</v>
      </c>
      <c r="T3567" s="9">
        <f t="shared" si="223"/>
        <v>42004.534814814811</v>
      </c>
    </row>
    <row r="3568" spans="1:20" ht="72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9">
        <f t="shared" si="222"/>
        <v>41997.299571759257</v>
      </c>
      <c r="T3568" s="9">
        <f t="shared" si="223"/>
        <v>42027.299571759257</v>
      </c>
    </row>
    <row r="3569" spans="1:20" ht="72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9">
        <f t="shared" si="222"/>
        <v>42135.602361111109</v>
      </c>
      <c r="T3569" s="9">
        <f t="shared" si="223"/>
        <v>42165.602361111109</v>
      </c>
    </row>
    <row r="3570" spans="1:20" ht="72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9">
        <f t="shared" si="222"/>
        <v>41869.532337962963</v>
      </c>
      <c r="T3570" s="9">
        <f t="shared" si="223"/>
        <v>41899.532337962963</v>
      </c>
    </row>
    <row r="3571" spans="1:20" ht="87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9">
        <f t="shared" si="222"/>
        <v>41982.480277777773</v>
      </c>
      <c r="T3571" s="9">
        <f t="shared" si="223"/>
        <v>42012.480277777773</v>
      </c>
    </row>
    <row r="3572" spans="1:20" ht="58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9">
        <f t="shared" si="222"/>
        <v>41976.123645833337</v>
      </c>
      <c r="T3572" s="9">
        <f t="shared" si="223"/>
        <v>42004.083333333336</v>
      </c>
    </row>
    <row r="3573" spans="1:20" ht="72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9">
        <f t="shared" si="222"/>
        <v>41912.650613425925</v>
      </c>
      <c r="T3573" s="9">
        <f t="shared" si="223"/>
        <v>41942.650613425925</v>
      </c>
    </row>
    <row r="3574" spans="1:20" ht="58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9">
        <f t="shared" si="222"/>
        <v>42146.36206018518</v>
      </c>
      <c r="T3574" s="9">
        <f t="shared" si="223"/>
        <v>42176.36206018518</v>
      </c>
    </row>
    <row r="3575" spans="1:20" ht="58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9">
        <f t="shared" si="222"/>
        <v>41921.167199074072</v>
      </c>
      <c r="T3575" s="9">
        <f t="shared" si="223"/>
        <v>41951.208865740737</v>
      </c>
    </row>
    <row r="3576" spans="1:20" ht="72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9">
        <f t="shared" si="222"/>
        <v>41926.734351851846</v>
      </c>
      <c r="T3576" s="9">
        <f t="shared" si="223"/>
        <v>41956.776018518511</v>
      </c>
    </row>
    <row r="3577" spans="1:20" ht="72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9">
        <f t="shared" si="222"/>
        <v>42561.575543981475</v>
      </c>
      <c r="T3577" s="9">
        <f t="shared" si="223"/>
        <v>42592.957638888889</v>
      </c>
    </row>
    <row r="3578" spans="1:20" ht="72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9">
        <f t="shared" si="222"/>
        <v>42649.340902777774</v>
      </c>
      <c r="T3578" s="9">
        <f t="shared" si="223"/>
        <v>42709.382569444446</v>
      </c>
    </row>
    <row r="3579" spans="1:20" ht="72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9">
        <f t="shared" si="222"/>
        <v>42093.578506944446</v>
      </c>
      <c r="T3579" s="9">
        <f t="shared" si="223"/>
        <v>42120.061111111114</v>
      </c>
    </row>
    <row r="3580" spans="1:20" ht="72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9">
        <f t="shared" si="222"/>
        <v>42460.525196759256</v>
      </c>
      <c r="T3580" s="9">
        <f t="shared" si="223"/>
        <v>42490.525196759256</v>
      </c>
    </row>
    <row r="3581" spans="1:20" ht="87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9">
        <f t="shared" si="222"/>
        <v>42430.553888888891</v>
      </c>
      <c r="T3581" s="9">
        <f t="shared" si="223"/>
        <v>42460.51222222222</v>
      </c>
    </row>
    <row r="3582" spans="1:20" ht="72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9">
        <f t="shared" si="222"/>
        <v>42025.967847222222</v>
      </c>
      <c r="T3582" s="9">
        <f t="shared" si="223"/>
        <v>42063.999305555553</v>
      </c>
    </row>
    <row r="3583" spans="1:20" ht="72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9">
        <f t="shared" si="222"/>
        <v>41836.26284722222</v>
      </c>
      <c r="T3583" s="9">
        <f t="shared" si="223"/>
        <v>41850.26284722222</v>
      </c>
    </row>
    <row r="3584" spans="1:20" ht="72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9">
        <f t="shared" si="222"/>
        <v>42450.887523148143</v>
      </c>
      <c r="T3584" s="9">
        <f t="shared" si="223"/>
        <v>42464.887523148143</v>
      </c>
    </row>
    <row r="3585" spans="1:20" ht="72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9">
        <f t="shared" si="222"/>
        <v>42418.217650462961</v>
      </c>
      <c r="T3585" s="9">
        <f t="shared" si="223"/>
        <v>42478.175983796296</v>
      </c>
    </row>
    <row r="3586" spans="1:20" ht="101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 s="5">
        <f t="shared" si="221"/>
        <v>30.9375</v>
      </c>
      <c r="Q3586" t="s">
        <v>8315</v>
      </c>
      <c r="R3586" t="s">
        <v>8316</v>
      </c>
      <c r="S3586" s="9">
        <f t="shared" si="222"/>
        <v>42168.108148148145</v>
      </c>
      <c r="T3586" s="9">
        <f t="shared" si="223"/>
        <v>42198.108148148145</v>
      </c>
    </row>
    <row r="3587" spans="1:20" ht="72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8315</v>
      </c>
      <c r="R3587" t="s">
        <v>8316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ht="29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9">
        <f t="shared" si="226"/>
        <v>42576.489236111105</v>
      </c>
      <c r="T3588" s="9">
        <f t="shared" si="227"/>
        <v>42636.489236111105</v>
      </c>
    </row>
    <row r="3589" spans="1:20" ht="72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9">
        <f t="shared" si="226"/>
        <v>42503.331643518519</v>
      </c>
      <c r="T3589" s="9">
        <f t="shared" si="227"/>
        <v>42548.583333333336</v>
      </c>
    </row>
    <row r="3590" spans="1:20" ht="72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9">
        <f t="shared" si="226"/>
        <v>42101.620486111111</v>
      </c>
      <c r="T3590" s="9">
        <f t="shared" si="227"/>
        <v>42123.749999999993</v>
      </c>
    </row>
    <row r="3591" spans="1:20" ht="72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9">
        <f t="shared" si="226"/>
        <v>42125.439201388886</v>
      </c>
      <c r="T3591" s="9">
        <f t="shared" si="227"/>
        <v>42150.439201388886</v>
      </c>
    </row>
    <row r="3592" spans="1:20" ht="87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9">
        <f t="shared" si="226"/>
        <v>41902.125393518516</v>
      </c>
      <c r="T3592" s="9">
        <f t="shared" si="227"/>
        <v>41932.125393518516</v>
      </c>
    </row>
    <row r="3593" spans="1:20" ht="72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9">
        <f t="shared" si="226"/>
        <v>42003.74009259259</v>
      </c>
      <c r="T3593" s="9">
        <f t="shared" si="227"/>
        <v>42027.999305555553</v>
      </c>
    </row>
    <row r="3594" spans="1:20" ht="72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9">
        <f t="shared" si="226"/>
        <v>41988.621608796289</v>
      </c>
      <c r="T3594" s="9">
        <f t="shared" si="227"/>
        <v>42045.999305555553</v>
      </c>
    </row>
    <row r="3595" spans="1:20" ht="58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9">
        <f t="shared" si="226"/>
        <v>41974.690266203703</v>
      </c>
      <c r="T3595" s="9">
        <f t="shared" si="227"/>
        <v>42009.643055555549</v>
      </c>
    </row>
    <row r="3596" spans="1:20" ht="72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9">
        <f t="shared" si="226"/>
        <v>42591.858587962961</v>
      </c>
      <c r="T3596" s="9">
        <f t="shared" si="227"/>
        <v>42616.858587962961</v>
      </c>
    </row>
    <row r="3597" spans="1:20" ht="43.5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9">
        <f t="shared" si="226"/>
        <v>42049.800034722219</v>
      </c>
      <c r="T3597" s="9">
        <f t="shared" si="227"/>
        <v>42076.082638888889</v>
      </c>
    </row>
    <row r="3598" spans="1:20" ht="72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9">
        <f t="shared" si="226"/>
        <v>41856.506736111107</v>
      </c>
      <c r="T3598" s="9">
        <f t="shared" si="227"/>
        <v>41877.506736111107</v>
      </c>
    </row>
    <row r="3599" spans="1:20" ht="43.5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9">
        <f t="shared" si="226"/>
        <v>42417.377199074072</v>
      </c>
      <c r="T3599" s="9">
        <f t="shared" si="227"/>
        <v>42432.040972222218</v>
      </c>
    </row>
    <row r="3600" spans="1:20" ht="58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9">
        <f t="shared" si="226"/>
        <v>41866.590532407405</v>
      </c>
      <c r="T3600" s="9">
        <f t="shared" si="227"/>
        <v>41884.999305555553</v>
      </c>
    </row>
    <row r="3601" spans="1:20" ht="72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9">
        <f t="shared" si="226"/>
        <v>42220.586539351854</v>
      </c>
      <c r="T3601" s="9">
        <f t="shared" si="227"/>
        <v>42245.791666666664</v>
      </c>
    </row>
    <row r="3602" spans="1:20" ht="43.5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9">
        <f t="shared" si="226"/>
        <v>42628.640787037039</v>
      </c>
      <c r="T3602" s="9">
        <f t="shared" si="227"/>
        <v>42656.640787037039</v>
      </c>
    </row>
    <row r="3603" spans="1:20" ht="72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9">
        <f t="shared" si="226"/>
        <v>41990.790300925924</v>
      </c>
      <c r="T3603" s="9">
        <f t="shared" si="227"/>
        <v>42020.790300925924</v>
      </c>
    </row>
    <row r="3604" spans="1:20" ht="87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9">
        <f t="shared" si="226"/>
        <v>42447.68609953703</v>
      </c>
      <c r="T3604" s="9">
        <f t="shared" si="227"/>
        <v>42507.68609953703</v>
      </c>
    </row>
    <row r="3605" spans="1:20" ht="72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9">
        <f t="shared" si="226"/>
        <v>42283.656018518515</v>
      </c>
      <c r="T3605" s="9">
        <f t="shared" si="227"/>
        <v>42313.697685185187</v>
      </c>
    </row>
    <row r="3606" spans="1:20" ht="87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9">
        <f t="shared" si="226"/>
        <v>42482.80736111111</v>
      </c>
      <c r="T3606" s="9">
        <f t="shared" si="227"/>
        <v>42489.082638888889</v>
      </c>
    </row>
    <row r="3607" spans="1:20" ht="87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9">
        <f t="shared" si="226"/>
        <v>42383.584791666661</v>
      </c>
      <c r="T3607" s="9">
        <f t="shared" si="227"/>
        <v>42413.584791666661</v>
      </c>
    </row>
    <row r="3608" spans="1:20" ht="87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9">
        <f t="shared" si="226"/>
        <v>42566.396493055552</v>
      </c>
      <c r="T3608" s="9">
        <f t="shared" si="227"/>
        <v>42596.396493055552</v>
      </c>
    </row>
    <row r="3609" spans="1:20" ht="43.5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9">
        <f t="shared" si="226"/>
        <v>42338.755578703705</v>
      </c>
      <c r="T3609" s="9">
        <f t="shared" si="227"/>
        <v>42352.791666666664</v>
      </c>
    </row>
    <row r="3610" spans="1:20" ht="72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9">
        <f t="shared" si="226"/>
        <v>42506.50104166667</v>
      </c>
      <c r="T3610" s="9">
        <f t="shared" si="227"/>
        <v>42538.374999999993</v>
      </c>
    </row>
    <row r="3611" spans="1:20" ht="72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9">
        <f t="shared" si="226"/>
        <v>42429.783391203695</v>
      </c>
      <c r="T3611" s="9">
        <f t="shared" si="227"/>
        <v>42459.741724537038</v>
      </c>
    </row>
    <row r="3612" spans="1:20" ht="72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9">
        <f t="shared" si="226"/>
        <v>42203.22379629629</v>
      </c>
      <c r="T3612" s="9">
        <f t="shared" si="227"/>
        <v>42233.22379629629</v>
      </c>
    </row>
    <row r="3613" spans="1:20" ht="72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9">
        <f t="shared" si="226"/>
        <v>42072.162048611113</v>
      </c>
      <c r="T3613" s="9">
        <f t="shared" si="227"/>
        <v>42102.162048611113</v>
      </c>
    </row>
    <row r="3614" spans="1:20" ht="72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9">
        <f t="shared" si="226"/>
        <v>41789.518645833334</v>
      </c>
      <c r="T3614" s="9">
        <f t="shared" si="227"/>
        <v>41799.518645833334</v>
      </c>
    </row>
    <row r="3615" spans="1:20" ht="58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9">
        <f t="shared" si="226"/>
        <v>41788.381643518514</v>
      </c>
      <c r="T3615" s="9">
        <f t="shared" si="227"/>
        <v>41818.381643518514</v>
      </c>
    </row>
    <row r="3616" spans="1:20" ht="58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9">
        <f t="shared" si="226"/>
        <v>42143.833518518521</v>
      </c>
      <c r="T3616" s="9">
        <f t="shared" si="227"/>
        <v>42173.833518518521</v>
      </c>
    </row>
    <row r="3617" spans="1:20" ht="72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9">
        <f t="shared" si="226"/>
        <v>42318.385370370372</v>
      </c>
      <c r="T3617" s="9">
        <f t="shared" si="227"/>
        <v>42348.385370370372</v>
      </c>
    </row>
    <row r="3618" spans="1:20" ht="72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9">
        <f t="shared" si="226"/>
        <v>42052.741481481477</v>
      </c>
      <c r="T3618" s="9">
        <f t="shared" si="227"/>
        <v>42082.699814814812</v>
      </c>
    </row>
    <row r="3619" spans="1:20" ht="72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9">
        <f t="shared" si="226"/>
        <v>42779.401956018519</v>
      </c>
      <c r="T3619" s="9">
        <f t="shared" si="227"/>
        <v>42793.791666666664</v>
      </c>
    </row>
    <row r="3620" spans="1:20" ht="72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9">
        <f t="shared" si="226"/>
        <v>42128.419560185182</v>
      </c>
      <c r="T3620" s="9">
        <f t="shared" si="227"/>
        <v>42158.419560185182</v>
      </c>
    </row>
    <row r="3621" spans="1:20" ht="72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9">
        <f t="shared" si="226"/>
        <v>42660.92391203704</v>
      </c>
      <c r="T3621" s="9">
        <f t="shared" si="227"/>
        <v>42693.708333333336</v>
      </c>
    </row>
    <row r="3622" spans="1:20" ht="72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9">
        <f t="shared" si="226"/>
        <v>42037.72987268518</v>
      </c>
      <c r="T3622" s="9">
        <f t="shared" si="227"/>
        <v>42067.958333333336</v>
      </c>
    </row>
    <row r="3623" spans="1:20" ht="72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9">
        <f t="shared" si="226"/>
        <v>42619.727361111109</v>
      </c>
      <c r="T3623" s="9">
        <f t="shared" si="227"/>
        <v>42643.666666666664</v>
      </c>
    </row>
    <row r="3624" spans="1:20" ht="43.5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9">
        <f t="shared" si="226"/>
        <v>41877.013553240737</v>
      </c>
      <c r="T3624" s="9">
        <f t="shared" si="227"/>
        <v>41909.932638888888</v>
      </c>
    </row>
    <row r="3625" spans="1:20" ht="43.5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9">
        <f t="shared" si="226"/>
        <v>41828.528587962959</v>
      </c>
      <c r="T3625" s="9">
        <f t="shared" si="227"/>
        <v>41846.083333333328</v>
      </c>
    </row>
    <row r="3626" spans="1:20" ht="101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9">
        <f t="shared" si="226"/>
        <v>42545.565856481473</v>
      </c>
      <c r="T3626" s="9">
        <f t="shared" si="227"/>
        <v>42605.565856481473</v>
      </c>
    </row>
    <row r="3627" spans="1:20" ht="87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9">
        <f t="shared" si="226"/>
        <v>42157.444178240738</v>
      </c>
      <c r="T3627" s="9">
        <f t="shared" si="227"/>
        <v>42187.444178240738</v>
      </c>
    </row>
    <row r="3628" spans="1:20" ht="87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9">
        <f t="shared" si="226"/>
        <v>41846.458993055552</v>
      </c>
      <c r="T3628" s="9">
        <f t="shared" si="227"/>
        <v>41867.458993055552</v>
      </c>
    </row>
    <row r="3629" spans="1:20" ht="87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9">
        <f t="shared" si="226"/>
        <v>42460.533414351848</v>
      </c>
      <c r="T3629" s="9">
        <f t="shared" si="227"/>
        <v>42510.957638888889</v>
      </c>
    </row>
    <row r="3630" spans="1:20" ht="72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9">
        <f t="shared" si="226"/>
        <v>42291.6249537037</v>
      </c>
      <c r="T3630" s="9">
        <f t="shared" si="227"/>
        <v>42351.666620370372</v>
      </c>
    </row>
    <row r="3631" spans="1:20" ht="72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9">
        <f t="shared" si="226"/>
        <v>42436.886157407404</v>
      </c>
      <c r="T3631" s="9">
        <f t="shared" si="227"/>
        <v>42495.499999999993</v>
      </c>
    </row>
    <row r="3632" spans="1:20" ht="72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9">
        <f t="shared" si="226"/>
        <v>41942.638773148145</v>
      </c>
      <c r="T3632" s="9">
        <f t="shared" si="227"/>
        <v>41972.680439814816</v>
      </c>
    </row>
    <row r="3633" spans="1:20" ht="87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9">
        <f t="shared" si="226"/>
        <v>41880.54510416666</v>
      </c>
      <c r="T3633" s="9">
        <f t="shared" si="227"/>
        <v>41904.957638888889</v>
      </c>
    </row>
    <row r="3634" spans="1:20" ht="72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9">
        <f t="shared" si="226"/>
        <v>41946.728576388887</v>
      </c>
      <c r="T3634" s="9">
        <f t="shared" si="227"/>
        <v>41966.728576388887</v>
      </c>
    </row>
    <row r="3635" spans="1:20" ht="72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9">
        <f t="shared" si="226"/>
        <v>42649.415127314809</v>
      </c>
      <c r="T3635" s="9">
        <f t="shared" si="227"/>
        <v>42692.833333333336</v>
      </c>
    </row>
    <row r="3636" spans="1:20" ht="72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9">
        <f t="shared" si="226"/>
        <v>42700.958032407405</v>
      </c>
      <c r="T3636" s="9">
        <f t="shared" si="227"/>
        <v>42748.957638888889</v>
      </c>
    </row>
    <row r="3637" spans="1:20" ht="43.5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9">
        <f t="shared" si="226"/>
        <v>42450.674490740734</v>
      </c>
      <c r="T3637" s="9">
        <f t="shared" si="227"/>
        <v>42480.674490740734</v>
      </c>
    </row>
    <row r="3638" spans="1:20" ht="72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9">
        <f t="shared" si="226"/>
        <v>42226.486446759263</v>
      </c>
      <c r="T3638" s="9">
        <f t="shared" si="227"/>
        <v>42261.486446759263</v>
      </c>
    </row>
    <row r="3639" spans="1:20" ht="72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9">
        <f t="shared" si="226"/>
        <v>41975.492303240739</v>
      </c>
      <c r="T3639" s="9">
        <f t="shared" si="227"/>
        <v>42005.492303240739</v>
      </c>
    </row>
    <row r="3640" spans="1:20" ht="58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9">
        <f t="shared" si="226"/>
        <v>42053.464490740742</v>
      </c>
      <c r="T3640" s="9">
        <f t="shared" si="227"/>
        <v>42113.42282407407</v>
      </c>
    </row>
    <row r="3641" spans="1:20" ht="72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9">
        <f t="shared" si="226"/>
        <v>42590.468819444439</v>
      </c>
      <c r="T3641" s="9">
        <f t="shared" si="227"/>
        <v>42650.424305555549</v>
      </c>
    </row>
    <row r="3642" spans="1:20" ht="101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9">
        <f t="shared" si="226"/>
        <v>42104.573263888888</v>
      </c>
      <c r="T3642" s="9">
        <f t="shared" si="227"/>
        <v>42134.573263888888</v>
      </c>
    </row>
    <row r="3643" spans="1:20" ht="72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9">
        <f t="shared" si="226"/>
        <v>41899.418738425928</v>
      </c>
      <c r="T3643" s="9">
        <f t="shared" si="227"/>
        <v>41917</v>
      </c>
    </row>
    <row r="3644" spans="1:20" ht="72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9">
        <f t="shared" si="226"/>
        <v>42297.607951388891</v>
      </c>
      <c r="T3644" s="9">
        <f t="shared" si="227"/>
        <v>42338.499999999993</v>
      </c>
    </row>
    <row r="3645" spans="1:20" ht="72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9">
        <f t="shared" si="226"/>
        <v>42284.935636574075</v>
      </c>
      <c r="T3645" s="9">
        <f t="shared" si="227"/>
        <v>42324.977303240739</v>
      </c>
    </row>
    <row r="3646" spans="1:20" ht="58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9">
        <f t="shared" si="226"/>
        <v>42409.033414351848</v>
      </c>
      <c r="T3646" s="9">
        <f t="shared" si="227"/>
        <v>42436.999305555553</v>
      </c>
    </row>
    <row r="3647" spans="1:20" ht="72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9">
        <f t="shared" si="226"/>
        <v>42665.762013888881</v>
      </c>
      <c r="T3647" s="9">
        <f t="shared" si="227"/>
        <v>42695.803680555553</v>
      </c>
    </row>
    <row r="3648" spans="1:20" ht="72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9">
        <f t="shared" si="226"/>
        <v>42140.21298611111</v>
      </c>
      <c r="T3648" s="9">
        <f t="shared" si="227"/>
        <v>42171.770833333336</v>
      </c>
    </row>
    <row r="3649" spans="1:20" ht="72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9">
        <f t="shared" si="226"/>
        <v>42598.540821759256</v>
      </c>
      <c r="T3649" s="9">
        <f t="shared" si="227"/>
        <v>42643.540821759256</v>
      </c>
    </row>
    <row r="3650" spans="1:20" ht="58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 s="5">
        <f t="shared" si="225"/>
        <v>550.04109589041093</v>
      </c>
      <c r="Q3650" t="s">
        <v>8315</v>
      </c>
      <c r="R3650" t="s">
        <v>8316</v>
      </c>
      <c r="S3650" s="9">
        <f t="shared" si="226"/>
        <v>41887.083854166667</v>
      </c>
      <c r="T3650" s="9">
        <f t="shared" si="227"/>
        <v>41917.083854166667</v>
      </c>
    </row>
    <row r="3651" spans="1:20" ht="72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8315</v>
      </c>
      <c r="R3651" t="s">
        <v>8316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72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9">
        <f t="shared" si="230"/>
        <v>42381.270648148151</v>
      </c>
      <c r="T3652" s="9">
        <f t="shared" si="231"/>
        <v>42402.270648148151</v>
      </c>
    </row>
    <row r="3653" spans="1:20" ht="58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9">
        <f t="shared" si="230"/>
        <v>41828.437986111108</v>
      </c>
      <c r="T3653" s="9">
        <f t="shared" si="231"/>
        <v>41861.457638888889</v>
      </c>
    </row>
    <row r="3654" spans="1:20" ht="87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9">
        <f t="shared" si="230"/>
        <v>42596.436365740738</v>
      </c>
      <c r="T3654" s="9">
        <f t="shared" si="231"/>
        <v>42606.957638888889</v>
      </c>
    </row>
    <row r="3655" spans="1:20" ht="72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9">
        <f t="shared" si="230"/>
        <v>42191.155173611107</v>
      </c>
      <c r="T3655" s="9">
        <f t="shared" si="231"/>
        <v>42221.155173611107</v>
      </c>
    </row>
    <row r="3656" spans="1:20" ht="87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9">
        <f t="shared" si="230"/>
        <v>42440.20817129629</v>
      </c>
      <c r="T3656" s="9">
        <f t="shared" si="231"/>
        <v>42463.499999999993</v>
      </c>
    </row>
    <row r="3657" spans="1:20" ht="87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9">
        <f t="shared" si="230"/>
        <v>42173.594884259255</v>
      </c>
      <c r="T3657" s="9">
        <f t="shared" si="231"/>
        <v>42203.082638888889</v>
      </c>
    </row>
    <row r="3658" spans="1:20" ht="72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9">
        <f t="shared" si="230"/>
        <v>42737.70180555556</v>
      </c>
      <c r="T3658" s="9">
        <f t="shared" si="231"/>
        <v>42767.749305555553</v>
      </c>
    </row>
    <row r="3659" spans="1:20" ht="72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9">
        <f t="shared" si="230"/>
        <v>42499.421516203707</v>
      </c>
      <c r="T3659" s="9">
        <f t="shared" si="231"/>
        <v>42522.695833333331</v>
      </c>
    </row>
    <row r="3660" spans="1:20" ht="43.5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9">
        <f t="shared" si="230"/>
        <v>41775.650231481479</v>
      </c>
      <c r="T3660" s="9">
        <f t="shared" si="231"/>
        <v>41821.957638888889</v>
      </c>
    </row>
    <row r="3661" spans="1:20" ht="72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9">
        <f t="shared" si="230"/>
        <v>42055.068865740737</v>
      </c>
      <c r="T3661" s="9">
        <f t="shared" si="231"/>
        <v>42082.402083333327</v>
      </c>
    </row>
    <row r="3662" spans="1:20" ht="87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9">
        <f t="shared" si="230"/>
        <v>41971.672743055555</v>
      </c>
      <c r="T3662" s="9">
        <f t="shared" si="231"/>
        <v>41996.672743055555</v>
      </c>
    </row>
    <row r="3663" spans="1:20" ht="72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9">
        <f t="shared" si="230"/>
        <v>42447.688333333332</v>
      </c>
      <c r="T3663" s="9">
        <f t="shared" si="231"/>
        <v>42469.958333333336</v>
      </c>
    </row>
    <row r="3664" spans="1:20" ht="87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9">
        <f t="shared" si="230"/>
        <v>42064.011736111112</v>
      </c>
      <c r="T3664" s="9">
        <f t="shared" si="231"/>
        <v>42093.97006944444</v>
      </c>
    </row>
    <row r="3665" spans="1:20" ht="72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9">
        <f t="shared" si="230"/>
        <v>42665.243402777771</v>
      </c>
      <c r="T3665" s="9">
        <f t="shared" si="231"/>
        <v>42725.285069444442</v>
      </c>
    </row>
    <row r="3666" spans="1:20" ht="72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9">
        <f t="shared" si="230"/>
        <v>42523.04038194444</v>
      </c>
      <c r="T3666" s="9">
        <f t="shared" si="231"/>
        <v>42537.04038194444</v>
      </c>
    </row>
    <row r="3667" spans="1:20" ht="72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9">
        <f t="shared" si="230"/>
        <v>42294.59979166666</v>
      </c>
      <c r="T3667" s="9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9">
        <f t="shared" si="230"/>
        <v>41822.696550925924</v>
      </c>
      <c r="T3668" s="9">
        <f t="shared" si="231"/>
        <v>41844.083333333328</v>
      </c>
    </row>
    <row r="3669" spans="1:20" ht="72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9">
        <f t="shared" si="230"/>
        <v>42173.761793981481</v>
      </c>
      <c r="T3669" s="9">
        <f t="shared" si="231"/>
        <v>42203.761793981481</v>
      </c>
    </row>
    <row r="3670" spans="1:20" ht="72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9">
        <f t="shared" si="230"/>
        <v>42185.347824074073</v>
      </c>
      <c r="T3670" s="9">
        <f t="shared" si="231"/>
        <v>42208.564583333333</v>
      </c>
    </row>
    <row r="3671" spans="1:20" ht="72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9">
        <f t="shared" si="230"/>
        <v>42136.466863425921</v>
      </c>
      <c r="T3671" s="9">
        <f t="shared" si="231"/>
        <v>42166.466863425921</v>
      </c>
    </row>
    <row r="3672" spans="1:20" ht="72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9">
        <f t="shared" si="230"/>
        <v>42142.305682870363</v>
      </c>
      <c r="T3672" s="9">
        <f t="shared" si="231"/>
        <v>42155.749999999993</v>
      </c>
    </row>
    <row r="3673" spans="1:20" ht="72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9">
        <f t="shared" si="230"/>
        <v>41820.419756944444</v>
      </c>
      <c r="T3673" s="9">
        <f t="shared" si="231"/>
        <v>41840.957638888889</v>
      </c>
    </row>
    <row r="3674" spans="1:20" ht="72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9">
        <f t="shared" si="230"/>
        <v>41878.738240740735</v>
      </c>
      <c r="T3674" s="9">
        <f t="shared" si="231"/>
        <v>41908.738240740735</v>
      </c>
    </row>
    <row r="3675" spans="1:20" ht="72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9">
        <f t="shared" si="230"/>
        <v>41914.086770833332</v>
      </c>
      <c r="T3675" s="9">
        <f t="shared" si="231"/>
        <v>41948.327777777777</v>
      </c>
    </row>
    <row r="3676" spans="1:20" ht="87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9">
        <f t="shared" si="230"/>
        <v>42556.664687499993</v>
      </c>
      <c r="T3676" s="9">
        <f t="shared" si="231"/>
        <v>42616.664687499993</v>
      </c>
    </row>
    <row r="3677" spans="1:20" ht="72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9">
        <f t="shared" si="230"/>
        <v>42493.388680555552</v>
      </c>
      <c r="T3677" s="9">
        <f t="shared" si="231"/>
        <v>42505.749999999993</v>
      </c>
    </row>
    <row r="3678" spans="1:20" ht="87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9">
        <f t="shared" si="230"/>
        <v>41876.607453703698</v>
      </c>
      <c r="T3678" s="9">
        <f t="shared" si="231"/>
        <v>41894.607453703698</v>
      </c>
    </row>
    <row r="3679" spans="1:20" ht="58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9">
        <f t="shared" si="230"/>
        <v>41802.365949074068</v>
      </c>
      <c r="T3679" s="9">
        <f t="shared" si="231"/>
        <v>41822.957638888889</v>
      </c>
    </row>
    <row r="3680" spans="1:20" ht="58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9">
        <f t="shared" si="230"/>
        <v>42120.322893518511</v>
      </c>
      <c r="T3680" s="9">
        <f t="shared" si="231"/>
        <v>42155.322893518511</v>
      </c>
    </row>
    <row r="3681" spans="1:20" ht="72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9">
        <f t="shared" si="230"/>
        <v>41786.553020833329</v>
      </c>
      <c r="T3681" s="9">
        <f t="shared" si="231"/>
        <v>41820.999305555553</v>
      </c>
    </row>
    <row r="3682" spans="1:20" ht="58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9">
        <f t="shared" si="230"/>
        <v>42627.245763888881</v>
      </c>
      <c r="T3682" s="9">
        <f t="shared" si="231"/>
        <v>42648.245763888881</v>
      </c>
    </row>
    <row r="3683" spans="1:20" ht="87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9">
        <f t="shared" si="230"/>
        <v>42374.443171296291</v>
      </c>
      <c r="T3683" s="9">
        <f t="shared" si="231"/>
        <v>42384.443171296291</v>
      </c>
    </row>
    <row r="3684" spans="1:20" ht="72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9">
        <f t="shared" si="230"/>
        <v>41772.477060185185</v>
      </c>
      <c r="T3684" s="9">
        <f t="shared" si="231"/>
        <v>41806.082638888889</v>
      </c>
    </row>
    <row r="3685" spans="1:20" ht="58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9">
        <f t="shared" si="230"/>
        <v>42632.908518518518</v>
      </c>
      <c r="T3685" s="9">
        <f t="shared" si="231"/>
        <v>42662.908518518518</v>
      </c>
    </row>
    <row r="3686" spans="1:20" ht="87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9">
        <f t="shared" si="230"/>
        <v>42218.97206018518</v>
      </c>
      <c r="T3686" s="9">
        <f t="shared" si="231"/>
        <v>42248.97206018518</v>
      </c>
    </row>
    <row r="3687" spans="1:20" ht="72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9">
        <f t="shared" si="230"/>
        <v>41753.384942129625</v>
      </c>
      <c r="T3687" s="9">
        <f t="shared" si="231"/>
        <v>41778.666666666664</v>
      </c>
    </row>
    <row r="3688" spans="1:20" ht="58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9">
        <f t="shared" si="230"/>
        <v>42230.454398148147</v>
      </c>
      <c r="T3688" s="9">
        <f t="shared" si="231"/>
        <v>42244.957638888889</v>
      </c>
    </row>
    <row r="3689" spans="1:20" ht="87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9">
        <f t="shared" si="230"/>
        <v>41787.009895833333</v>
      </c>
      <c r="T3689" s="9">
        <f t="shared" si="231"/>
        <v>41817.009895833333</v>
      </c>
    </row>
    <row r="3690" spans="1:20" ht="72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9">
        <f t="shared" si="230"/>
        <v>41829.578749999993</v>
      </c>
      <c r="T3690" s="9">
        <f t="shared" si="231"/>
        <v>41859.578749999993</v>
      </c>
    </row>
    <row r="3691" spans="1:20" ht="87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9">
        <f t="shared" si="230"/>
        <v>42147.61850694444</v>
      </c>
      <c r="T3691" s="9">
        <f t="shared" si="231"/>
        <v>42176.725694444445</v>
      </c>
    </row>
    <row r="3692" spans="1:20" ht="72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9">
        <f t="shared" si="230"/>
        <v>41940.389849537038</v>
      </c>
      <c r="T3692" s="9">
        <f t="shared" si="231"/>
        <v>41970.431516203702</v>
      </c>
    </row>
    <row r="3693" spans="1:20" ht="43.5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9">
        <f t="shared" si="230"/>
        <v>42020.492233796293</v>
      </c>
      <c r="T3693" s="9">
        <f t="shared" si="231"/>
        <v>42064.999305555553</v>
      </c>
    </row>
    <row r="3694" spans="1:20" ht="43.5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9">
        <f t="shared" si="230"/>
        <v>41891.756701388884</v>
      </c>
      <c r="T3694" s="9">
        <f t="shared" si="231"/>
        <v>41900.791666666664</v>
      </c>
    </row>
    <row r="3695" spans="1:20" ht="72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9">
        <f t="shared" si="230"/>
        <v>42308.98297453703</v>
      </c>
      <c r="T3695" s="9">
        <f t="shared" si="231"/>
        <v>42338.729166666664</v>
      </c>
    </row>
    <row r="3696" spans="1:20" ht="72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9">
        <f t="shared" si="230"/>
        <v>42489.925543981481</v>
      </c>
      <c r="T3696" s="9">
        <f t="shared" si="231"/>
        <v>42526.874999999993</v>
      </c>
    </row>
    <row r="3697" spans="1:20" ht="87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9">
        <f t="shared" si="230"/>
        <v>41995.662152777775</v>
      </c>
      <c r="T3697" s="9">
        <f t="shared" si="231"/>
        <v>42015.662152777775</v>
      </c>
    </row>
    <row r="3698" spans="1:20" ht="58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9">
        <f t="shared" si="230"/>
        <v>41988.408749999995</v>
      </c>
      <c r="T3698" s="9">
        <f t="shared" si="231"/>
        <v>42048.408749999995</v>
      </c>
    </row>
    <row r="3699" spans="1:20" ht="72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9">
        <f t="shared" si="230"/>
        <v>42479.2575</v>
      </c>
      <c r="T3699" s="9">
        <f t="shared" si="231"/>
        <v>42500.2575</v>
      </c>
    </row>
    <row r="3700" spans="1:20" ht="58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9">
        <f t="shared" si="230"/>
        <v>42401.598229166666</v>
      </c>
      <c r="T3700" s="9">
        <f t="shared" si="231"/>
        <v>42431.598229166666</v>
      </c>
    </row>
    <row r="3701" spans="1:20" ht="72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9">
        <f t="shared" si="230"/>
        <v>41897.393703703703</v>
      </c>
      <c r="T3701" s="9">
        <f t="shared" si="231"/>
        <v>41927.393703703703</v>
      </c>
    </row>
    <row r="3702" spans="1:20" ht="43.5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9">
        <f t="shared" si="230"/>
        <v>41882.37731481481</v>
      </c>
      <c r="T3702" s="9">
        <f t="shared" si="231"/>
        <v>41912.458333333328</v>
      </c>
    </row>
    <row r="3703" spans="1:20" ht="72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9">
        <f t="shared" si="230"/>
        <v>42129.333252314813</v>
      </c>
      <c r="T3703" s="9">
        <f t="shared" si="231"/>
        <v>42159.333252314813</v>
      </c>
    </row>
    <row r="3704" spans="1:20" ht="87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9">
        <f t="shared" si="230"/>
        <v>42524.329675925925</v>
      </c>
      <c r="T3704" s="9">
        <f t="shared" si="231"/>
        <v>42561.749305555553</v>
      </c>
    </row>
    <row r="3705" spans="1:20" ht="72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9">
        <f t="shared" si="230"/>
        <v>42556.296157407407</v>
      </c>
      <c r="T3705" s="9">
        <f t="shared" si="231"/>
        <v>42595.082638888889</v>
      </c>
    </row>
    <row r="3706" spans="1:20" ht="87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9">
        <f t="shared" si="230"/>
        <v>42461.481412037036</v>
      </c>
      <c r="T3706" s="9">
        <f t="shared" si="231"/>
        <v>42521.481412037036</v>
      </c>
    </row>
    <row r="3707" spans="1:20" ht="72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9">
        <f t="shared" si="230"/>
        <v>41792.334652777776</v>
      </c>
      <c r="T3707" s="9">
        <f t="shared" si="231"/>
        <v>41813.541666666664</v>
      </c>
    </row>
    <row r="3708" spans="1:20" ht="72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9">
        <f t="shared" si="230"/>
        <v>41879.705428240741</v>
      </c>
      <c r="T3708" s="9">
        <f t="shared" si="231"/>
        <v>41894.705428240741</v>
      </c>
    </row>
    <row r="3709" spans="1:20" ht="58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9">
        <f t="shared" si="230"/>
        <v>42551.840023148143</v>
      </c>
      <c r="T3709" s="9">
        <f t="shared" si="231"/>
        <v>42573.018055555549</v>
      </c>
    </row>
    <row r="3710" spans="1:20" ht="87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9">
        <f t="shared" si="230"/>
        <v>41809.933865740735</v>
      </c>
      <c r="T3710" s="9">
        <f t="shared" si="231"/>
        <v>41823.933865740735</v>
      </c>
    </row>
    <row r="3711" spans="1:20" ht="58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9">
        <f t="shared" si="230"/>
        <v>41785.499374999999</v>
      </c>
      <c r="T3711" s="9">
        <f t="shared" si="231"/>
        <v>41815.499374999999</v>
      </c>
    </row>
    <row r="3712" spans="1:20" ht="43.5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9">
        <f t="shared" si="230"/>
        <v>42072.367916666662</v>
      </c>
      <c r="T3712" s="9">
        <f t="shared" si="231"/>
        <v>42097.367916666662</v>
      </c>
    </row>
    <row r="3713" spans="1:20" ht="43.5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9">
        <f t="shared" si="230"/>
        <v>41779.5158912037</v>
      </c>
      <c r="T3713" s="9">
        <f t="shared" si="231"/>
        <v>41805.458333333328</v>
      </c>
    </row>
    <row r="3714" spans="1:20" ht="72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 s="5">
        <f t="shared" si="229"/>
        <v>110.86538461538461</v>
      </c>
      <c r="Q3714" t="s">
        <v>8315</v>
      </c>
      <c r="R3714" t="s">
        <v>8316</v>
      </c>
      <c r="S3714" s="9">
        <f t="shared" si="230"/>
        <v>42133.963738425926</v>
      </c>
      <c r="T3714" s="9">
        <f t="shared" si="231"/>
        <v>42155.082638888889</v>
      </c>
    </row>
    <row r="3715" spans="1:20" ht="72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8315</v>
      </c>
      <c r="R3715" t="s">
        <v>8316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72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9">
        <f t="shared" si="234"/>
        <v>42118.347997685189</v>
      </c>
      <c r="T3716" s="9">
        <f t="shared" si="235"/>
        <v>42149.957638888889</v>
      </c>
    </row>
    <row r="3717" spans="1:20" ht="87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9">
        <f t="shared" si="234"/>
        <v>42036.787256944437</v>
      </c>
      <c r="T3717" s="9">
        <f t="shared" si="235"/>
        <v>42094.327777777777</v>
      </c>
    </row>
    <row r="3718" spans="1:20" ht="72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9">
        <f t="shared" si="234"/>
        <v>42360.679502314808</v>
      </c>
      <c r="T3718" s="9">
        <f t="shared" si="235"/>
        <v>42390.679502314808</v>
      </c>
    </row>
    <row r="3719" spans="1:20" ht="58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9">
        <f t="shared" si="234"/>
        <v>42102.657974537033</v>
      </c>
      <c r="T3719" s="9">
        <f t="shared" si="235"/>
        <v>42133.657974537033</v>
      </c>
    </row>
    <row r="3720" spans="1:20" ht="72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9">
        <f t="shared" si="234"/>
        <v>42032.507812499993</v>
      </c>
      <c r="T3720" s="9">
        <f t="shared" si="235"/>
        <v>42062.507812499993</v>
      </c>
    </row>
    <row r="3721" spans="1:20" ht="43.5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9">
        <f t="shared" si="234"/>
        <v>42147.521597222221</v>
      </c>
      <c r="T3721" s="9">
        <f t="shared" si="235"/>
        <v>42177.521597222221</v>
      </c>
    </row>
    <row r="3722" spans="1:20" ht="43.5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9">
        <f t="shared" si="234"/>
        <v>42165.784791666665</v>
      </c>
      <c r="T3722" s="9">
        <f t="shared" si="235"/>
        <v>42187.784791666665</v>
      </c>
    </row>
    <row r="3723" spans="1:20" ht="87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9">
        <f t="shared" si="234"/>
        <v>41927.727824074071</v>
      </c>
      <c r="T3723" s="9">
        <f t="shared" si="235"/>
        <v>41948.769490740735</v>
      </c>
    </row>
    <row r="3724" spans="1:20" ht="101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9">
        <f t="shared" si="234"/>
        <v>42381.463506944441</v>
      </c>
      <c r="T3724" s="9">
        <f t="shared" si="235"/>
        <v>42411.749305555553</v>
      </c>
    </row>
    <row r="3725" spans="1:20" ht="43.5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9">
        <f t="shared" si="234"/>
        <v>41943.544699074075</v>
      </c>
      <c r="T3725" s="9">
        <f t="shared" si="235"/>
        <v>41973.586365740739</v>
      </c>
    </row>
    <row r="3726" spans="1:20" ht="72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9">
        <f t="shared" si="234"/>
        <v>42465.283101851855</v>
      </c>
      <c r="T3726" s="9">
        <f t="shared" si="235"/>
        <v>42494.749999999993</v>
      </c>
    </row>
    <row r="3727" spans="1:20" ht="72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9">
        <f t="shared" si="234"/>
        <v>42401.736886574072</v>
      </c>
      <c r="T3727" s="9">
        <f t="shared" si="235"/>
        <v>42418.687499999993</v>
      </c>
    </row>
    <row r="3728" spans="1:20" ht="87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9">
        <f t="shared" si="234"/>
        <v>42461.932534722226</v>
      </c>
      <c r="T3728" s="9">
        <f t="shared" si="235"/>
        <v>42489.666666666664</v>
      </c>
    </row>
    <row r="3729" spans="1:20" ht="58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9">
        <f t="shared" si="234"/>
        <v>42632.139976851853</v>
      </c>
      <c r="T3729" s="9">
        <f t="shared" si="235"/>
        <v>42662.996527777774</v>
      </c>
    </row>
    <row r="3730" spans="1:20" ht="58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9">
        <f t="shared" si="234"/>
        <v>42204.962685185186</v>
      </c>
      <c r="T3730" s="9">
        <f t="shared" si="235"/>
        <v>42234.962685185186</v>
      </c>
    </row>
    <row r="3731" spans="1:20" ht="72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9">
        <f t="shared" si="234"/>
        <v>42040.996666666666</v>
      </c>
      <c r="T3731" s="9">
        <f t="shared" si="235"/>
        <v>42085.954999999994</v>
      </c>
    </row>
    <row r="3732" spans="1:20" ht="72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9">
        <f t="shared" si="234"/>
        <v>42203.46943287037</v>
      </c>
      <c r="T3732" s="9">
        <f t="shared" si="235"/>
        <v>42233.46943287037</v>
      </c>
    </row>
    <row r="3733" spans="1:20" ht="72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9">
        <f t="shared" si="234"/>
        <v>41983.544513888883</v>
      </c>
      <c r="T3733" s="9">
        <f t="shared" si="235"/>
        <v>42013.932638888888</v>
      </c>
    </row>
    <row r="3734" spans="1:20" ht="58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9">
        <f t="shared" si="234"/>
        <v>41968.469131944446</v>
      </c>
      <c r="T3734" s="9">
        <f t="shared" si="235"/>
        <v>42028.291666666664</v>
      </c>
    </row>
    <row r="3735" spans="1:20" ht="58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9">
        <f t="shared" si="234"/>
        <v>42102.816064814811</v>
      </c>
      <c r="T3735" s="9">
        <f t="shared" si="235"/>
        <v>42112.729166666664</v>
      </c>
    </row>
    <row r="3736" spans="1:20" ht="87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9">
        <f t="shared" si="234"/>
        <v>42089.693240740737</v>
      </c>
      <c r="T3736" s="9">
        <f t="shared" si="235"/>
        <v>42149.693240740737</v>
      </c>
    </row>
    <row r="3737" spans="1:20" ht="58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9">
        <f t="shared" si="234"/>
        <v>42122.484826388885</v>
      </c>
      <c r="T3737" s="9">
        <f t="shared" si="235"/>
        <v>42152.484826388885</v>
      </c>
    </row>
    <row r="3738" spans="1:20" ht="72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9">
        <f t="shared" si="234"/>
        <v>42048.503391203696</v>
      </c>
      <c r="T3738" s="9">
        <f t="shared" si="235"/>
        <v>42086.541666666664</v>
      </c>
    </row>
    <row r="3739" spans="1:20" ht="58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9">
        <f t="shared" si="234"/>
        <v>42297.482673611106</v>
      </c>
      <c r="T3739" s="9">
        <f t="shared" si="235"/>
        <v>42320.082638888889</v>
      </c>
    </row>
    <row r="3740" spans="1:20" ht="58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9">
        <f t="shared" si="234"/>
        <v>41813.730381944442</v>
      </c>
      <c r="T3740" s="9">
        <f t="shared" si="235"/>
        <v>41835.708333333328</v>
      </c>
    </row>
    <row r="3741" spans="1:20" ht="72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9">
        <f t="shared" si="234"/>
        <v>42548.241527777776</v>
      </c>
      <c r="T3741" s="9">
        <f t="shared" si="235"/>
        <v>42568.241527777776</v>
      </c>
    </row>
    <row r="3742" spans="1:20" ht="72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9">
        <f t="shared" si="234"/>
        <v>41832.881423611107</v>
      </c>
      <c r="T3742" s="9">
        <f t="shared" si="235"/>
        <v>41862.870810185181</v>
      </c>
    </row>
    <row r="3743" spans="1:20" ht="58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9">
        <f t="shared" si="234"/>
        <v>42325.712384259255</v>
      </c>
      <c r="T3743" s="9">
        <f t="shared" si="235"/>
        <v>42355.712384259255</v>
      </c>
    </row>
    <row r="3744" spans="1:20" ht="72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9">
        <f t="shared" si="234"/>
        <v>41858.006296296291</v>
      </c>
      <c r="T3744" s="9">
        <f t="shared" si="235"/>
        <v>41888.006296296291</v>
      </c>
    </row>
    <row r="3745" spans="1:20" ht="58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9">
        <f t="shared" si="234"/>
        <v>41793.501898148148</v>
      </c>
      <c r="T3745" s="9">
        <f t="shared" si="235"/>
        <v>41823.501898148148</v>
      </c>
    </row>
    <row r="3746" spans="1:20" ht="72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9">
        <f t="shared" si="234"/>
        <v>41793.605925925927</v>
      </c>
      <c r="T3746" s="9">
        <f t="shared" si="235"/>
        <v>41824.957638888889</v>
      </c>
    </row>
    <row r="3747" spans="1:20" ht="58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9">
        <f t="shared" si="234"/>
        <v>41831.489606481482</v>
      </c>
      <c r="T3747" s="9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9">
        <f t="shared" si="234"/>
        <v>42621.18100694444</v>
      </c>
      <c r="T3748" s="9">
        <f t="shared" si="235"/>
        <v>42651.18100694444</v>
      </c>
    </row>
    <row r="3749" spans="1:20" ht="58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9">
        <f t="shared" si="234"/>
        <v>42164.091388888883</v>
      </c>
      <c r="T3749" s="9">
        <f t="shared" si="235"/>
        <v>42190.749305555553</v>
      </c>
    </row>
    <row r="3750" spans="1:20" ht="72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9">
        <f t="shared" si="234"/>
        <v>42395.498101851852</v>
      </c>
      <c r="T3750" s="9">
        <f t="shared" si="235"/>
        <v>42416.040972222218</v>
      </c>
    </row>
    <row r="3751" spans="1:20" ht="58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9">
        <f t="shared" si="234"/>
        <v>42457.918842592589</v>
      </c>
      <c r="T3751" s="9">
        <f t="shared" si="235"/>
        <v>42488.957638888889</v>
      </c>
    </row>
    <row r="3752" spans="1:20" ht="116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9">
        <f t="shared" si="234"/>
        <v>42016.773240740738</v>
      </c>
      <c r="T3752" s="9">
        <f t="shared" si="235"/>
        <v>42045.124305555553</v>
      </c>
    </row>
    <row r="3753" spans="1:20" ht="58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9">
        <f t="shared" si="234"/>
        <v>42402.827233796292</v>
      </c>
      <c r="T3753" s="9">
        <f t="shared" si="235"/>
        <v>42462.78556712962</v>
      </c>
    </row>
    <row r="3754" spans="1:20" ht="101.5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9">
        <f t="shared" si="234"/>
        <v>42619.594155092585</v>
      </c>
      <c r="T3754" s="9">
        <f t="shared" si="235"/>
        <v>42659.666666666664</v>
      </c>
    </row>
    <row r="3755" spans="1:20" ht="87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9">
        <f t="shared" si="234"/>
        <v>42128.615740740737</v>
      </c>
      <c r="T3755" s="9">
        <f t="shared" si="235"/>
        <v>42157.791666666664</v>
      </c>
    </row>
    <row r="3756" spans="1:20" ht="72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9">
        <f t="shared" si="234"/>
        <v>41808.67288194444</v>
      </c>
      <c r="T3756" s="9">
        <f t="shared" si="235"/>
        <v>41845.999305555553</v>
      </c>
    </row>
    <row r="3757" spans="1:20" ht="87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9">
        <f t="shared" si="234"/>
        <v>42445.658645833326</v>
      </c>
      <c r="T3757" s="9">
        <f t="shared" si="235"/>
        <v>42475.658645833326</v>
      </c>
    </row>
    <row r="3758" spans="1:20" ht="72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9">
        <f t="shared" si="234"/>
        <v>41771.606458333328</v>
      </c>
      <c r="T3758" s="9">
        <f t="shared" si="235"/>
        <v>41801.606458333328</v>
      </c>
    </row>
    <row r="3759" spans="1:20" ht="72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9">
        <f t="shared" si="234"/>
        <v>41954.642534722218</v>
      </c>
      <c r="T3759" s="9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9">
        <f t="shared" si="234"/>
        <v>41747.26317129629</v>
      </c>
      <c r="T3760" s="9">
        <f t="shared" si="235"/>
        <v>41778</v>
      </c>
    </row>
    <row r="3761" spans="1:20" ht="43.5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9">
        <f t="shared" si="234"/>
        <v>42181.899918981479</v>
      </c>
      <c r="T3761" s="9">
        <f t="shared" si="235"/>
        <v>42241.899918981479</v>
      </c>
    </row>
    <row r="3762" spans="1:20" ht="72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9">
        <f t="shared" si="234"/>
        <v>41739.316967592589</v>
      </c>
      <c r="T3762" s="9">
        <f t="shared" si="235"/>
        <v>41764.316967592589</v>
      </c>
    </row>
    <row r="3763" spans="1:20" ht="72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9">
        <f t="shared" si="234"/>
        <v>42173.258530092593</v>
      </c>
      <c r="T3763" s="9">
        <f t="shared" si="235"/>
        <v>42226.749999999993</v>
      </c>
    </row>
    <row r="3764" spans="1:20" ht="72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9">
        <f t="shared" si="234"/>
        <v>42193.605196759258</v>
      </c>
      <c r="T3764" s="9">
        <f t="shared" si="235"/>
        <v>42218.605196759258</v>
      </c>
    </row>
    <row r="3765" spans="1:20" ht="43.5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9">
        <f t="shared" si="234"/>
        <v>42065.541967592588</v>
      </c>
      <c r="T3765" s="9">
        <f t="shared" si="235"/>
        <v>42095.500300925924</v>
      </c>
    </row>
    <row r="3766" spans="1:20" ht="72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9">
        <f t="shared" si="234"/>
        <v>42499.634629629632</v>
      </c>
      <c r="T3766" s="9">
        <f t="shared" si="235"/>
        <v>42518.816666666658</v>
      </c>
    </row>
    <row r="3767" spans="1:20" ht="87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9">
        <f t="shared" si="234"/>
        <v>41820.568078703705</v>
      </c>
      <c r="T3767" s="9">
        <f t="shared" si="235"/>
        <v>41850.568078703705</v>
      </c>
    </row>
    <row r="3768" spans="1:20" ht="58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9">
        <f t="shared" si="234"/>
        <v>41787.958854166667</v>
      </c>
      <c r="T3768" s="9">
        <f t="shared" si="235"/>
        <v>41822.958854166667</v>
      </c>
    </row>
    <row r="3769" spans="1:20" ht="72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9">
        <f t="shared" si="234"/>
        <v>42049.811307870368</v>
      </c>
      <c r="T3769" s="9">
        <f t="shared" si="235"/>
        <v>42063.999305555553</v>
      </c>
    </row>
    <row r="3770" spans="1:20" ht="72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9">
        <f t="shared" si="234"/>
        <v>41772.519560185181</v>
      </c>
      <c r="T3770" s="9">
        <f t="shared" si="235"/>
        <v>41802.519560185181</v>
      </c>
    </row>
    <row r="3771" spans="1:20" ht="72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9">
        <f t="shared" si="234"/>
        <v>42445.389803240738</v>
      </c>
      <c r="T3771" s="9">
        <f t="shared" si="235"/>
        <v>42475.389803240738</v>
      </c>
    </row>
    <row r="3772" spans="1:20" ht="72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9">
        <f t="shared" si="234"/>
        <v>42138.722337962965</v>
      </c>
      <c r="T3772" s="9">
        <f t="shared" si="235"/>
        <v>42168.722337962965</v>
      </c>
    </row>
    <row r="3773" spans="1:20" ht="43.5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9">
        <f t="shared" si="234"/>
        <v>42493.64875</v>
      </c>
      <c r="T3773" s="9">
        <f t="shared" si="235"/>
        <v>42507.791666666664</v>
      </c>
    </row>
    <row r="3774" spans="1:20" ht="58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9">
        <f t="shared" si="234"/>
        <v>42682.408634259256</v>
      </c>
      <c r="T3774" s="9">
        <f t="shared" si="235"/>
        <v>42703.041666666664</v>
      </c>
    </row>
    <row r="3775" spans="1:20" ht="43.5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9">
        <f t="shared" si="234"/>
        <v>42655.79684027777</v>
      </c>
      <c r="T3775" s="9">
        <f t="shared" si="235"/>
        <v>42688.880555555552</v>
      </c>
    </row>
    <row r="3776" spans="1:20" ht="87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9">
        <f t="shared" si="234"/>
        <v>42087.583969907406</v>
      </c>
      <c r="T3776" s="9">
        <f t="shared" si="235"/>
        <v>42103.583969907406</v>
      </c>
    </row>
    <row r="3777" spans="1:20" ht="72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9">
        <f t="shared" si="234"/>
        <v>42075.734293981477</v>
      </c>
      <c r="T3777" s="9">
        <f t="shared" si="235"/>
        <v>42102.958333333336</v>
      </c>
    </row>
    <row r="3778" spans="1:20" ht="87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 s="5">
        <f t="shared" si="233"/>
        <v>90.819148936170208</v>
      </c>
      <c r="Q3778" t="s">
        <v>8315</v>
      </c>
      <c r="R3778" t="s">
        <v>8357</v>
      </c>
      <c r="S3778" s="9">
        <f t="shared" si="234"/>
        <v>41814.159467592588</v>
      </c>
      <c r="T3778" s="9">
        <f t="shared" si="235"/>
        <v>41851.833333333328</v>
      </c>
    </row>
    <row r="3779" spans="1:20" ht="72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8315</v>
      </c>
      <c r="R3779" t="s">
        <v>8357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43.5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9">
        <f t="shared" si="238"/>
        <v>41989.610879629625</v>
      </c>
      <c r="T3780" s="9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9">
        <f t="shared" si="238"/>
        <v>42425.527083333327</v>
      </c>
      <c r="T3781" s="9">
        <f t="shared" si="239"/>
        <v>42455.48541666667</v>
      </c>
    </row>
    <row r="3782" spans="1:20" ht="72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9">
        <f t="shared" si="238"/>
        <v>42166.011400462965</v>
      </c>
      <c r="T3782" s="9">
        <f t="shared" si="239"/>
        <v>42198.629166666658</v>
      </c>
    </row>
    <row r="3783" spans="1:20" ht="87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9">
        <f t="shared" si="238"/>
        <v>41865.674594907403</v>
      </c>
      <c r="T3783" s="9">
        <f t="shared" si="239"/>
        <v>41890.674594907403</v>
      </c>
    </row>
    <row r="3784" spans="1:20" ht="87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9">
        <f t="shared" si="238"/>
        <v>42546.653900462967</v>
      </c>
      <c r="T3784" s="9">
        <f t="shared" si="239"/>
        <v>42575.749999999993</v>
      </c>
    </row>
    <row r="3785" spans="1:20" ht="72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9">
        <f t="shared" si="238"/>
        <v>42419.931944444441</v>
      </c>
      <c r="T3785" s="9">
        <f t="shared" si="239"/>
        <v>42444.458333333336</v>
      </c>
    </row>
    <row r="3786" spans="1:20" ht="72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9">
        <f t="shared" si="238"/>
        <v>42531.772361111107</v>
      </c>
      <c r="T3786" s="9">
        <f t="shared" si="239"/>
        <v>42561.772361111107</v>
      </c>
    </row>
    <row r="3787" spans="1:20" ht="72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9">
        <f t="shared" si="238"/>
        <v>42548.430196759255</v>
      </c>
      <c r="T3787" s="9">
        <f t="shared" si="239"/>
        <v>42584.210416666661</v>
      </c>
    </row>
    <row r="3788" spans="1:20" ht="72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9">
        <f t="shared" si="238"/>
        <v>42486.829571759255</v>
      </c>
      <c r="T3788" s="9">
        <f t="shared" si="239"/>
        <v>42516.829571759255</v>
      </c>
    </row>
    <row r="3789" spans="1:20" ht="72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9">
        <f t="shared" si="238"/>
        <v>42167.326458333329</v>
      </c>
      <c r="T3789" s="9">
        <f t="shared" si="239"/>
        <v>42195.957638888889</v>
      </c>
    </row>
    <row r="3790" spans="1:20" ht="101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9">
        <f t="shared" si="238"/>
        <v>42333.487488425926</v>
      </c>
      <c r="T3790" s="9">
        <f t="shared" si="239"/>
        <v>42361.470833333333</v>
      </c>
    </row>
    <row r="3791" spans="1:20" ht="72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9">
        <f t="shared" si="238"/>
        <v>42138.590486111112</v>
      </c>
      <c r="T3791" s="9">
        <f t="shared" si="239"/>
        <v>42170.590486111112</v>
      </c>
    </row>
    <row r="3792" spans="1:20" ht="72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9">
        <f t="shared" si="238"/>
        <v>42666.458599537036</v>
      </c>
      <c r="T3792" s="9">
        <f t="shared" si="239"/>
        <v>42696.5002662037</v>
      </c>
    </row>
    <row r="3793" spans="1:20" ht="43.5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9">
        <f t="shared" si="238"/>
        <v>41766.4837037037</v>
      </c>
      <c r="T3793" s="9">
        <f t="shared" si="239"/>
        <v>41826.4837037037</v>
      </c>
    </row>
    <row r="3794" spans="1:20" ht="43.5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9">
        <f t="shared" si="238"/>
        <v>42170.238680555551</v>
      </c>
      <c r="T3794" s="9">
        <f t="shared" si="239"/>
        <v>42200.238680555551</v>
      </c>
    </row>
    <row r="3795" spans="1:20" ht="87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9">
        <f t="shared" si="238"/>
        <v>41968.73065972222</v>
      </c>
      <c r="T3795" s="9">
        <f t="shared" si="239"/>
        <v>41989.73065972222</v>
      </c>
    </row>
    <row r="3796" spans="1:20" ht="72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9">
        <f t="shared" si="238"/>
        <v>42132.372152777774</v>
      </c>
      <c r="T3796" s="9">
        <f t="shared" si="239"/>
        <v>42162.372152777774</v>
      </c>
    </row>
    <row r="3797" spans="1:20" ht="72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9">
        <f t="shared" si="238"/>
        <v>42201.227893518517</v>
      </c>
      <c r="T3797" s="9">
        <f t="shared" si="239"/>
        <v>42244.729166666664</v>
      </c>
    </row>
    <row r="3798" spans="1:20" ht="72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9">
        <f t="shared" si="238"/>
        <v>42688.821250000001</v>
      </c>
      <c r="T3798" s="9">
        <f t="shared" si="239"/>
        <v>42748.821250000001</v>
      </c>
    </row>
    <row r="3799" spans="1:20" ht="87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9">
        <f t="shared" si="238"/>
        <v>42084.673206018517</v>
      </c>
      <c r="T3799" s="9">
        <f t="shared" si="239"/>
        <v>42114.673206018517</v>
      </c>
    </row>
    <row r="3800" spans="1:20" ht="87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9">
        <f t="shared" si="238"/>
        <v>41831.514444444445</v>
      </c>
      <c r="T3800" s="9">
        <f t="shared" si="239"/>
        <v>41861.514444444445</v>
      </c>
    </row>
    <row r="3801" spans="1:20" ht="58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9">
        <f t="shared" si="238"/>
        <v>42410.722719907404</v>
      </c>
      <c r="T3801" s="9">
        <f t="shared" si="239"/>
        <v>42440.722719907404</v>
      </c>
    </row>
    <row r="3802" spans="1:20" ht="72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9">
        <f t="shared" si="238"/>
        <v>41982.528738425921</v>
      </c>
      <c r="T3802" s="9">
        <f t="shared" si="239"/>
        <v>42014.999305555553</v>
      </c>
    </row>
    <row r="3803" spans="1:20" ht="72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9">
        <f t="shared" si="238"/>
        <v>41975.467777777776</v>
      </c>
      <c r="T3803" s="9">
        <f t="shared" si="239"/>
        <v>42006.467777777776</v>
      </c>
    </row>
    <row r="3804" spans="1:20" ht="72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9">
        <f t="shared" si="238"/>
        <v>42268.917893518512</v>
      </c>
      <c r="T3804" s="9">
        <f t="shared" si="239"/>
        <v>42298.917893518512</v>
      </c>
    </row>
    <row r="3805" spans="1:20" ht="43.5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9">
        <f t="shared" si="238"/>
        <v>42403.763518518514</v>
      </c>
      <c r="T3805" s="9">
        <f t="shared" si="239"/>
        <v>42433.763518518514</v>
      </c>
    </row>
    <row r="3806" spans="1:20" ht="72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9">
        <f t="shared" si="238"/>
        <v>42526.801203703704</v>
      </c>
      <c r="T3806" s="9">
        <f t="shared" si="239"/>
        <v>42582.083333333336</v>
      </c>
    </row>
    <row r="3807" spans="1:20" ht="58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9">
        <f t="shared" si="238"/>
        <v>41849.678703703699</v>
      </c>
      <c r="T3807" s="9">
        <f t="shared" si="239"/>
        <v>41909.678703703699</v>
      </c>
    </row>
    <row r="3808" spans="1:20" ht="87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9">
        <f t="shared" si="238"/>
        <v>41799.050706018512</v>
      </c>
      <c r="T3808" s="9">
        <f t="shared" si="239"/>
        <v>41819.050706018512</v>
      </c>
    </row>
    <row r="3809" spans="1:20" ht="72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9">
        <f t="shared" si="238"/>
        <v>42090.700682870367</v>
      </c>
      <c r="T3809" s="9">
        <f t="shared" si="239"/>
        <v>42097.700682870367</v>
      </c>
    </row>
    <row r="3810" spans="1:20" ht="72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9">
        <f t="shared" si="238"/>
        <v>42059.24559027778</v>
      </c>
      <c r="T3810" s="9">
        <f t="shared" si="239"/>
        <v>42119.203923611109</v>
      </c>
    </row>
    <row r="3811" spans="1:20" ht="87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9">
        <f t="shared" si="238"/>
        <v>41800.318368055552</v>
      </c>
      <c r="T3811" s="9">
        <f t="shared" si="239"/>
        <v>41850.75</v>
      </c>
    </row>
    <row r="3812" spans="1:20" ht="72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9">
        <f t="shared" si="238"/>
        <v>42054.640717592592</v>
      </c>
      <c r="T3812" s="9">
        <f t="shared" si="239"/>
        <v>42084.599050925921</v>
      </c>
    </row>
    <row r="3813" spans="1:20" ht="72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9">
        <f t="shared" si="238"/>
        <v>42487.418668981474</v>
      </c>
      <c r="T3813" s="9">
        <f t="shared" si="239"/>
        <v>42521.249999999993</v>
      </c>
    </row>
    <row r="3814" spans="1:20" ht="72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9">
        <f t="shared" si="238"/>
        <v>42109.542916666665</v>
      </c>
      <c r="T3814" s="9">
        <f t="shared" si="239"/>
        <v>42155.957638888889</v>
      </c>
    </row>
    <row r="3815" spans="1:20" ht="72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9">
        <f t="shared" si="238"/>
        <v>42497.067372685182</v>
      </c>
      <c r="T3815" s="9">
        <f t="shared" si="239"/>
        <v>42535.696527777771</v>
      </c>
    </row>
    <row r="3816" spans="1:20" ht="72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9">
        <f t="shared" si="238"/>
        <v>42058.695740740739</v>
      </c>
      <c r="T3816" s="9">
        <f t="shared" si="239"/>
        <v>42094.957638888889</v>
      </c>
    </row>
    <row r="3817" spans="1:20" ht="43.5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9">
        <f t="shared" si="238"/>
        <v>42207.051585648143</v>
      </c>
      <c r="T3817" s="9">
        <f t="shared" si="239"/>
        <v>42236.749999999993</v>
      </c>
    </row>
    <row r="3818" spans="1:20" ht="87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9">
        <f t="shared" si="238"/>
        <v>41807.481747685182</v>
      </c>
      <c r="T3818" s="9">
        <f t="shared" si="239"/>
        <v>41837.481747685182</v>
      </c>
    </row>
    <row r="3819" spans="1:20" ht="72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9">
        <f t="shared" si="238"/>
        <v>42284.488611111105</v>
      </c>
      <c r="T3819" s="9">
        <f t="shared" si="239"/>
        <v>42300.957638888889</v>
      </c>
    </row>
    <row r="3820" spans="1:20" ht="72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9">
        <f t="shared" si="238"/>
        <v>42045.634050925924</v>
      </c>
      <c r="T3820" s="9">
        <f t="shared" si="239"/>
        <v>42075.592384259253</v>
      </c>
    </row>
    <row r="3821" spans="1:20" ht="58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9">
        <f t="shared" si="238"/>
        <v>42184.001203703701</v>
      </c>
      <c r="T3821" s="9">
        <f t="shared" si="239"/>
        <v>42202.668055555558</v>
      </c>
    </row>
    <row r="3822" spans="1:20" ht="87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9">
        <f t="shared" si="238"/>
        <v>42160.443483796298</v>
      </c>
      <c r="T3822" s="9">
        <f t="shared" si="239"/>
        <v>42190.443483796298</v>
      </c>
    </row>
    <row r="3823" spans="1:20" ht="72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9">
        <f t="shared" si="238"/>
        <v>42340.972303240742</v>
      </c>
      <c r="T3823" s="9">
        <f t="shared" si="239"/>
        <v>42372.972303240742</v>
      </c>
    </row>
    <row r="3824" spans="1:20" ht="87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9">
        <f t="shared" si="238"/>
        <v>42329.629826388882</v>
      </c>
      <c r="T3824" s="9">
        <f t="shared" si="239"/>
        <v>42388.749305555553</v>
      </c>
    </row>
    <row r="3825" spans="1:20" ht="72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9">
        <f t="shared" si="238"/>
        <v>42170.701898148145</v>
      </c>
      <c r="T3825" s="9">
        <f t="shared" si="239"/>
        <v>42204.957638888889</v>
      </c>
    </row>
    <row r="3826" spans="1:20" ht="87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9">
        <f t="shared" si="238"/>
        <v>42571.417858796289</v>
      </c>
      <c r="T3826" s="9">
        <f t="shared" si="239"/>
        <v>42583.361805555549</v>
      </c>
    </row>
    <row r="3827" spans="1:20" ht="72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9">
        <f t="shared" si="238"/>
        <v>42150.861273148148</v>
      </c>
      <c r="T3827" s="9">
        <f t="shared" si="239"/>
        <v>42171.861273148148</v>
      </c>
    </row>
    <row r="3828" spans="1:20" ht="58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9">
        <f t="shared" si="238"/>
        <v>42101.215208333328</v>
      </c>
      <c r="T3828" s="9">
        <f t="shared" si="239"/>
        <v>42131.215208333328</v>
      </c>
    </row>
    <row r="3829" spans="1:20" ht="87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9">
        <f t="shared" si="238"/>
        <v>42034.719918981478</v>
      </c>
      <c r="T3829" s="9">
        <f t="shared" si="239"/>
        <v>42089.791666666664</v>
      </c>
    </row>
    <row r="3830" spans="1:20" ht="72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9">
        <f t="shared" si="238"/>
        <v>41944.319293981483</v>
      </c>
      <c r="T3830" s="9">
        <f t="shared" si="239"/>
        <v>42004.360960648148</v>
      </c>
    </row>
    <row r="3831" spans="1:20" ht="72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9">
        <f t="shared" si="238"/>
        <v>42593.657071759262</v>
      </c>
      <c r="T3831" s="9">
        <f t="shared" si="239"/>
        <v>42613.657071759262</v>
      </c>
    </row>
    <row r="3832" spans="1:20" ht="72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9">
        <f t="shared" si="238"/>
        <v>42503.532534722217</v>
      </c>
      <c r="T3832" s="9">
        <f t="shared" si="239"/>
        <v>42517.532534722217</v>
      </c>
    </row>
    <row r="3833" spans="1:20" ht="87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9">
        <f t="shared" si="238"/>
        <v>41927.640567129631</v>
      </c>
      <c r="T3833" s="9">
        <f t="shared" si="239"/>
        <v>41948.682233796295</v>
      </c>
    </row>
    <row r="3834" spans="1:20" ht="87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9">
        <f t="shared" si="238"/>
        <v>42374.906655092585</v>
      </c>
      <c r="T3834" s="9">
        <f t="shared" si="239"/>
        <v>42419.906655092585</v>
      </c>
    </row>
    <row r="3835" spans="1:20" ht="87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9">
        <f t="shared" si="238"/>
        <v>41963.66402777777</v>
      </c>
      <c r="T3835" s="9">
        <f t="shared" si="239"/>
        <v>41974.589583333327</v>
      </c>
    </row>
    <row r="3836" spans="1:20" ht="87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9">
        <f t="shared" si="238"/>
        <v>42143.236886574072</v>
      </c>
      <c r="T3836" s="9">
        <f t="shared" si="239"/>
        <v>42173.236886574072</v>
      </c>
    </row>
    <row r="3837" spans="1:20" ht="72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9">
        <f t="shared" si="238"/>
        <v>42460.733888888884</v>
      </c>
      <c r="T3837" s="9">
        <f t="shared" si="239"/>
        <v>42481.733888888884</v>
      </c>
    </row>
    <row r="3838" spans="1:20" ht="58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9">
        <f t="shared" si="238"/>
        <v>42553.718194444438</v>
      </c>
      <c r="T3838" s="9">
        <f t="shared" si="239"/>
        <v>42584.964583333327</v>
      </c>
    </row>
    <row r="3839" spans="1:20" ht="43.5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9">
        <f t="shared" si="238"/>
        <v>42152.557384259257</v>
      </c>
      <c r="T3839" s="9">
        <f t="shared" si="239"/>
        <v>42188.557384259257</v>
      </c>
    </row>
    <row r="3840" spans="1:20" ht="87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9">
        <f t="shared" si="238"/>
        <v>42116.502418981479</v>
      </c>
      <c r="T3840" s="9">
        <f t="shared" si="239"/>
        <v>42146.502418981479</v>
      </c>
    </row>
    <row r="3841" spans="1:20" ht="72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9">
        <f t="shared" si="238"/>
        <v>42154.934305555551</v>
      </c>
      <c r="T3841" s="9">
        <f t="shared" si="239"/>
        <v>42214.934305555551</v>
      </c>
    </row>
    <row r="3842" spans="1:20" ht="72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 s="5">
        <f t="shared" si="237"/>
        <v>21.666666666666668</v>
      </c>
      <c r="Q3842" t="s">
        <v>8315</v>
      </c>
      <c r="R3842" t="s">
        <v>8316</v>
      </c>
      <c r="S3842" s="9">
        <f t="shared" si="238"/>
        <v>42432.493391203701</v>
      </c>
      <c r="T3842" s="9">
        <f t="shared" si="239"/>
        <v>42457.45172453703</v>
      </c>
    </row>
    <row r="3843" spans="1:20" ht="87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8315</v>
      </c>
      <c r="R3843" t="s">
        <v>8316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72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9">
        <f t="shared" si="242"/>
        <v>41740.285324074073</v>
      </c>
      <c r="T3844" s="9">
        <f t="shared" si="243"/>
        <v>41770.285324074073</v>
      </c>
    </row>
    <row r="3845" spans="1:20" ht="87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9">
        <f t="shared" si="242"/>
        <v>41765.864166666666</v>
      </c>
      <c r="T3845" s="9">
        <f t="shared" si="243"/>
        <v>41790.864166666666</v>
      </c>
    </row>
    <row r="3846" spans="1:20" ht="87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9">
        <f t="shared" si="242"/>
        <v>41766.408958333333</v>
      </c>
      <c r="T3846" s="9">
        <f t="shared" si="243"/>
        <v>41793.082638888889</v>
      </c>
    </row>
    <row r="3847" spans="1:20" ht="87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9">
        <f t="shared" si="242"/>
        <v>42248.418680555551</v>
      </c>
      <c r="T3847" s="9">
        <f t="shared" si="243"/>
        <v>42278.418680555551</v>
      </c>
    </row>
    <row r="3848" spans="1:20" ht="72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9">
        <f t="shared" si="242"/>
        <v>41885.01321759259</v>
      </c>
      <c r="T3848" s="9">
        <f t="shared" si="243"/>
        <v>41916.082638888889</v>
      </c>
    </row>
    <row r="3849" spans="1:20" ht="72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9">
        <f t="shared" si="242"/>
        <v>42159.016099537032</v>
      </c>
      <c r="T3849" s="9">
        <f t="shared" si="243"/>
        <v>42204.016099537032</v>
      </c>
    </row>
    <row r="3850" spans="1:20" ht="72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9">
        <f t="shared" si="242"/>
        <v>42265.608668981477</v>
      </c>
      <c r="T3850" s="9">
        <f t="shared" si="243"/>
        <v>42295.608668981477</v>
      </c>
    </row>
    <row r="3851" spans="1:20" ht="101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9">
        <f t="shared" si="242"/>
        <v>42136.558842592589</v>
      </c>
      <c r="T3851" s="9">
        <f t="shared" si="243"/>
        <v>42166.558842592589</v>
      </c>
    </row>
    <row r="3852" spans="1:20" ht="43.5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9">
        <f t="shared" si="242"/>
        <v>41974.916006944441</v>
      </c>
      <c r="T3852" s="9">
        <f t="shared" si="243"/>
        <v>42004.916006944441</v>
      </c>
    </row>
    <row r="3853" spans="1:20" ht="72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9">
        <f t="shared" si="242"/>
        <v>42172.23123842592</v>
      </c>
      <c r="T3853" s="9">
        <f t="shared" si="243"/>
        <v>42202.23123842592</v>
      </c>
    </row>
    <row r="3854" spans="1:20" ht="72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9">
        <f t="shared" si="242"/>
        <v>42064.982361111113</v>
      </c>
      <c r="T3854" s="9">
        <f t="shared" si="243"/>
        <v>42089.940694444442</v>
      </c>
    </row>
    <row r="3855" spans="1:20" ht="58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9">
        <f t="shared" si="242"/>
        <v>41848.631689814814</v>
      </c>
      <c r="T3855" s="9">
        <f t="shared" si="243"/>
        <v>41883.631689814814</v>
      </c>
    </row>
    <row r="3856" spans="1:20" ht="43.5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9">
        <f t="shared" si="242"/>
        <v>42103.67659722222</v>
      </c>
      <c r="T3856" s="9">
        <f t="shared" si="243"/>
        <v>42133.67659722222</v>
      </c>
    </row>
    <row r="3857" spans="1:20" ht="87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9">
        <f t="shared" si="242"/>
        <v>42059.762395833335</v>
      </c>
      <c r="T3857" s="9">
        <f t="shared" si="243"/>
        <v>42089.720729166664</v>
      </c>
    </row>
    <row r="3858" spans="1:20" ht="87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9">
        <f t="shared" si="242"/>
        <v>42041.534756944442</v>
      </c>
      <c r="T3858" s="9">
        <f t="shared" si="243"/>
        <v>42071.493090277778</v>
      </c>
    </row>
    <row r="3859" spans="1:20" ht="87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9">
        <f t="shared" si="242"/>
        <v>41829.528819444444</v>
      </c>
      <c r="T3859" s="9">
        <f t="shared" si="243"/>
        <v>41852.508333333331</v>
      </c>
    </row>
    <row r="3860" spans="1:20" ht="72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9">
        <f t="shared" si="242"/>
        <v>42128.222731481481</v>
      </c>
      <c r="T3860" s="9">
        <f t="shared" si="243"/>
        <v>42146.666666666664</v>
      </c>
    </row>
    <row r="3861" spans="1:20" ht="72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9">
        <f t="shared" si="242"/>
        <v>41789.685266203705</v>
      </c>
      <c r="T3861" s="9">
        <f t="shared" si="243"/>
        <v>41815.666666666664</v>
      </c>
    </row>
    <row r="3862" spans="1:20" ht="72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9">
        <f t="shared" si="242"/>
        <v>41914.381678240738</v>
      </c>
      <c r="T3863" s="9">
        <f t="shared" si="243"/>
        <v>41955.699305555558</v>
      </c>
    </row>
    <row r="3864" spans="1:20" ht="43.5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9">
        <f t="shared" si="242"/>
        <v>42611.052731481475</v>
      </c>
      <c r="T3864" s="9">
        <f t="shared" si="243"/>
        <v>42625.499305555553</v>
      </c>
    </row>
    <row r="3865" spans="1:20" ht="72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9">
        <f t="shared" si="242"/>
        <v>42253.424826388888</v>
      </c>
      <c r="T3865" s="9">
        <f t="shared" si="243"/>
        <v>42313.466493055552</v>
      </c>
    </row>
    <row r="3866" spans="1:20" ht="72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9">
        <f t="shared" si="242"/>
        <v>42295.683495370373</v>
      </c>
      <c r="T3866" s="9">
        <f t="shared" si="243"/>
        <v>42325.72516203703</v>
      </c>
    </row>
    <row r="3867" spans="1:20" ht="72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9">
        <f t="shared" si="242"/>
        <v>41841.44326388889</v>
      </c>
      <c r="T3867" s="9">
        <f t="shared" si="243"/>
        <v>41881.020833333328</v>
      </c>
    </row>
    <row r="3868" spans="1:20" ht="43.5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9">
        <f t="shared" si="242"/>
        <v>42402.738668981481</v>
      </c>
      <c r="T3868" s="9">
        <f t="shared" si="243"/>
        <v>42451.936805555553</v>
      </c>
    </row>
    <row r="3869" spans="1:20" ht="72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9">
        <f t="shared" si="242"/>
        <v>42509.605775462966</v>
      </c>
      <c r="T3869" s="9">
        <f t="shared" si="243"/>
        <v>42539.605775462966</v>
      </c>
    </row>
    <row r="3870" spans="1:20" ht="29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9">
        <f t="shared" si="242"/>
        <v>41865.451446759253</v>
      </c>
      <c r="T3870" s="9">
        <f t="shared" si="243"/>
        <v>41890.451446759253</v>
      </c>
    </row>
    <row r="3871" spans="1:20" ht="58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9">
        <f t="shared" si="242"/>
        <v>42047.516111111108</v>
      </c>
      <c r="T3871" s="9">
        <f t="shared" si="243"/>
        <v>42076.924305555549</v>
      </c>
    </row>
    <row r="3872" spans="1:20" ht="72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9">
        <f t="shared" si="242"/>
        <v>41792.963865740734</v>
      </c>
      <c r="T3872" s="9">
        <f t="shared" si="243"/>
        <v>41822.963865740734</v>
      </c>
    </row>
    <row r="3873" spans="1:20" ht="58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9">
        <f t="shared" si="242"/>
        <v>42763.572337962956</v>
      </c>
      <c r="T3873" s="9">
        <f t="shared" si="243"/>
        <v>42823.530671296299</v>
      </c>
    </row>
    <row r="3874" spans="1:20" ht="72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9">
        <f t="shared" si="242"/>
        <v>42179.9374537037</v>
      </c>
      <c r="T3874" s="9">
        <f t="shared" si="243"/>
        <v>42229.9374537037</v>
      </c>
    </row>
    <row r="3875" spans="1:20" ht="72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9">
        <f t="shared" si="242"/>
        <v>42255.487673611111</v>
      </c>
      <c r="T3875" s="9">
        <f t="shared" si="243"/>
        <v>42285.487673611111</v>
      </c>
    </row>
    <row r="3876" spans="1:20" ht="72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9">
        <f t="shared" si="242"/>
        <v>42006.808124999996</v>
      </c>
      <c r="T3876" s="9">
        <f t="shared" si="243"/>
        <v>42027.833333333336</v>
      </c>
    </row>
    <row r="3877" spans="1:20" ht="72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9">
        <f t="shared" si="242"/>
        <v>42615.138483796291</v>
      </c>
      <c r="T3877" s="9">
        <f t="shared" si="243"/>
        <v>42616.208333333336</v>
      </c>
    </row>
    <row r="3878" spans="1:20" ht="87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9">
        <f t="shared" si="242"/>
        <v>42372.415833333333</v>
      </c>
      <c r="T3878" s="9">
        <f t="shared" si="243"/>
        <v>42402.415833333333</v>
      </c>
    </row>
    <row r="3879" spans="1:20" ht="72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9">
        <f t="shared" si="242"/>
        <v>42682.469351851854</v>
      </c>
      <c r="T3879" s="9">
        <f t="shared" si="243"/>
        <v>42712.469351851854</v>
      </c>
    </row>
    <row r="3880" spans="1:20" ht="72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9">
        <f t="shared" si="242"/>
        <v>42154.610486111109</v>
      </c>
      <c r="T3880" s="9">
        <f t="shared" si="243"/>
        <v>42184.957638888889</v>
      </c>
    </row>
    <row r="3881" spans="1:20" ht="72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9">
        <f t="shared" si="242"/>
        <v>41999.652731481481</v>
      </c>
      <c r="T3881" s="9">
        <f t="shared" si="243"/>
        <v>42029.652731481481</v>
      </c>
    </row>
    <row r="3882" spans="1:20" ht="72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9">
        <f t="shared" si="242"/>
        <v>41815.606712962959</v>
      </c>
      <c r="T3882" s="9">
        <f t="shared" si="243"/>
        <v>41850.75</v>
      </c>
    </row>
    <row r="3883" spans="1:20" ht="43.5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9">
        <f t="shared" si="242"/>
        <v>42755.810173611106</v>
      </c>
      <c r="T3883" s="9">
        <f t="shared" si="243"/>
        <v>42785.810173611106</v>
      </c>
    </row>
    <row r="3884" spans="1:20" ht="72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9">
        <f t="shared" si="242"/>
        <v>42373.77511574074</v>
      </c>
      <c r="T3884" s="9">
        <f t="shared" si="243"/>
        <v>42400.752083333333</v>
      </c>
    </row>
    <row r="3885" spans="1:20" ht="87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9">
        <f t="shared" si="242"/>
        <v>41854.394317129627</v>
      </c>
      <c r="T3885" s="9">
        <f t="shared" si="243"/>
        <v>41884.394317129627</v>
      </c>
    </row>
    <row r="3886" spans="1:20" ht="58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9">
        <f t="shared" si="242"/>
        <v>42065.583240740736</v>
      </c>
      <c r="T3886" s="9">
        <f t="shared" si="243"/>
        <v>42090.541574074072</v>
      </c>
    </row>
    <row r="3887" spans="1:20" ht="58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9">
        <f t="shared" si="242"/>
        <v>41954.019699074073</v>
      </c>
      <c r="T3888" s="9">
        <f t="shared" si="243"/>
        <v>41984.019699074073</v>
      </c>
    </row>
    <row r="3889" spans="1:20" ht="87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9">
        <f t="shared" si="242"/>
        <v>42079.649641203701</v>
      </c>
      <c r="T3889" s="9">
        <f t="shared" si="243"/>
        <v>42125.708333333336</v>
      </c>
    </row>
    <row r="3890" spans="1:20" ht="87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9">
        <f t="shared" si="242"/>
        <v>42762.337476851848</v>
      </c>
      <c r="T3890" s="9">
        <f t="shared" si="243"/>
        <v>42792.337476851848</v>
      </c>
    </row>
    <row r="3891" spans="1:20" ht="58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9">
        <f t="shared" si="242"/>
        <v>41976.796643518515</v>
      </c>
      <c r="T3891" s="9">
        <f t="shared" si="243"/>
        <v>42008.768055555549</v>
      </c>
    </row>
    <row r="3892" spans="1:20" ht="72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9">
        <f t="shared" si="242"/>
        <v>42171.55027777778</v>
      </c>
      <c r="T3892" s="9">
        <f t="shared" si="243"/>
        <v>42231.55027777778</v>
      </c>
    </row>
    <row r="3893" spans="1:20" ht="43.5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9">
        <f t="shared" si="242"/>
        <v>42055.924120370364</v>
      </c>
      <c r="T3893" s="9">
        <f t="shared" si="243"/>
        <v>42085.999305555553</v>
      </c>
    </row>
    <row r="3894" spans="1:20" ht="72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9">
        <f t="shared" si="242"/>
        <v>41867.44394675926</v>
      </c>
      <c r="T3894" s="9">
        <f t="shared" si="243"/>
        <v>41875.083333333328</v>
      </c>
    </row>
    <row r="3895" spans="1:20" ht="72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9">
        <f t="shared" si="242"/>
        <v>41779.449537037035</v>
      </c>
      <c r="T3895" s="9">
        <f t="shared" si="243"/>
        <v>41821.041666666664</v>
      </c>
    </row>
    <row r="3896" spans="1:20" ht="72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9">
        <f t="shared" si="242"/>
        <v>42679.750138888885</v>
      </c>
      <c r="T3896" s="9">
        <f t="shared" si="243"/>
        <v>42709.999305555553</v>
      </c>
    </row>
    <row r="3897" spans="1:20" ht="72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9">
        <f t="shared" si="242"/>
        <v>42032.041875000003</v>
      </c>
      <c r="T3897" s="9">
        <f t="shared" si="243"/>
        <v>42063.041875000003</v>
      </c>
    </row>
    <row r="3898" spans="1:20" ht="72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9">
        <f t="shared" si="242"/>
        <v>41792.983541666668</v>
      </c>
      <c r="T3898" s="9">
        <f t="shared" si="243"/>
        <v>41806.983541666668</v>
      </c>
    </row>
    <row r="3899" spans="1:20" ht="87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9">
        <f t="shared" si="242"/>
        <v>41982.665312499994</v>
      </c>
      <c r="T3899" s="9">
        <f t="shared" si="243"/>
        <v>42012.665312499994</v>
      </c>
    </row>
    <row r="3900" spans="1:20" ht="101.5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9">
        <f t="shared" si="242"/>
        <v>42193.273958333331</v>
      </c>
      <c r="T3900" s="9">
        <f t="shared" si="243"/>
        <v>42233.458333333336</v>
      </c>
    </row>
    <row r="3901" spans="1:20" ht="58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9">
        <f t="shared" si="242"/>
        <v>41843.566678240735</v>
      </c>
      <c r="T3901" s="9">
        <f t="shared" si="243"/>
        <v>41863.566678240735</v>
      </c>
    </row>
    <row r="3902" spans="1:20" ht="58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9">
        <f t="shared" si="242"/>
        <v>42135.884155092594</v>
      </c>
      <c r="T3902" s="9">
        <f t="shared" si="243"/>
        <v>42165.884155092594</v>
      </c>
    </row>
    <row r="3903" spans="1:20" ht="72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9">
        <f t="shared" si="242"/>
        <v>42317.618043981485</v>
      </c>
      <c r="T3903" s="9">
        <f t="shared" si="243"/>
        <v>42357.618043981485</v>
      </c>
    </row>
    <row r="3904" spans="1:20" ht="72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9">
        <f t="shared" si="242"/>
        <v>42663.259745370371</v>
      </c>
      <c r="T3904" s="9">
        <f t="shared" si="243"/>
        <v>42688.301412037035</v>
      </c>
    </row>
    <row r="3905" spans="1:20" ht="87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9">
        <f t="shared" si="242"/>
        <v>42185.802835648145</v>
      </c>
      <c r="T3905" s="9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 s="5">
        <f t="shared" si="241"/>
        <v>1.5</v>
      </c>
      <c r="Q3906" t="s">
        <v>8315</v>
      </c>
      <c r="R3906" t="s">
        <v>8316</v>
      </c>
      <c r="S3906" s="9">
        <f t="shared" si="242"/>
        <v>42095.020833333336</v>
      </c>
      <c r="T3906" s="9">
        <f t="shared" si="243"/>
        <v>42109.00277777778</v>
      </c>
    </row>
    <row r="3907" spans="1:20" ht="87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8315</v>
      </c>
      <c r="R3907" t="s">
        <v>8316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72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9">
        <f t="shared" si="246"/>
        <v>42143.709409722222</v>
      </c>
      <c r="T3908" s="9">
        <f t="shared" si="247"/>
        <v>42181.350694444445</v>
      </c>
    </row>
    <row r="3909" spans="1:20" ht="58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9">
        <f t="shared" si="246"/>
        <v>41906.611180555556</v>
      </c>
      <c r="T3909" s="9">
        <f t="shared" si="247"/>
        <v>41938.630555555552</v>
      </c>
    </row>
    <row r="3910" spans="1:20" ht="72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9">
        <f t="shared" si="246"/>
        <v>41833.927037037036</v>
      </c>
      <c r="T3910" s="9">
        <f t="shared" si="247"/>
        <v>41848.927037037036</v>
      </c>
    </row>
    <row r="3911" spans="1:20" ht="72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9">
        <f t="shared" si="246"/>
        <v>41863.150949074072</v>
      </c>
      <c r="T3911" s="9">
        <f t="shared" si="247"/>
        <v>41893.150949074072</v>
      </c>
    </row>
    <row r="3912" spans="1:20" ht="72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9">
        <f t="shared" si="246"/>
        <v>42224.548576388886</v>
      </c>
      <c r="T3912" s="9">
        <f t="shared" si="247"/>
        <v>42254.548576388886</v>
      </c>
    </row>
    <row r="3913" spans="1:20" ht="72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9">
        <f t="shared" si="246"/>
        <v>41939.603900462964</v>
      </c>
      <c r="T3913" s="9">
        <f t="shared" si="247"/>
        <v>41969.645567129628</v>
      </c>
    </row>
    <row r="3914" spans="1:20" ht="72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9">
        <f t="shared" si="246"/>
        <v>42059.061689814807</v>
      </c>
      <c r="T3914" s="9">
        <f t="shared" si="247"/>
        <v>42118.982638888883</v>
      </c>
    </row>
    <row r="3915" spans="1:20" ht="72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9">
        <f t="shared" si="246"/>
        <v>42308.002881944441</v>
      </c>
      <c r="T3915" s="9">
        <f t="shared" si="247"/>
        <v>42338.044548611106</v>
      </c>
    </row>
    <row r="3916" spans="1:20" ht="87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9">
        <f t="shared" si="246"/>
        <v>42114.610601851848</v>
      </c>
      <c r="T3916" s="9">
        <f t="shared" si="247"/>
        <v>42134.749305555553</v>
      </c>
    </row>
    <row r="3917" spans="1:20" ht="72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9">
        <f t="shared" si="246"/>
        <v>42492.776724537034</v>
      </c>
      <c r="T3917" s="9">
        <f t="shared" si="247"/>
        <v>42522.776724537034</v>
      </c>
    </row>
    <row r="3918" spans="1:20" ht="72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9">
        <f t="shared" si="246"/>
        <v>42494.263333333329</v>
      </c>
      <c r="T3918" s="9">
        <f t="shared" si="247"/>
        <v>42524.263333333329</v>
      </c>
    </row>
    <row r="3919" spans="1:20" ht="72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9">
        <f t="shared" si="246"/>
        <v>41863.318993055553</v>
      </c>
      <c r="T3919" s="9">
        <f t="shared" si="247"/>
        <v>41893.318993055553</v>
      </c>
    </row>
    <row r="3920" spans="1:20" ht="87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9">
        <f t="shared" si="246"/>
        <v>41843.456284722219</v>
      </c>
      <c r="T3920" s="9">
        <f t="shared" si="247"/>
        <v>41855.458333333328</v>
      </c>
    </row>
    <row r="3921" spans="1:20" ht="72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9">
        <f t="shared" si="246"/>
        <v>42358.476539351854</v>
      </c>
      <c r="T3921" s="9">
        <f t="shared" si="247"/>
        <v>42386.791666666664</v>
      </c>
    </row>
    <row r="3922" spans="1:20" ht="72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9">
        <f t="shared" si="246"/>
        <v>42657.178935185184</v>
      </c>
      <c r="T3922" s="9">
        <f t="shared" si="247"/>
        <v>42687.220601851855</v>
      </c>
    </row>
    <row r="3923" spans="1:20" ht="72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9">
        <f t="shared" si="246"/>
        <v>41926.333969907406</v>
      </c>
      <c r="T3923" s="9">
        <f t="shared" si="247"/>
        <v>41938.541666666664</v>
      </c>
    </row>
    <row r="3924" spans="1:20" ht="87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9">
        <f t="shared" si="246"/>
        <v>42020.560300925928</v>
      </c>
      <c r="T3924" s="9">
        <f t="shared" si="247"/>
        <v>42065.749999999993</v>
      </c>
    </row>
    <row r="3925" spans="1:20" ht="72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9">
        <f t="shared" si="246"/>
        <v>42075.771655092591</v>
      </c>
      <c r="T3925" s="9">
        <f t="shared" si="247"/>
        <v>42103.771655092591</v>
      </c>
    </row>
    <row r="3926" spans="1:20" ht="72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9">
        <f t="shared" si="246"/>
        <v>41786.751412037032</v>
      </c>
      <c r="T3926" s="9">
        <f t="shared" si="247"/>
        <v>41816.751412037032</v>
      </c>
    </row>
    <row r="3927" spans="1:20" ht="72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9">
        <f t="shared" si="246"/>
        <v>41820.662488425922</v>
      </c>
      <c r="T3927" s="9">
        <f t="shared" si="247"/>
        <v>41850.662488425922</v>
      </c>
    </row>
    <row r="3928" spans="1:20" ht="58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9">
        <f t="shared" si="246"/>
        <v>41969.876712962963</v>
      </c>
      <c r="T3928" s="9">
        <f t="shared" si="247"/>
        <v>41999.876712962963</v>
      </c>
    </row>
    <row r="3929" spans="1:20" ht="87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9">
        <f t="shared" si="246"/>
        <v>41830.059074074074</v>
      </c>
      <c r="T3929" s="9">
        <f t="shared" si="247"/>
        <v>41860.059074074074</v>
      </c>
    </row>
    <row r="3930" spans="1:20" ht="87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9">
        <f t="shared" si="246"/>
        <v>42265.474849537037</v>
      </c>
      <c r="T3930" s="9">
        <f t="shared" si="247"/>
        <v>42292.999305555553</v>
      </c>
    </row>
    <row r="3931" spans="1:20" ht="72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9">
        <f t="shared" si="246"/>
        <v>42601.618807870364</v>
      </c>
      <c r="T3931" s="9">
        <f t="shared" si="247"/>
        <v>42631.618807870364</v>
      </c>
    </row>
    <row r="3932" spans="1:20" ht="72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9">
        <f t="shared" si="246"/>
        <v>42433.13041666666</v>
      </c>
      <c r="T3932" s="9">
        <f t="shared" si="247"/>
        <v>42461.041666666664</v>
      </c>
    </row>
    <row r="3933" spans="1:20" ht="72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9">
        <f t="shared" si="246"/>
        <v>42227.943368055552</v>
      </c>
      <c r="T3933" s="9">
        <f t="shared" si="247"/>
        <v>42252.943368055552</v>
      </c>
    </row>
    <row r="3934" spans="1:20" ht="72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9">
        <f t="shared" si="246"/>
        <v>42414.960231481477</v>
      </c>
      <c r="T3934" s="9">
        <f t="shared" si="247"/>
        <v>42444.918564814812</v>
      </c>
    </row>
    <row r="3935" spans="1:20" ht="72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9">
        <f t="shared" si="246"/>
        <v>42538.759976851848</v>
      </c>
      <c r="T3935" s="9">
        <f t="shared" si="247"/>
        <v>42567.821527777771</v>
      </c>
    </row>
    <row r="3936" spans="1:20" ht="72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9">
        <f t="shared" si="246"/>
        <v>42233.463414351849</v>
      </c>
      <c r="T3936" s="9">
        <f t="shared" si="247"/>
        <v>42278.333333333336</v>
      </c>
    </row>
    <row r="3937" spans="1:20" ht="87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9">
        <f t="shared" si="246"/>
        <v>42221.448449074065</v>
      </c>
      <c r="T3937" s="9">
        <f t="shared" si="247"/>
        <v>42281.448449074065</v>
      </c>
    </row>
    <row r="3938" spans="1:20" ht="72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9">
        <f t="shared" si="246"/>
        <v>42675.054629629631</v>
      </c>
      <c r="T3938" s="9">
        <f t="shared" si="247"/>
        <v>42705.096296296295</v>
      </c>
    </row>
    <row r="3939" spans="1:20" ht="72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9">
        <f t="shared" si="246"/>
        <v>42534.423148148147</v>
      </c>
      <c r="T3939" s="9">
        <f t="shared" si="247"/>
        <v>42562.423148148147</v>
      </c>
    </row>
    <row r="3940" spans="1:20" ht="72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9">
        <f t="shared" si="246"/>
        <v>42151.697384259263</v>
      </c>
      <c r="T3940" s="9">
        <f t="shared" si="247"/>
        <v>42182.697384259263</v>
      </c>
    </row>
    <row r="3941" spans="1:20" ht="72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9">
        <f t="shared" si="246"/>
        <v>41915.191886574074</v>
      </c>
      <c r="T3941" s="9">
        <f t="shared" si="247"/>
        <v>41918.979166666664</v>
      </c>
    </row>
    <row r="3942" spans="1:20" ht="72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9">
        <f t="shared" si="246"/>
        <v>41961.284155092588</v>
      </c>
      <c r="T3942" s="9">
        <f t="shared" si="247"/>
        <v>42006.284155092588</v>
      </c>
    </row>
    <row r="3943" spans="1:20" ht="87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9">
        <f t="shared" si="246"/>
        <v>41940.378900462958</v>
      </c>
      <c r="T3943" s="9">
        <f t="shared" si="247"/>
        <v>41967.833333333336</v>
      </c>
    </row>
    <row r="3944" spans="1:20" ht="72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9">
        <f t="shared" si="246"/>
        <v>42111.695763888885</v>
      </c>
      <c r="T3944" s="9">
        <f t="shared" si="247"/>
        <v>42171.695763888885</v>
      </c>
    </row>
    <row r="3945" spans="1:20" ht="72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9">
        <f t="shared" si="246"/>
        <v>42279.570231481477</v>
      </c>
      <c r="T3945" s="9">
        <f t="shared" si="247"/>
        <v>42310.493055555555</v>
      </c>
    </row>
    <row r="3946" spans="1:20" ht="72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9">
        <f t="shared" si="246"/>
        <v>42213.454571759255</v>
      </c>
      <c r="T3946" s="9">
        <f t="shared" si="247"/>
        <v>42243.454571759255</v>
      </c>
    </row>
    <row r="3947" spans="1:20" ht="72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9">
        <f t="shared" si="246"/>
        <v>42109.593379629623</v>
      </c>
      <c r="T3947" s="9">
        <f t="shared" si="247"/>
        <v>42139.593379629623</v>
      </c>
    </row>
    <row r="3948" spans="1:20" ht="43.5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9">
        <f t="shared" si="246"/>
        <v>42031.625254629624</v>
      </c>
      <c r="T3948" s="9">
        <f t="shared" si="247"/>
        <v>42063.124999999993</v>
      </c>
    </row>
    <row r="3949" spans="1:20" ht="72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9">
        <f t="shared" si="246"/>
        <v>42614.934537037036</v>
      </c>
      <c r="T3949" s="9">
        <f t="shared" si="247"/>
        <v>42644.934537037036</v>
      </c>
    </row>
    <row r="3950" spans="1:20" ht="72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9">
        <f t="shared" si="246"/>
        <v>41829.117164351846</v>
      </c>
      <c r="T3950" s="9">
        <f t="shared" si="247"/>
        <v>41889.117164351846</v>
      </c>
    </row>
    <row r="3951" spans="1:20" ht="87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9">
        <f t="shared" si="246"/>
        <v>42015.912280092591</v>
      </c>
      <c r="T3951" s="9">
        <f t="shared" si="247"/>
        <v>42045.912280092591</v>
      </c>
    </row>
    <row r="3952" spans="1:20" ht="87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9">
        <f t="shared" si="246"/>
        <v>42439.493981481479</v>
      </c>
      <c r="T3952" s="9">
        <f t="shared" si="247"/>
        <v>42468.565972222219</v>
      </c>
    </row>
    <row r="3953" spans="1:20" ht="72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9">
        <f t="shared" si="246"/>
        <v>42433.617384259262</v>
      </c>
      <c r="T3953" s="9">
        <f t="shared" si="247"/>
        <v>42493.57571759259</v>
      </c>
    </row>
    <row r="3954" spans="1:20" ht="72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9">
        <f t="shared" si="246"/>
        <v>42243.582060185181</v>
      </c>
      <c r="T3954" s="9">
        <f t="shared" si="247"/>
        <v>42303.582060185181</v>
      </c>
    </row>
    <row r="3955" spans="1:20" ht="72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9">
        <f t="shared" si="246"/>
        <v>42549.840115740742</v>
      </c>
      <c r="T3955" s="9">
        <f t="shared" si="247"/>
        <v>42580.770138888889</v>
      </c>
    </row>
    <row r="3956" spans="1:20" ht="72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9">
        <f t="shared" si="246"/>
        <v>41774.442870370367</v>
      </c>
      <c r="T3956" s="9">
        <f t="shared" si="247"/>
        <v>41834.442870370367</v>
      </c>
    </row>
    <row r="3957" spans="1:20" ht="72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9">
        <f t="shared" si="246"/>
        <v>42306.640520833331</v>
      </c>
      <c r="T3957" s="9">
        <f t="shared" si="247"/>
        <v>42336.682187499995</v>
      </c>
    </row>
    <row r="3958" spans="1:20" ht="72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9">
        <f t="shared" si="246"/>
        <v>42457.723692129628</v>
      </c>
      <c r="T3958" s="9">
        <f t="shared" si="247"/>
        <v>42484.805555555555</v>
      </c>
    </row>
    <row r="3959" spans="1:20" ht="58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9">
        <f t="shared" si="246"/>
        <v>42513.767986111103</v>
      </c>
      <c r="T3959" s="9">
        <f t="shared" si="247"/>
        <v>42559.767986111103</v>
      </c>
    </row>
    <row r="3960" spans="1:20" ht="87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9">
        <f t="shared" si="246"/>
        <v>41816.742037037038</v>
      </c>
      <c r="T3960" s="9">
        <f t="shared" si="247"/>
        <v>41853.375</v>
      </c>
    </row>
    <row r="3961" spans="1:20" ht="72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9">
        <f t="shared" si="246"/>
        <v>41880.580509259256</v>
      </c>
      <c r="T3961" s="9">
        <f t="shared" si="247"/>
        <v>41910.580509259256</v>
      </c>
    </row>
    <row r="3962" spans="1:20" ht="87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9">
        <f t="shared" si="246"/>
        <v>42342.63722222222</v>
      </c>
      <c r="T3962" s="9">
        <f t="shared" si="247"/>
        <v>42372.63722222222</v>
      </c>
    </row>
    <row r="3963" spans="1:20" ht="72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9">
        <f t="shared" si="246"/>
        <v>41745.682986111111</v>
      </c>
      <c r="T3963" s="9">
        <f t="shared" si="247"/>
        <v>41767.682986111111</v>
      </c>
    </row>
    <row r="3964" spans="1:20" ht="72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9">
        <f t="shared" si="246"/>
        <v>42311.413124999999</v>
      </c>
      <c r="T3964" s="9">
        <f t="shared" si="247"/>
        <v>42336.413124999999</v>
      </c>
    </row>
    <row r="3965" spans="1:20" ht="87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9">
        <f t="shared" si="246"/>
        <v>42295.945798611108</v>
      </c>
      <c r="T3965" s="9">
        <f t="shared" si="247"/>
        <v>42325.987465277773</v>
      </c>
    </row>
    <row r="3966" spans="1:20" ht="72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9">
        <f t="shared" si="246"/>
        <v>42053.513726851852</v>
      </c>
      <c r="T3966" s="9">
        <f t="shared" si="247"/>
        <v>42113.47206018518</v>
      </c>
    </row>
    <row r="3967" spans="1:20" ht="72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9">
        <f t="shared" si="246"/>
        <v>42414.027546296296</v>
      </c>
      <c r="T3967" s="9">
        <f t="shared" si="247"/>
        <v>42473.985879629625</v>
      </c>
    </row>
    <row r="3968" spans="1:20" ht="72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9">
        <f t="shared" si="246"/>
        <v>41801.503217592588</v>
      </c>
      <c r="T3968" s="9">
        <f t="shared" si="247"/>
        <v>41843.915972222218</v>
      </c>
    </row>
    <row r="3969" spans="1:20" ht="72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9">
        <f t="shared" si="246"/>
        <v>42770.082256944443</v>
      </c>
      <c r="T3969" s="9">
        <f t="shared" si="247"/>
        <v>42800.082256944443</v>
      </c>
    </row>
    <row r="3970" spans="1:20" ht="58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 s="5">
        <f t="shared" si="245"/>
        <v>47.909090909090907</v>
      </c>
      <c r="Q3970" t="s">
        <v>8315</v>
      </c>
      <c r="R3970" t="s">
        <v>8316</v>
      </c>
      <c r="S3970" s="9">
        <f t="shared" si="246"/>
        <v>42452.60732638889</v>
      </c>
      <c r="T3970" s="9">
        <f t="shared" si="247"/>
        <v>42512.60732638889</v>
      </c>
    </row>
    <row r="3971" spans="1:20" ht="72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8315</v>
      </c>
      <c r="R3971" t="s">
        <v>8316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87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9">
        <f t="shared" si="250"/>
        <v>42447.655219907399</v>
      </c>
      <c r="T3972" s="9">
        <f t="shared" si="251"/>
        <v>42477.655219907399</v>
      </c>
    </row>
    <row r="3973" spans="1:20" ht="72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9">
        <f t="shared" si="250"/>
        <v>41811.327847222223</v>
      </c>
      <c r="T3973" s="9">
        <f t="shared" si="251"/>
        <v>41841.327847222223</v>
      </c>
    </row>
    <row r="3974" spans="1:20" ht="58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9">
        <f t="shared" si="250"/>
        <v>41980.859189814808</v>
      </c>
      <c r="T3974" s="9">
        <f t="shared" si="251"/>
        <v>42040.859189814808</v>
      </c>
    </row>
    <row r="3975" spans="1:20" ht="72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9">
        <f t="shared" si="250"/>
        <v>42469.475810185184</v>
      </c>
      <c r="T3975" s="9">
        <f t="shared" si="251"/>
        <v>42498.958333333336</v>
      </c>
    </row>
    <row r="3976" spans="1:20" ht="72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9">
        <f t="shared" si="250"/>
        <v>42493.338518518511</v>
      </c>
      <c r="T3976" s="9">
        <f t="shared" si="251"/>
        <v>42523.338518518511</v>
      </c>
    </row>
    <row r="3977" spans="1:20" ht="72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9">
        <f t="shared" si="250"/>
        <v>42534.658541666664</v>
      </c>
      <c r="T3977" s="9">
        <f t="shared" si="251"/>
        <v>42564.658541666664</v>
      </c>
    </row>
    <row r="3978" spans="1:20" ht="87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9">
        <f t="shared" si="250"/>
        <v>41830.650011574071</v>
      </c>
      <c r="T3978" s="9">
        <f t="shared" si="251"/>
        <v>41852.083333333328</v>
      </c>
    </row>
    <row r="3979" spans="1:20" ht="87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9">
        <f t="shared" si="250"/>
        <v>42543.580231481479</v>
      </c>
      <c r="T3979" s="9">
        <f t="shared" si="251"/>
        <v>42573.580231481479</v>
      </c>
    </row>
    <row r="3980" spans="1:20" ht="72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9">
        <f t="shared" si="250"/>
        <v>41975.434641203705</v>
      </c>
      <c r="T3980" s="9">
        <f t="shared" si="251"/>
        <v>42035.434641203705</v>
      </c>
    </row>
    <row r="3981" spans="1:20" ht="72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9">
        <f t="shared" si="250"/>
        <v>42069.695104166669</v>
      </c>
      <c r="T3981" s="9">
        <f t="shared" si="251"/>
        <v>42092.624999999993</v>
      </c>
    </row>
    <row r="3982" spans="1:20" ht="87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9">
        <f t="shared" si="250"/>
        <v>41795.390590277777</v>
      </c>
      <c r="T3982" s="9">
        <f t="shared" si="251"/>
        <v>41825.390590277777</v>
      </c>
    </row>
    <row r="3983" spans="1:20" ht="58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9">
        <f t="shared" si="250"/>
        <v>42507.971631944441</v>
      </c>
      <c r="T3983" s="9">
        <f t="shared" si="251"/>
        <v>42567.971631944441</v>
      </c>
    </row>
    <row r="3984" spans="1:20" ht="87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9">
        <f t="shared" si="250"/>
        <v>42132.601620370369</v>
      </c>
      <c r="T3984" s="9">
        <f t="shared" si="251"/>
        <v>42192.601620370369</v>
      </c>
    </row>
    <row r="3985" spans="1:20" ht="87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9">
        <f t="shared" si="250"/>
        <v>41747.661527777775</v>
      </c>
      <c r="T3985" s="9">
        <f t="shared" si="251"/>
        <v>41779.082638888889</v>
      </c>
    </row>
    <row r="3986" spans="1:20" ht="72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9">
        <f t="shared" si="250"/>
        <v>41920.755138888882</v>
      </c>
      <c r="T3986" s="9">
        <f t="shared" si="251"/>
        <v>41950.791666666664</v>
      </c>
    </row>
    <row r="3987" spans="1:20" ht="72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9">
        <f t="shared" si="250"/>
        <v>42399.499074074069</v>
      </c>
      <c r="T3987" s="9">
        <f t="shared" si="251"/>
        <v>42420.670138888883</v>
      </c>
    </row>
    <row r="3988" spans="1:20" ht="72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9">
        <f t="shared" si="250"/>
        <v>42467.340208333328</v>
      </c>
      <c r="T3988" s="9">
        <f t="shared" si="251"/>
        <v>42496.336111111108</v>
      </c>
    </row>
    <row r="3989" spans="1:20" ht="58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9">
        <f t="shared" si="250"/>
        <v>41765.716319444444</v>
      </c>
      <c r="T3989" s="9">
        <f t="shared" si="251"/>
        <v>41775.716319444444</v>
      </c>
    </row>
    <row r="3990" spans="1:20" ht="43.5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9">
        <f t="shared" si="250"/>
        <v>42229.872835648144</v>
      </c>
      <c r="T3990" s="9">
        <f t="shared" si="251"/>
        <v>42244.872835648144</v>
      </c>
    </row>
    <row r="3991" spans="1:20" ht="72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9">
        <f t="shared" si="250"/>
        <v>42286.541446759256</v>
      </c>
      <c r="T3991" s="9">
        <f t="shared" si="251"/>
        <v>42316.583113425928</v>
      </c>
    </row>
    <row r="3992" spans="1:20" ht="72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9">
        <f t="shared" si="250"/>
        <v>42401.464039351849</v>
      </c>
      <c r="T3992" s="9">
        <f t="shared" si="251"/>
        <v>42431.464039351849</v>
      </c>
    </row>
    <row r="3993" spans="1:20" ht="43.5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9">
        <f t="shared" si="250"/>
        <v>42125.436134259253</v>
      </c>
      <c r="T3993" s="9">
        <f t="shared" si="251"/>
        <v>42155.436134259253</v>
      </c>
    </row>
    <row r="3994" spans="1:20" ht="58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9">
        <f t="shared" si="250"/>
        <v>42289.732164351844</v>
      </c>
      <c r="T3994" s="9">
        <f t="shared" si="251"/>
        <v>42349.773831018516</v>
      </c>
    </row>
    <row r="3995" spans="1:20" ht="58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9">
        <f t="shared" si="250"/>
        <v>42107.656388888885</v>
      </c>
      <c r="T3995" s="9">
        <f t="shared" si="251"/>
        <v>42137.656388888885</v>
      </c>
    </row>
    <row r="3996" spans="1:20" ht="58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9">
        <f t="shared" si="250"/>
        <v>41809.181597222218</v>
      </c>
      <c r="T3996" s="9">
        <f t="shared" si="251"/>
        <v>41839.181597222218</v>
      </c>
    </row>
    <row r="3997" spans="1:20" ht="72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9">
        <f t="shared" si="250"/>
        <v>42019.475428240738</v>
      </c>
      <c r="T3997" s="9">
        <f t="shared" si="251"/>
        <v>42049.268749999996</v>
      </c>
    </row>
    <row r="3998" spans="1:20" ht="72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9">
        <f t="shared" si="250"/>
        <v>41950.058611111104</v>
      </c>
      <c r="T3998" s="9">
        <f t="shared" si="251"/>
        <v>41963.461111111108</v>
      </c>
    </row>
    <row r="3999" spans="1:20" ht="72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9">
        <f t="shared" si="250"/>
        <v>42069.183113425919</v>
      </c>
      <c r="T3999" s="9">
        <f t="shared" si="251"/>
        <v>42099.141446759262</v>
      </c>
    </row>
    <row r="4000" spans="1:20" ht="58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9">
        <f t="shared" si="250"/>
        <v>42061.754930555551</v>
      </c>
      <c r="T4000" s="9">
        <f t="shared" si="251"/>
        <v>42091.713263888887</v>
      </c>
    </row>
    <row r="4001" spans="1:20" ht="58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9">
        <f t="shared" si="250"/>
        <v>41842.620347222219</v>
      </c>
      <c r="T4001" s="9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9">
        <f t="shared" si="250"/>
        <v>42437.437013888884</v>
      </c>
      <c r="T4002" s="9">
        <f t="shared" si="251"/>
        <v>42497.39534722222</v>
      </c>
    </row>
    <row r="4003" spans="1:20" ht="72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9">
        <f t="shared" si="250"/>
        <v>42775.755879629629</v>
      </c>
      <c r="T4003" s="9">
        <f t="shared" si="251"/>
        <v>42795.583333333336</v>
      </c>
    </row>
    <row r="4004" spans="1:20" ht="72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9">
        <f t="shared" si="250"/>
        <v>41878.835196759253</v>
      </c>
      <c r="T4004" s="9">
        <f t="shared" si="251"/>
        <v>41908.835196759253</v>
      </c>
    </row>
    <row r="4005" spans="1:20" ht="72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9">
        <f t="shared" si="250"/>
        <v>42020.379016203697</v>
      </c>
      <c r="T4005" s="9">
        <f t="shared" si="251"/>
        <v>42050.379016203697</v>
      </c>
    </row>
    <row r="4006" spans="1:20" ht="29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9">
        <f t="shared" si="250"/>
        <v>41889.954363425924</v>
      </c>
      <c r="T4006" s="9">
        <f t="shared" si="251"/>
        <v>41919.954363425924</v>
      </c>
    </row>
    <row r="4007" spans="1:20" ht="72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9">
        <f t="shared" si="250"/>
        <v>41872.599363425921</v>
      </c>
      <c r="T4007" s="9">
        <f t="shared" si="251"/>
        <v>41932.599363425921</v>
      </c>
    </row>
    <row r="4008" spans="1:20" ht="72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9">
        <f t="shared" si="250"/>
        <v>42391.564664351848</v>
      </c>
      <c r="T4008" s="9">
        <f t="shared" si="251"/>
        <v>42416.564664351848</v>
      </c>
    </row>
    <row r="4009" spans="1:20" ht="72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9">
        <f t="shared" si="250"/>
        <v>41848.564594907402</v>
      </c>
      <c r="T4009" s="9">
        <f t="shared" si="251"/>
        <v>41877.477777777778</v>
      </c>
    </row>
    <row r="4010" spans="1:20" ht="87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9">
        <f t="shared" si="250"/>
        <v>42177.755868055552</v>
      </c>
      <c r="T4010" s="9">
        <f t="shared" si="251"/>
        <v>42207.755868055552</v>
      </c>
    </row>
    <row r="4011" spans="1:20" ht="72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9">
        <f t="shared" si="250"/>
        <v>41851.492592592593</v>
      </c>
      <c r="T4011" s="9">
        <f t="shared" si="251"/>
        <v>41891.492592592593</v>
      </c>
    </row>
    <row r="4012" spans="1:20" ht="72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9">
        <f t="shared" si="250"/>
        <v>41921.562106481477</v>
      </c>
      <c r="T4012" s="9">
        <f t="shared" si="251"/>
        <v>41938.562106481477</v>
      </c>
    </row>
    <row r="4013" spans="1:20" ht="72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9">
        <f t="shared" si="250"/>
        <v>42002.336550925924</v>
      </c>
      <c r="T4013" s="9">
        <f t="shared" si="251"/>
        <v>42032.336550925924</v>
      </c>
    </row>
    <row r="4014" spans="1:20" ht="87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9">
        <f t="shared" si="250"/>
        <v>42096.336215277777</v>
      </c>
      <c r="T4014" s="9">
        <f t="shared" si="251"/>
        <v>42126.336215277777</v>
      </c>
    </row>
    <row r="4015" spans="1:20" ht="87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9">
        <f t="shared" si="250"/>
        <v>42021.092858796292</v>
      </c>
      <c r="T4015" s="9">
        <f t="shared" si="251"/>
        <v>42051.092858796292</v>
      </c>
    </row>
    <row r="4016" spans="1:20" ht="72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9">
        <f t="shared" si="250"/>
        <v>42419.037835648145</v>
      </c>
      <c r="T4016" s="9">
        <f t="shared" si="251"/>
        <v>42434.037835648145</v>
      </c>
    </row>
    <row r="4017" spans="1:20" ht="72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9">
        <f t="shared" si="250"/>
        <v>42174.572488425918</v>
      </c>
      <c r="T4017" s="9">
        <f t="shared" si="251"/>
        <v>42204.572488425918</v>
      </c>
    </row>
    <row r="4018" spans="1:20" ht="72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9">
        <f t="shared" si="250"/>
        <v>41869.664351851847</v>
      </c>
      <c r="T4018" s="9">
        <f t="shared" si="251"/>
        <v>41899.664351851847</v>
      </c>
    </row>
    <row r="4019" spans="1:20" ht="87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9">
        <f t="shared" si="250"/>
        <v>41856.463819444441</v>
      </c>
      <c r="T4019" s="9">
        <f t="shared" si="251"/>
        <v>41886.463819444441</v>
      </c>
    </row>
    <row r="4020" spans="1:20" ht="43.5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9">
        <f t="shared" si="250"/>
        <v>42620.702638888884</v>
      </c>
      <c r="T4020" s="9">
        <f t="shared" si="251"/>
        <v>42650.702638888884</v>
      </c>
    </row>
    <row r="4021" spans="1:20" ht="72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9">
        <f t="shared" si="250"/>
        <v>42417.467546296299</v>
      </c>
      <c r="T4021" s="9">
        <f t="shared" si="251"/>
        <v>42475.477777777771</v>
      </c>
    </row>
    <row r="4022" spans="1:20" ht="72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9">
        <f t="shared" si="250"/>
        <v>42056.982627314814</v>
      </c>
      <c r="T4022" s="9">
        <f t="shared" si="251"/>
        <v>42086.940960648142</v>
      </c>
    </row>
    <row r="4023" spans="1:20" ht="58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9">
        <f t="shared" si="250"/>
        <v>41878.703217592592</v>
      </c>
      <c r="T4023" s="9">
        <f t="shared" si="251"/>
        <v>41938.703217592592</v>
      </c>
    </row>
    <row r="4024" spans="1:20" ht="58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9">
        <f t="shared" si="250"/>
        <v>41990.375775462955</v>
      </c>
      <c r="T4024" s="9">
        <f t="shared" si="251"/>
        <v>42035.912499999999</v>
      </c>
    </row>
    <row r="4025" spans="1:20" ht="58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5" t="e">
        <f t="shared" si="249"/>
        <v>#DIV/0!</v>
      </c>
      <c r="Q4025" t="s">
        <v>8315</v>
      </c>
      <c r="R4025" t="s">
        <v>8316</v>
      </c>
      <c r="S4025" s="9">
        <f t="shared" si="250"/>
        <v>42408.791238425918</v>
      </c>
      <c r="T4025" s="9">
        <f t="shared" si="251"/>
        <v>42453.749571759261</v>
      </c>
    </row>
    <row r="4026" spans="1:20" ht="87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9">
        <f t="shared" si="250"/>
        <v>42217.461770833332</v>
      </c>
      <c r="T4026" s="9">
        <f t="shared" si="251"/>
        <v>42247.461770833332</v>
      </c>
    </row>
    <row r="4027" spans="1:20" ht="87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9">
        <f t="shared" si="250"/>
        <v>42151.029351851852</v>
      </c>
      <c r="T4027" s="9">
        <f t="shared" si="251"/>
        <v>42211.029351851852</v>
      </c>
    </row>
    <row r="4028" spans="1:20" ht="72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5" t="e">
        <f t="shared" si="249"/>
        <v>#DIV/0!</v>
      </c>
      <c r="Q4028" t="s">
        <v>8315</v>
      </c>
      <c r="R4028" t="s">
        <v>8316</v>
      </c>
      <c r="S4028" s="9">
        <f t="shared" si="250"/>
        <v>42282.447210648148</v>
      </c>
      <c r="T4028" s="9">
        <f t="shared" si="251"/>
        <v>42342.488877314812</v>
      </c>
    </row>
    <row r="4029" spans="1:20" ht="87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9">
        <f t="shared" si="250"/>
        <v>42768.762511574074</v>
      </c>
      <c r="T4029" s="9">
        <f t="shared" si="251"/>
        <v>42788.833333333336</v>
      </c>
    </row>
    <row r="4030" spans="1:20" ht="72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9">
        <f t="shared" si="250"/>
        <v>41765.730324074073</v>
      </c>
      <c r="T4030" s="9">
        <f t="shared" si="251"/>
        <v>41795.730324074073</v>
      </c>
    </row>
    <row r="4031" spans="1:20" ht="72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5" t="e">
        <f t="shared" si="249"/>
        <v>#DIV/0!</v>
      </c>
      <c r="Q4031" t="s">
        <v>8315</v>
      </c>
      <c r="R4031" t="s">
        <v>8316</v>
      </c>
      <c r="S4031" s="9">
        <f t="shared" si="250"/>
        <v>42321.816782407412</v>
      </c>
      <c r="T4031" s="9">
        <f t="shared" si="251"/>
        <v>42351.816782407412</v>
      </c>
    </row>
    <row r="4032" spans="1:20" ht="72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9">
        <f t="shared" si="250"/>
        <v>42374.446747685179</v>
      </c>
      <c r="T4032" s="9">
        <f t="shared" si="251"/>
        <v>42403.575694444437</v>
      </c>
    </row>
    <row r="4033" spans="1:20" ht="87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5" t="e">
        <f t="shared" si="249"/>
        <v>#DIV/0!</v>
      </c>
      <c r="Q4033" t="s">
        <v>8315</v>
      </c>
      <c r="R4033" t="s">
        <v>8316</v>
      </c>
      <c r="S4033" s="9">
        <f t="shared" si="250"/>
        <v>41941.376898148148</v>
      </c>
      <c r="T4033" s="9">
        <f t="shared" si="251"/>
        <v>41991.418564814812</v>
      </c>
    </row>
    <row r="4034" spans="1:20" ht="72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 s="5">
        <f t="shared" si="249"/>
        <v>59</v>
      </c>
      <c r="Q4034" t="s">
        <v>8315</v>
      </c>
      <c r="R4034" t="s">
        <v>8316</v>
      </c>
      <c r="S4034" s="9">
        <f t="shared" si="250"/>
        <v>42293.60087962963</v>
      </c>
      <c r="T4034" s="9">
        <f t="shared" si="251"/>
        <v>42353.642546296294</v>
      </c>
    </row>
    <row r="4035" spans="1:20" ht="72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8315</v>
      </c>
      <c r="R4035" t="s">
        <v>8316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72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9">
        <f t="shared" si="254"/>
        <v>42067.739004629628</v>
      </c>
      <c r="T4036" s="9">
        <f t="shared" si="255"/>
        <v>42097.697337962956</v>
      </c>
    </row>
    <row r="4037" spans="1:20" ht="43.5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9">
        <f t="shared" si="254"/>
        <v>41903.674618055549</v>
      </c>
      <c r="T4037" s="9">
        <f t="shared" si="255"/>
        <v>41933.674618055549</v>
      </c>
    </row>
    <row r="4038" spans="1:20" ht="72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9">
        <f t="shared" si="254"/>
        <v>41804.728749999995</v>
      </c>
      <c r="T4038" s="9">
        <f t="shared" si="255"/>
        <v>41821.729166666664</v>
      </c>
    </row>
    <row r="4039" spans="1:20" ht="72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9">
        <f t="shared" si="254"/>
        <v>42496.862442129634</v>
      </c>
      <c r="T4039" s="9">
        <f t="shared" si="255"/>
        <v>42514.392361111109</v>
      </c>
    </row>
    <row r="4040" spans="1:20" ht="72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9">
        <f t="shared" si="254"/>
        <v>41869.59039351852</v>
      </c>
      <c r="T4040" s="9">
        <f t="shared" si="255"/>
        <v>41929.59039351852</v>
      </c>
    </row>
    <row r="4041" spans="1:20" ht="58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9">
        <f t="shared" si="254"/>
        <v>42305.462581018517</v>
      </c>
      <c r="T4041" s="9">
        <f t="shared" si="255"/>
        <v>42339.040972222218</v>
      </c>
    </row>
    <row r="4042" spans="1:20" ht="72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9">
        <f t="shared" si="254"/>
        <v>42144.023194444446</v>
      </c>
      <c r="T4042" s="9">
        <f t="shared" si="255"/>
        <v>42202.916666666664</v>
      </c>
    </row>
    <row r="4043" spans="1:20" ht="58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9">
        <f t="shared" si="254"/>
        <v>42559.265671296293</v>
      </c>
      <c r="T4043" s="9">
        <f t="shared" si="255"/>
        <v>42619.265671296293</v>
      </c>
    </row>
    <row r="4044" spans="1:20" ht="72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9">
        <f t="shared" si="254"/>
        <v>41994.875740740739</v>
      </c>
      <c r="T4044" s="9">
        <f t="shared" si="255"/>
        <v>42024.594444444439</v>
      </c>
    </row>
    <row r="4045" spans="1:20" ht="58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5" t="e">
        <f t="shared" si="253"/>
        <v>#DIV/0!</v>
      </c>
      <c r="Q4045" t="s">
        <v>8315</v>
      </c>
      <c r="R4045" t="s">
        <v>8316</v>
      </c>
      <c r="S4045" s="9">
        <f t="shared" si="254"/>
        <v>41948.749131944445</v>
      </c>
      <c r="T4045" s="9">
        <f t="shared" si="255"/>
        <v>41963.749131944445</v>
      </c>
    </row>
    <row r="4046" spans="1:20" ht="72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9">
        <f t="shared" si="254"/>
        <v>42074.011365740742</v>
      </c>
      <c r="T4046" s="9">
        <f t="shared" si="255"/>
        <v>42103.999999999993</v>
      </c>
    </row>
    <row r="4047" spans="1:20" ht="72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9">
        <f t="shared" si="254"/>
        <v>41841.992928240739</v>
      </c>
      <c r="T4047" s="9">
        <f t="shared" si="255"/>
        <v>41871.992928240739</v>
      </c>
    </row>
    <row r="4048" spans="1:20" ht="87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9">
        <f t="shared" si="254"/>
        <v>41904.442245370366</v>
      </c>
      <c r="T4048" s="9">
        <f t="shared" si="255"/>
        <v>41934.442245370366</v>
      </c>
    </row>
    <row r="4049" spans="1:20" ht="72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9">
        <f t="shared" si="254"/>
        <v>41990.814155092587</v>
      </c>
      <c r="T4049" s="9">
        <f t="shared" si="255"/>
        <v>42014.833333333336</v>
      </c>
    </row>
    <row r="4050" spans="1:20" ht="87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9">
        <f t="shared" si="254"/>
        <v>42436.300775462958</v>
      </c>
      <c r="T4050" s="9">
        <f t="shared" si="255"/>
        <v>42471.259108796294</v>
      </c>
    </row>
    <row r="4051" spans="1:20" ht="72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9">
        <f t="shared" si="254"/>
        <v>42169.750173611108</v>
      </c>
      <c r="T4051" s="9">
        <f t="shared" si="255"/>
        <v>42199.750173611108</v>
      </c>
    </row>
    <row r="4052" spans="1:20" ht="87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9">
        <f t="shared" si="254"/>
        <v>41905.428136574068</v>
      </c>
      <c r="T4052" s="9">
        <f t="shared" si="255"/>
        <v>41935.428136574068</v>
      </c>
    </row>
    <row r="4053" spans="1:20" ht="72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5" t="e">
        <f t="shared" si="253"/>
        <v>#DIV/0!</v>
      </c>
      <c r="Q4053" t="s">
        <v>8315</v>
      </c>
      <c r="R4053" t="s">
        <v>8316</v>
      </c>
      <c r="S4053" s="9">
        <f t="shared" si="254"/>
        <v>41761.601817129631</v>
      </c>
      <c r="T4053" s="9">
        <f t="shared" si="255"/>
        <v>41768.078472222223</v>
      </c>
    </row>
    <row r="4054" spans="1:20" ht="87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9">
        <f t="shared" si="254"/>
        <v>41865.670324074068</v>
      </c>
      <c r="T4054" s="9">
        <f t="shared" si="255"/>
        <v>41925.670324074068</v>
      </c>
    </row>
    <row r="4055" spans="1:20" ht="72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9">
        <f t="shared" si="254"/>
        <v>41928.481805555552</v>
      </c>
      <c r="T4055" s="9">
        <f t="shared" si="255"/>
        <v>41958.624999999993</v>
      </c>
    </row>
    <row r="4056" spans="1:20" ht="72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5" t="e">
        <f t="shared" si="253"/>
        <v>#DIV/0!</v>
      </c>
      <c r="Q4056" t="s">
        <v>8315</v>
      </c>
      <c r="R4056" t="s">
        <v>8316</v>
      </c>
      <c r="S4056" s="9">
        <f t="shared" si="254"/>
        <v>42613.632928240739</v>
      </c>
      <c r="T4056" s="9">
        <f t="shared" si="255"/>
        <v>42643.958333333336</v>
      </c>
    </row>
    <row r="4057" spans="1:20" ht="72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9">
        <f t="shared" si="254"/>
        <v>41779.44017361111</v>
      </c>
      <c r="T4057" s="9">
        <f t="shared" si="255"/>
        <v>41809.44017361111</v>
      </c>
    </row>
    <row r="4058" spans="1:20" ht="72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9">
        <f t="shared" si="254"/>
        <v>42534.724988425929</v>
      </c>
      <c r="T4058" s="9">
        <f t="shared" si="255"/>
        <v>42554.624305555553</v>
      </c>
    </row>
    <row r="4059" spans="1:20" ht="87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9">
        <f t="shared" si="254"/>
        <v>42310.760185185187</v>
      </c>
      <c r="T4059" s="9">
        <f t="shared" si="255"/>
        <v>42333.749999999993</v>
      </c>
    </row>
    <row r="4060" spans="1:20" ht="72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9">
        <f t="shared" si="254"/>
        <v>42445.852361111109</v>
      </c>
      <c r="T4060" s="9">
        <f t="shared" si="255"/>
        <v>42460.957638888889</v>
      </c>
    </row>
    <row r="4061" spans="1:20" ht="58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9">
        <f t="shared" si="254"/>
        <v>41866.432314814811</v>
      </c>
      <c r="T4061" s="9">
        <f t="shared" si="255"/>
        <v>41897.916666666664</v>
      </c>
    </row>
    <row r="4062" spans="1:20" ht="72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9">
        <f t="shared" si="254"/>
        <v>41779.486759259256</v>
      </c>
      <c r="T4062" s="9">
        <f t="shared" si="255"/>
        <v>41813.458333333328</v>
      </c>
    </row>
    <row r="4063" spans="1:20" ht="58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5" t="e">
        <f t="shared" si="253"/>
        <v>#DIV/0!</v>
      </c>
      <c r="Q4063" t="s">
        <v>8315</v>
      </c>
      <c r="R4063" t="s">
        <v>8316</v>
      </c>
      <c r="S4063" s="9">
        <f t="shared" si="254"/>
        <v>42420.933136574073</v>
      </c>
      <c r="T4063" s="9">
        <f t="shared" si="255"/>
        <v>42480.891469907401</v>
      </c>
    </row>
    <row r="4064" spans="1:20" ht="72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9">
        <f t="shared" si="254"/>
        <v>42523.530879629623</v>
      </c>
      <c r="T4064" s="9">
        <f t="shared" si="255"/>
        <v>42553.530879629623</v>
      </c>
    </row>
    <row r="4065" spans="1:20" ht="72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9">
        <f t="shared" si="254"/>
        <v>41787.473194444443</v>
      </c>
      <c r="T4065" s="9">
        <f t="shared" si="255"/>
        <v>41817.473194444443</v>
      </c>
    </row>
    <row r="4066" spans="1:20" ht="87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9">
        <f t="shared" si="254"/>
        <v>42093.379930555551</v>
      </c>
      <c r="T4066" s="9">
        <f t="shared" si="255"/>
        <v>42123.379930555551</v>
      </c>
    </row>
    <row r="4067" spans="1:20" ht="58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9">
        <f t="shared" si="254"/>
        <v>41833.74318287037</v>
      </c>
      <c r="T4067" s="9">
        <f t="shared" si="255"/>
        <v>41863.74318287037</v>
      </c>
    </row>
    <row r="4068" spans="1:20" ht="87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9">
        <f t="shared" si="254"/>
        <v>42478.830879629626</v>
      </c>
      <c r="T4068" s="9">
        <f t="shared" si="255"/>
        <v>42508.830879629626</v>
      </c>
    </row>
    <row r="4069" spans="1:20" ht="72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9">
        <f t="shared" si="254"/>
        <v>42234.909143518518</v>
      </c>
      <c r="T4069" s="9">
        <f t="shared" si="255"/>
        <v>42274.909143518518</v>
      </c>
    </row>
    <row r="4070" spans="1:20" ht="58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9">
        <f t="shared" si="254"/>
        <v>42718.755266203698</v>
      </c>
      <c r="T4070" s="9">
        <f t="shared" si="255"/>
        <v>42748.753472222219</v>
      </c>
    </row>
    <row r="4071" spans="1:20" ht="72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9">
        <f t="shared" si="254"/>
        <v>42022.453194444439</v>
      </c>
      <c r="T4071" s="9">
        <f t="shared" si="255"/>
        <v>42063.291666666664</v>
      </c>
    </row>
    <row r="4072" spans="1:20" ht="58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9">
        <f t="shared" si="254"/>
        <v>42031.458564814813</v>
      </c>
      <c r="T4072" s="9">
        <f t="shared" si="255"/>
        <v>42063.916666666664</v>
      </c>
    </row>
    <row r="4073" spans="1:20" ht="87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5" t="e">
        <f t="shared" si="253"/>
        <v>#DIV/0!</v>
      </c>
      <c r="Q4073" t="s">
        <v>8315</v>
      </c>
      <c r="R4073" t="s">
        <v>8316</v>
      </c>
      <c r="S4073" s="9">
        <f t="shared" si="254"/>
        <v>42700.59642361111</v>
      </c>
      <c r="T4073" s="9">
        <f t="shared" si="255"/>
        <v>42730.59642361111</v>
      </c>
    </row>
    <row r="4074" spans="1:20" ht="72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9">
        <f t="shared" si="254"/>
        <v>41812.566099537034</v>
      </c>
      <c r="T4074" s="9">
        <f t="shared" si="255"/>
        <v>41872.566099537034</v>
      </c>
    </row>
    <row r="4075" spans="1:20" ht="72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9">
        <f t="shared" si="254"/>
        <v>42078.136875000004</v>
      </c>
      <c r="T4075" s="9">
        <f t="shared" si="255"/>
        <v>42132.958333333336</v>
      </c>
    </row>
    <row r="4076" spans="1:20" ht="72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9">
        <f t="shared" si="254"/>
        <v>42283.344618055555</v>
      </c>
      <c r="T4076" s="9">
        <f t="shared" si="255"/>
        <v>42313.386284722219</v>
      </c>
    </row>
    <row r="4077" spans="1:20" ht="72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9">
        <f t="shared" si="254"/>
        <v>41778.837604166663</v>
      </c>
      <c r="T4077" s="9">
        <f t="shared" si="255"/>
        <v>41820.519444444442</v>
      </c>
    </row>
    <row r="4078" spans="1:20" ht="58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5" t="e">
        <f t="shared" si="253"/>
        <v>#DIV/0!</v>
      </c>
      <c r="Q4078" t="s">
        <v>8315</v>
      </c>
      <c r="R4078" t="s">
        <v>8316</v>
      </c>
      <c r="S4078" s="9">
        <f t="shared" si="254"/>
        <v>41905.587372685186</v>
      </c>
      <c r="T4078" s="9">
        <f t="shared" si="255"/>
        <v>41933.618749999994</v>
      </c>
    </row>
    <row r="4079" spans="1:20" ht="87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9">
        <f t="shared" si="254"/>
        <v>42695.502245370364</v>
      </c>
      <c r="T4079" s="9">
        <f t="shared" si="255"/>
        <v>42725.502245370364</v>
      </c>
    </row>
    <row r="4080" spans="1:20" ht="72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5" t="e">
        <f t="shared" si="253"/>
        <v>#DIV/0!</v>
      </c>
      <c r="Q4080" t="s">
        <v>8315</v>
      </c>
      <c r="R4080" t="s">
        <v>8316</v>
      </c>
      <c r="S4080" s="9">
        <f t="shared" si="254"/>
        <v>42732.579189814809</v>
      </c>
      <c r="T4080" s="9">
        <f t="shared" si="255"/>
        <v>42762.579189814809</v>
      </c>
    </row>
    <row r="4081" spans="1:20" ht="72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9">
        <f t="shared" si="254"/>
        <v>42510.730567129627</v>
      </c>
      <c r="T4081" s="9">
        <f t="shared" si="255"/>
        <v>42540.730567129627</v>
      </c>
    </row>
    <row r="4082" spans="1:20" ht="72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5" t="e">
        <f t="shared" si="253"/>
        <v>#DIV/0!</v>
      </c>
      <c r="Q4082" t="s">
        <v>8315</v>
      </c>
      <c r="R4082" t="s">
        <v>8316</v>
      </c>
      <c r="S4082" s="9">
        <f t="shared" si="254"/>
        <v>42511.489768518521</v>
      </c>
      <c r="T4082" s="9">
        <f t="shared" si="255"/>
        <v>42535.57916666667</v>
      </c>
    </row>
    <row r="4083" spans="1:20" ht="72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9">
        <f t="shared" si="254"/>
        <v>42041.372974537029</v>
      </c>
      <c r="T4083" s="9">
        <f t="shared" si="255"/>
        <v>42071.331307870372</v>
      </c>
    </row>
    <row r="4084" spans="1:20" ht="72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9">
        <f t="shared" si="254"/>
        <v>42306.980937499997</v>
      </c>
      <c r="T4084" s="9">
        <f t="shared" si="255"/>
        <v>42322.749999999993</v>
      </c>
    </row>
    <row r="4085" spans="1:20" ht="87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9">
        <f t="shared" si="254"/>
        <v>42353.553425925922</v>
      </c>
      <c r="T4085" s="9">
        <f t="shared" si="255"/>
        <v>42383.553425925922</v>
      </c>
    </row>
    <row r="4086" spans="1:20" ht="72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9">
        <f t="shared" si="254"/>
        <v>42622.228078703702</v>
      </c>
      <c r="T4086" s="9">
        <f t="shared" si="255"/>
        <v>42652.228078703702</v>
      </c>
    </row>
    <row r="4087" spans="1:20" ht="87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9">
        <f t="shared" si="254"/>
        <v>42058.395543981482</v>
      </c>
      <c r="T4087" s="9">
        <f t="shared" si="255"/>
        <v>42086.957638888889</v>
      </c>
    </row>
    <row r="4088" spans="1:20" ht="72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9">
        <f t="shared" si="254"/>
        <v>42304.732627314814</v>
      </c>
      <c r="T4088" s="9">
        <f t="shared" si="255"/>
        <v>42328.958333333336</v>
      </c>
    </row>
    <row r="4089" spans="1:20" ht="29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5" t="e">
        <f t="shared" si="253"/>
        <v>#DIV/0!</v>
      </c>
      <c r="Q4089" t="s">
        <v>8315</v>
      </c>
      <c r="R4089" t="s">
        <v>8316</v>
      </c>
      <c r="S4089" s="9">
        <f t="shared" si="254"/>
        <v>42538.53456018518</v>
      </c>
      <c r="T4089" s="9">
        <f t="shared" si="255"/>
        <v>42568.53456018518</v>
      </c>
    </row>
    <row r="4090" spans="1:20" ht="72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9">
        <f t="shared" si="254"/>
        <v>41990.40421296296</v>
      </c>
      <c r="T4090" s="9">
        <f t="shared" si="255"/>
        <v>42020.226388888892</v>
      </c>
    </row>
    <row r="4091" spans="1:20" ht="72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9">
        <f t="shared" si="254"/>
        <v>42122.524166666662</v>
      </c>
      <c r="T4091" s="9">
        <f t="shared" si="255"/>
        <v>42155.524305555555</v>
      </c>
    </row>
    <row r="4092" spans="1:20" ht="58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9">
        <f t="shared" si="254"/>
        <v>42209.464548611104</v>
      </c>
      <c r="T4092" s="9">
        <f t="shared" si="255"/>
        <v>42223.416666666664</v>
      </c>
    </row>
    <row r="4093" spans="1:20" ht="72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9">
        <f t="shared" si="254"/>
        <v>41990.298043981478</v>
      </c>
      <c r="T4093" s="9">
        <f t="shared" si="255"/>
        <v>42020.298043981478</v>
      </c>
    </row>
    <row r="4094" spans="1:20" ht="72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9">
        <f t="shared" si="254"/>
        <v>42038.986655092587</v>
      </c>
      <c r="T4094" s="9">
        <f t="shared" si="255"/>
        <v>42098.94498842593</v>
      </c>
    </row>
    <row r="4095" spans="1:20" ht="87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9">
        <f t="shared" si="254"/>
        <v>42178.607557870368</v>
      </c>
      <c r="T4095" s="9">
        <f t="shared" si="255"/>
        <v>42238.607557870368</v>
      </c>
    </row>
    <row r="4096" spans="1:20" ht="72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9">
        <f t="shared" si="254"/>
        <v>41889.878472222219</v>
      </c>
      <c r="T4096" s="9">
        <f t="shared" si="255"/>
        <v>41933.999305555553</v>
      </c>
    </row>
    <row r="4097" spans="1:20" ht="58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9">
        <f t="shared" si="254"/>
        <v>42692.823495370372</v>
      </c>
      <c r="T4097" s="9">
        <f t="shared" si="255"/>
        <v>42722.823495370372</v>
      </c>
    </row>
    <row r="4098" spans="1:20" ht="72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 s="5">
        <f t="shared" si="253"/>
        <v>80</v>
      </c>
      <c r="Q4098" t="s">
        <v>8315</v>
      </c>
      <c r="R4098" t="s">
        <v>8316</v>
      </c>
      <c r="S4098" s="9">
        <f t="shared" si="254"/>
        <v>42750.321979166663</v>
      </c>
      <c r="T4098" s="9">
        <f t="shared" si="255"/>
        <v>42794.160416666658</v>
      </c>
    </row>
    <row r="4099" spans="1:20" ht="72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8315</v>
      </c>
      <c r="R4099" t="s">
        <v>8316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58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5" t="e">
        <f t="shared" si="257"/>
        <v>#DIV/0!</v>
      </c>
      <c r="Q4100" t="s">
        <v>8315</v>
      </c>
      <c r="R4100" t="s">
        <v>8316</v>
      </c>
      <c r="S4100" s="9">
        <f t="shared" si="258"/>
        <v>42495.51385416666</v>
      </c>
      <c r="T4100" s="9">
        <f t="shared" si="259"/>
        <v>42525.51385416666</v>
      </c>
    </row>
    <row r="4101" spans="1:20" ht="87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9">
        <f t="shared" si="258"/>
        <v>42570.642048611109</v>
      </c>
      <c r="T4101" s="9">
        <f t="shared" si="259"/>
        <v>42615.642048611109</v>
      </c>
    </row>
    <row r="4102" spans="1:20" ht="58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5" t="e">
        <f t="shared" si="257"/>
        <v>#DIV/0!</v>
      </c>
      <c r="Q4102" t="s">
        <v>8315</v>
      </c>
      <c r="R4102" t="s">
        <v>8316</v>
      </c>
      <c r="S4102" s="9">
        <f t="shared" si="258"/>
        <v>41926.916550925926</v>
      </c>
      <c r="T4102" s="9">
        <f t="shared" si="259"/>
        <v>41936.916550925926</v>
      </c>
    </row>
    <row r="4103" spans="1:20" ht="72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5" t="e">
        <f t="shared" si="257"/>
        <v>#DIV/0!</v>
      </c>
      <c r="Q4103" t="s">
        <v>8315</v>
      </c>
      <c r="R4103" t="s">
        <v>8316</v>
      </c>
      <c r="S4103" s="9">
        <f t="shared" si="258"/>
        <v>42730.695393518516</v>
      </c>
      <c r="T4103" s="9">
        <f t="shared" si="259"/>
        <v>42760.695393518516</v>
      </c>
    </row>
    <row r="4104" spans="1:20" ht="58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9">
        <f t="shared" si="258"/>
        <v>42475.639733796292</v>
      </c>
      <c r="T4104" s="9">
        <f t="shared" si="259"/>
        <v>42505.639733796292</v>
      </c>
    </row>
    <row r="4105" spans="1:20" ht="72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9">
        <f t="shared" si="258"/>
        <v>42188.624606481484</v>
      </c>
      <c r="T4105" s="9">
        <f t="shared" si="259"/>
        <v>42242.563888888886</v>
      </c>
    </row>
    <row r="4106" spans="1:20" ht="72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9">
        <f t="shared" si="258"/>
        <v>42640.069837962961</v>
      </c>
      <c r="T4106" s="9">
        <f t="shared" si="259"/>
        <v>42670.069837962961</v>
      </c>
    </row>
    <row r="4107" spans="1:20" ht="87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9">
        <f t="shared" si="258"/>
        <v>42696.802187499998</v>
      </c>
      <c r="T4107" s="9">
        <f t="shared" si="259"/>
        <v>42729.802187499998</v>
      </c>
    </row>
    <row r="4108" spans="1:20" ht="72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9">
        <f t="shared" si="258"/>
        <v>42052.841041666667</v>
      </c>
      <c r="T4108" s="9">
        <f t="shared" si="259"/>
        <v>42095.833333333336</v>
      </c>
    </row>
    <row r="4109" spans="1:20" ht="87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9">
        <f t="shared" si="258"/>
        <v>41883.708344907405</v>
      </c>
      <c r="T4109" s="9">
        <f t="shared" si="259"/>
        <v>41906.708344907405</v>
      </c>
    </row>
    <row r="4110" spans="1:20" ht="72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9">
        <f t="shared" si="258"/>
        <v>42766.823344907411</v>
      </c>
      <c r="T4110" s="9">
        <f t="shared" si="259"/>
        <v>42796.999999999993</v>
      </c>
    </row>
    <row r="4111" spans="1:20" ht="72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5" t="e">
        <f t="shared" si="257"/>
        <v>#DIV/0!</v>
      </c>
      <c r="Q4111" t="s">
        <v>8315</v>
      </c>
      <c r="R4111" t="s">
        <v>8316</v>
      </c>
      <c r="S4111" s="9">
        <f t="shared" si="258"/>
        <v>42307.331064814811</v>
      </c>
      <c r="T4111" s="9">
        <f t="shared" si="259"/>
        <v>42337.372731481482</v>
      </c>
    </row>
    <row r="4112" spans="1:20" ht="72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9">
        <f t="shared" si="258"/>
        <v>42512.418414351843</v>
      </c>
      <c r="T4112" s="9">
        <f t="shared" si="259"/>
        <v>42572.418414351843</v>
      </c>
    </row>
    <row r="4113" spans="1:20" ht="72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9">
        <f t="shared" si="258"/>
        <v>42028.927546296291</v>
      </c>
      <c r="T4113" s="9">
        <f t="shared" si="259"/>
        <v>42058.927546296291</v>
      </c>
    </row>
    <row r="4114" spans="1:20" ht="72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9">
        <f t="shared" si="258"/>
        <v>42400.738263888888</v>
      </c>
      <c r="T4114" s="9">
        <f t="shared" si="259"/>
        <v>42427.791666666664</v>
      </c>
    </row>
    <row r="4115" spans="1:20" ht="72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 s="5">
        <f t="shared" si="257"/>
        <v>1</v>
      </c>
      <c r="Q4115" t="s">
        <v>8315</v>
      </c>
      <c r="R4115" t="s">
        <v>8316</v>
      </c>
      <c r="S4115" s="9">
        <f t="shared" si="258"/>
        <v>42358.364849537036</v>
      </c>
      <c r="T4115" s="9">
        <f t="shared" si="259"/>
        <v>42377.06527777778</v>
      </c>
    </row>
  </sheetData>
  <autoFilter ref="N1:N4115" xr:uid="{6C824373-A9BA-4288-B998-141A6448677E}"/>
  <conditionalFormatting sqref="F1:F1048576">
    <cfRule type="containsText" dxfId="9" priority="7" operator="containsText" text="successful">
      <formula>NOT(ISERROR(SEARCH("successful",F1)))</formula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{6D83685F-B6D7-44FA-851A-C5A30DE35488}</x14:id>
        </ext>
      </extLst>
    </cfRule>
    <cfRule type="containsText" dxfId="8" priority="5" operator="containsText" text="failed">
      <formula>NOT(ISERROR(SEARCH("failed",F1)))</formula>
    </cfRule>
    <cfRule type="containsText" dxfId="7" priority="4" operator="containsText" text="cancelled">
      <formula>NOT(ISERROR(SEARCH("cancelled",F1)))</formula>
    </cfRule>
    <cfRule type="containsText" dxfId="6" priority="3" operator="containsText" text="live">
      <formula>NOT(ISERROR(SEARCH("live",F1)))</formula>
    </cfRule>
    <cfRule type="containsText" dxfId="5" priority="2" operator="containsText" text="canceled">
      <formula>NOT(ISERROR(SEARCH("canceled",F1)))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83685F-B6D7-44FA-851A-C5A30DE354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6E0FA-4702-43C6-9672-0F0769352DD3}">
  <sheetPr codeName="Sheet1"/>
  <dimension ref="A1:F10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8.08984375" bestFit="1" customWidth="1"/>
    <col min="4" max="4" width="9.17968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8233</v>
      </c>
    </row>
    <row r="3" spans="1:6" x14ac:dyDescent="0.35">
      <c r="A3" s="6" t="s">
        <v>8379</v>
      </c>
      <c r="B3" s="6" t="s">
        <v>8362</v>
      </c>
    </row>
    <row r="4" spans="1:6" x14ac:dyDescent="0.35">
      <c r="A4" s="6" t="s">
        <v>8359</v>
      </c>
      <c r="B4" t="s">
        <v>8221</v>
      </c>
      <c r="C4" t="s">
        <v>8220</v>
      </c>
      <c r="D4" t="s">
        <v>8219</v>
      </c>
      <c r="E4" t="s">
        <v>8222</v>
      </c>
      <c r="F4" t="s">
        <v>8360</v>
      </c>
    </row>
    <row r="5" spans="1:6" x14ac:dyDescent="0.35">
      <c r="A5" s="7" t="s">
        <v>8308</v>
      </c>
      <c r="B5" s="8">
        <v>1</v>
      </c>
      <c r="C5" s="8"/>
      <c r="D5" s="8"/>
      <c r="E5" s="8"/>
      <c r="F5" s="8">
        <v>1</v>
      </c>
    </row>
    <row r="6" spans="1:6" x14ac:dyDescent="0.35">
      <c r="A6" s="7" t="s">
        <v>8336</v>
      </c>
      <c r="B6" s="8">
        <v>2</v>
      </c>
      <c r="C6" s="8"/>
      <c r="D6" s="8"/>
      <c r="E6" s="8"/>
      <c r="F6" s="8">
        <v>2</v>
      </c>
    </row>
    <row r="7" spans="1:6" x14ac:dyDescent="0.35">
      <c r="A7" s="7" t="s">
        <v>8320</v>
      </c>
      <c r="B7" s="8"/>
      <c r="C7" s="8"/>
      <c r="D7" s="8">
        <v>1</v>
      </c>
      <c r="E7" s="8"/>
      <c r="F7" s="8">
        <v>1</v>
      </c>
    </row>
    <row r="8" spans="1:6" x14ac:dyDescent="0.35">
      <c r="A8" s="7" t="s">
        <v>8317</v>
      </c>
      <c r="B8" s="8">
        <v>8</v>
      </c>
      <c r="C8" s="8">
        <v>4</v>
      </c>
      <c r="D8" s="8">
        <v>1</v>
      </c>
      <c r="E8" s="8"/>
      <c r="F8" s="8">
        <v>13</v>
      </c>
    </row>
    <row r="9" spans="1:6" x14ac:dyDescent="0.35">
      <c r="A9" s="7" t="s">
        <v>8315</v>
      </c>
      <c r="B9" s="8">
        <v>3</v>
      </c>
      <c r="C9" s="8"/>
      <c r="D9" s="8"/>
      <c r="E9" s="8">
        <v>1</v>
      </c>
      <c r="F9" s="8">
        <v>4</v>
      </c>
    </row>
    <row r="10" spans="1:6" x14ac:dyDescent="0.35">
      <c r="A10" s="7" t="s">
        <v>8360</v>
      </c>
      <c r="B10" s="8">
        <v>14</v>
      </c>
      <c r="C10" s="8">
        <v>4</v>
      </c>
      <c r="D10" s="8">
        <v>2</v>
      </c>
      <c r="E10" s="8">
        <v>1</v>
      </c>
      <c r="F10" s="8">
        <v>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80878-D92A-4C85-B057-0150D706F6BE}">
  <sheetPr codeName="Sheet2"/>
  <dimension ref="A1:F15"/>
  <sheetViews>
    <sheetView topLeftCell="A4" workbookViewId="0">
      <selection activeCell="I25" sqref="I2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.90625" bestFit="1" customWidth="1"/>
    <col min="8" max="8" width="19.90625" bestFit="1" customWidth="1"/>
    <col min="9" max="9" width="12.90625" bestFit="1" customWidth="1"/>
    <col min="10" max="10" width="24.7265625" bestFit="1" customWidth="1"/>
    <col min="11" max="11" width="17.7265625" bestFit="1" customWidth="1"/>
  </cols>
  <sheetData>
    <row r="1" spans="1:6" x14ac:dyDescent="0.35">
      <c r="A1" s="6" t="s">
        <v>8223</v>
      </c>
      <c r="B1" t="s">
        <v>8361</v>
      </c>
    </row>
    <row r="2" spans="1:6" x14ac:dyDescent="0.35">
      <c r="A2" s="6" t="s">
        <v>8307</v>
      </c>
      <c r="B2" t="s">
        <v>8323</v>
      </c>
    </row>
    <row r="4" spans="1:6" x14ac:dyDescent="0.35">
      <c r="A4" s="6" t="s">
        <v>8380</v>
      </c>
      <c r="B4" s="6" t="s">
        <v>8362</v>
      </c>
    </row>
    <row r="5" spans="1:6" x14ac:dyDescent="0.35">
      <c r="A5" s="6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5">
      <c r="A6" s="7" t="s">
        <v>8352</v>
      </c>
      <c r="B6" s="8">
        <v>40</v>
      </c>
      <c r="C6" s="8"/>
      <c r="D6" s="8"/>
      <c r="E6" s="8"/>
      <c r="F6" s="8">
        <v>40</v>
      </c>
    </row>
    <row r="7" spans="1:6" x14ac:dyDescent="0.35">
      <c r="A7" s="7" t="s">
        <v>8328</v>
      </c>
      <c r="B7" s="8">
        <v>40</v>
      </c>
      <c r="C7" s="8"/>
      <c r="D7" s="8"/>
      <c r="E7" s="8"/>
      <c r="F7" s="8">
        <v>40</v>
      </c>
    </row>
    <row r="8" spans="1:6" x14ac:dyDescent="0.35">
      <c r="A8" s="7" t="s">
        <v>8345</v>
      </c>
      <c r="B8" s="8"/>
      <c r="C8" s="8">
        <v>40</v>
      </c>
      <c r="D8" s="8"/>
      <c r="E8" s="8">
        <v>20</v>
      </c>
      <c r="F8" s="8">
        <v>60</v>
      </c>
    </row>
    <row r="9" spans="1:6" x14ac:dyDescent="0.35">
      <c r="A9" s="7" t="s">
        <v>8327</v>
      </c>
      <c r="B9" s="8">
        <v>140</v>
      </c>
      <c r="C9" s="8">
        <v>20</v>
      </c>
      <c r="D9" s="8"/>
      <c r="E9" s="8"/>
      <c r="F9" s="8">
        <v>160</v>
      </c>
    </row>
    <row r="10" spans="1:6" x14ac:dyDescent="0.35">
      <c r="A10" s="7" t="s">
        <v>8326</v>
      </c>
      <c r="B10" s="8"/>
      <c r="C10" s="8">
        <v>60</v>
      </c>
      <c r="D10" s="8"/>
      <c r="E10" s="8"/>
      <c r="F10" s="8">
        <v>60</v>
      </c>
    </row>
    <row r="11" spans="1:6" x14ac:dyDescent="0.35">
      <c r="A11" s="7" t="s">
        <v>8325</v>
      </c>
      <c r="B11" s="8">
        <v>20</v>
      </c>
      <c r="C11" s="8"/>
      <c r="D11" s="8"/>
      <c r="E11" s="8"/>
      <c r="F11" s="8">
        <v>20</v>
      </c>
    </row>
    <row r="12" spans="1:6" x14ac:dyDescent="0.35">
      <c r="A12" s="7" t="s">
        <v>8344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8324</v>
      </c>
      <c r="B13" s="8">
        <v>260</v>
      </c>
      <c r="C13" s="8"/>
      <c r="D13" s="8"/>
      <c r="E13" s="8"/>
      <c r="F13" s="8">
        <v>260</v>
      </c>
    </row>
    <row r="14" spans="1:6" x14ac:dyDescent="0.35">
      <c r="A14" s="7" t="s">
        <v>8338</v>
      </c>
      <c r="B14" s="8"/>
      <c r="C14" s="8"/>
      <c r="D14" s="8">
        <v>20</v>
      </c>
      <c r="E14" s="8"/>
      <c r="F14" s="8">
        <v>20</v>
      </c>
    </row>
    <row r="15" spans="1:6" x14ac:dyDescent="0.35">
      <c r="A15" s="7" t="s">
        <v>8360</v>
      </c>
      <c r="B15" s="8">
        <v>540</v>
      </c>
      <c r="C15" s="8">
        <v>120</v>
      </c>
      <c r="D15" s="8">
        <v>20</v>
      </c>
      <c r="E15" s="8">
        <v>20</v>
      </c>
      <c r="F15" s="8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FA7FB-F3A7-43BA-B32F-4C0950DC787F}">
  <sheetPr codeName="Sheet3"/>
  <dimension ref="A1:E18"/>
  <sheetViews>
    <sheetView workbookViewId="0">
      <selection activeCell="E21" sqref="E21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8307</v>
      </c>
      <c r="B1" t="s">
        <v>8315</v>
      </c>
    </row>
    <row r="2" spans="1:5" x14ac:dyDescent="0.35">
      <c r="A2" s="6" t="s">
        <v>8377</v>
      </c>
      <c r="B2" t="s">
        <v>8361</v>
      </c>
    </row>
    <row r="4" spans="1:5" x14ac:dyDescent="0.35">
      <c r="A4" s="6" t="s">
        <v>8380</v>
      </c>
      <c r="B4" s="6" t="s">
        <v>8362</v>
      </c>
    </row>
    <row r="5" spans="1:5" x14ac:dyDescent="0.35">
      <c r="A5" s="6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5">
      <c r="A6" s="10" t="s">
        <v>8371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0" t="s">
        <v>8372</v>
      </c>
      <c r="B7" s="8">
        <v>72</v>
      </c>
      <c r="C7" s="8">
        <v>38</v>
      </c>
      <c r="D7" s="8">
        <v>3</v>
      </c>
      <c r="E7" s="8">
        <v>113</v>
      </c>
    </row>
    <row r="8" spans="1:5" x14ac:dyDescent="0.35">
      <c r="A8" s="10" t="s">
        <v>8373</v>
      </c>
      <c r="B8" s="8">
        <v>55</v>
      </c>
      <c r="C8" s="8">
        <v>33</v>
      </c>
      <c r="D8" s="8">
        <v>3</v>
      </c>
      <c r="E8" s="8">
        <v>91</v>
      </c>
    </row>
    <row r="9" spans="1:5" x14ac:dyDescent="0.35">
      <c r="A9" s="10" t="s">
        <v>8374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0" t="s">
        <v>8365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0" t="s">
        <v>8375</v>
      </c>
      <c r="B11" s="8">
        <v>102</v>
      </c>
      <c r="C11" s="8">
        <v>50</v>
      </c>
      <c r="D11" s="8">
        <v>4</v>
      </c>
      <c r="E11" s="8">
        <v>156</v>
      </c>
    </row>
    <row r="12" spans="1:5" x14ac:dyDescent="0.35">
      <c r="A12" s="10" t="s">
        <v>8366</v>
      </c>
      <c r="B12" s="8">
        <v>85</v>
      </c>
      <c r="C12" s="8">
        <v>49</v>
      </c>
      <c r="D12" s="8">
        <v>1</v>
      </c>
      <c r="E12" s="8">
        <v>135</v>
      </c>
    </row>
    <row r="13" spans="1:5" x14ac:dyDescent="0.35">
      <c r="A13" s="10" t="s">
        <v>8367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0" t="s">
        <v>8368</v>
      </c>
      <c r="B14" s="8">
        <v>60</v>
      </c>
      <c r="C14" s="8">
        <v>34</v>
      </c>
      <c r="D14" s="8">
        <v>4</v>
      </c>
      <c r="E14" s="8">
        <v>98</v>
      </c>
    </row>
    <row r="15" spans="1:5" x14ac:dyDescent="0.35">
      <c r="A15" s="10" t="s">
        <v>8369</v>
      </c>
      <c r="B15" s="8">
        <v>66</v>
      </c>
      <c r="C15" s="8">
        <v>50</v>
      </c>
      <c r="D15" s="8"/>
      <c r="E15" s="8">
        <v>116</v>
      </c>
    </row>
    <row r="16" spans="1:5" x14ac:dyDescent="0.35">
      <c r="A16" s="10" t="s">
        <v>8370</v>
      </c>
      <c r="B16" s="8">
        <v>52</v>
      </c>
      <c r="C16" s="8">
        <v>31</v>
      </c>
      <c r="D16" s="8">
        <v>3</v>
      </c>
      <c r="E16" s="8">
        <v>86</v>
      </c>
    </row>
    <row r="17" spans="1:5" x14ac:dyDescent="0.35">
      <c r="A17" s="10" t="s">
        <v>8376</v>
      </c>
      <c r="B17" s="8">
        <v>37</v>
      </c>
      <c r="C17" s="8">
        <v>36</v>
      </c>
      <c r="D17" s="8">
        <v>3</v>
      </c>
      <c r="E17" s="8">
        <v>76</v>
      </c>
    </row>
    <row r="18" spans="1:5" x14ac:dyDescent="0.35">
      <c r="A18" s="10" t="s">
        <v>8360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0513-FAF5-4074-9DF1-C3A5AC083AA5}">
  <sheetPr codeName="Sheet5"/>
  <dimension ref="A1:J4115"/>
  <sheetViews>
    <sheetView topLeftCell="A15" workbookViewId="0">
      <selection activeCell="G25" sqref="G25"/>
    </sheetView>
  </sheetViews>
  <sheetFormatPr defaultRowHeight="14.5" x14ac:dyDescent="0.35"/>
  <cols>
    <col min="1" max="2" width="17.6328125" customWidth="1"/>
    <col min="3" max="3" width="13.54296875" customWidth="1"/>
    <col min="4" max="4" width="16.08984375" customWidth="1"/>
    <col min="5" max="5" width="12.54296875" customWidth="1"/>
    <col min="6" max="6" width="21.08984375" customWidth="1"/>
    <col min="7" max="7" width="18.26953125" customWidth="1"/>
    <col min="8" max="8" width="18.453125" customWidth="1"/>
  </cols>
  <sheetData>
    <row r="1" spans="1:10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s="1" t="s">
        <v>8218</v>
      </c>
      <c r="J1" s="1" t="s">
        <v>8216</v>
      </c>
    </row>
    <row r="2" spans="1:10" x14ac:dyDescent="0.35">
      <c r="A2" t="s">
        <v>8389</v>
      </c>
      <c r="B2">
        <f>COUNTIFS($I$2:$I$4115, "successful",$J$2:$J$4115, "&lt;1000")</f>
        <v>322</v>
      </c>
      <c r="C2">
        <f>COUNTIFS($I$2:$I$4115, "FAILED",$J$2:$J$4115, "&lt;1000")</f>
        <v>113</v>
      </c>
      <c r="D2">
        <f>COUNTIFS($I$2:$I$4115, "CANCELED",$J$2:$J$4115,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  <c r="I2" t="s">
        <v>8219</v>
      </c>
      <c r="J2">
        <v>8500</v>
      </c>
    </row>
    <row r="3" spans="1:10" x14ac:dyDescent="0.35">
      <c r="A3" t="s">
        <v>8390</v>
      </c>
      <c r="B3">
        <f>COUNTIFS($I$2:$I$4115, "successful",$J$2:$J$4115, "&lt;=4999",$J$2:$J$4115,"&gt;=1000")</f>
        <v>932</v>
      </c>
      <c r="C3">
        <f>COUNTIFS($I$2:$I$4115, "FAILED",$J$2:$J$4115, "&lt;=4999",$J$2:$J$4115,"&gt;=1000")</f>
        <v>420</v>
      </c>
      <c r="D3">
        <f>COUNTIFS($I$2:$I$4115, "CANCELED",$J$2:$J$4115, "&lt;=4999",$J$2:$J$4115,"&gt;=1000")</f>
        <v>60</v>
      </c>
      <c r="E3">
        <f t="shared" ref="E3:E11" si="0">SUM(B3:D3)</f>
        <v>1412</v>
      </c>
      <c r="F3" s="11">
        <f t="shared" ref="F3:F12" si="1">B3/E3</f>
        <v>0.66005665722379603</v>
      </c>
      <c r="G3" s="11">
        <f t="shared" ref="G3:G12" si="2">C3/E3</f>
        <v>0.29745042492917845</v>
      </c>
      <c r="H3" s="11">
        <f t="shared" ref="H3:H11" si="3">D3/E3</f>
        <v>4.2492917847025496E-2</v>
      </c>
      <c r="I3" t="s">
        <v>8219</v>
      </c>
      <c r="J3">
        <v>10275</v>
      </c>
    </row>
    <row r="4" spans="1:10" x14ac:dyDescent="0.35">
      <c r="A4" t="s">
        <v>8391</v>
      </c>
      <c r="B4">
        <f>COUNTIFS($I$2:$I$4115, "successful",$J$2:$J$4115, "&lt;=9999",$J$2:$J$4115,"&gt;=5000")</f>
        <v>381</v>
      </c>
      <c r="C4">
        <f>COUNTIFS($I$2:$I$4115, "FAILED",$J$2:$J$4115, "&lt;=9999",$J$2:$J$4115,"&gt;=5000")</f>
        <v>283</v>
      </c>
      <c r="D4">
        <f>COUNTIFS($I$2:$I$4115, "CANCELED",$J$2:$J$4115, "&lt;=9999",$J$2:$J$4115,"&gt;=5000")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  <c r="I4" t="s">
        <v>8219</v>
      </c>
      <c r="J4">
        <v>500</v>
      </c>
    </row>
    <row r="5" spans="1:10" x14ac:dyDescent="0.35">
      <c r="A5" t="s">
        <v>8392</v>
      </c>
      <c r="B5">
        <f>COUNTIFS($I$2:$I$4115, "successful",$J$2:$J$4115, "&lt;=14999",$J$2:$J$4115,"&gt;=10000")</f>
        <v>168</v>
      </c>
      <c r="C5">
        <f>COUNTIFS($I$2:$I$4115, "FAILED",$J$2:$J$4115, "&lt;=14999",$J$2:$J$4115,"&gt;=10000")</f>
        <v>144</v>
      </c>
      <c r="D5">
        <f>COUNTIFS($I$2:$I$4115, "CANCELED",$J$2:$J$4115, "&lt;=14999",$J$2:$J$4115,"&gt;=10000")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  <c r="I5" t="s">
        <v>8219</v>
      </c>
      <c r="J5">
        <v>10000</v>
      </c>
    </row>
    <row r="6" spans="1:10" x14ac:dyDescent="0.35">
      <c r="A6" t="s">
        <v>8393</v>
      </c>
      <c r="B6">
        <f>COUNTIFS($I$2:$I$4115, "successful",$J$2:$J$4115, "&lt;=24999",$J$2:$J$4115,"&gt;=20000")</f>
        <v>62</v>
      </c>
      <c r="C6">
        <f>COUNTIFS($I$2:$I$4115, "FAILED",$J$2:$J$4115, "&lt;=24999",$J$2:$J$4115,"&gt;=20000")</f>
        <v>72</v>
      </c>
      <c r="D6">
        <f>COUNTIFS($I$2:$I$4115, "CANCELED",$J$2:$J$4115, "&lt;=24999",$J$2:$J$4115,"&gt;=20000")</f>
        <v>14</v>
      </c>
      <c r="E6">
        <f t="shared" si="0"/>
        <v>148</v>
      </c>
      <c r="F6" s="11">
        <f t="shared" si="1"/>
        <v>0.41891891891891891</v>
      </c>
      <c r="G6" s="11">
        <f t="shared" si="2"/>
        <v>0.48648648648648651</v>
      </c>
      <c r="H6" s="11">
        <f t="shared" si="3"/>
        <v>9.45945945945946E-2</v>
      </c>
      <c r="I6" t="s">
        <v>8219</v>
      </c>
      <c r="J6">
        <v>44000</v>
      </c>
    </row>
    <row r="7" spans="1:10" x14ac:dyDescent="0.35">
      <c r="A7" t="s">
        <v>8394</v>
      </c>
      <c r="B7">
        <f>COUNTIFS($I$2:$I$4115, "SUCCESSFUL",$J$2:$J$4115, "&lt;=29999",$J$2:$J$4115,"&gt;=25000")</f>
        <v>55</v>
      </c>
      <c r="C7">
        <f>COUNTIFS($I$2:$I$4115, "FAILED",$J$2:$J$4115, "&lt;=29999",$J$2:$J$4115,"&gt;=25000")</f>
        <v>64</v>
      </c>
      <c r="D7">
        <f>COUNTIFS($I$2:$I$4115, "CANCELED",$J$2:$J$4115, "&lt;=29999",$J$2:$J$4115,"&gt;=25000")</f>
        <v>18</v>
      </c>
      <c r="E7">
        <f t="shared" si="0"/>
        <v>137</v>
      </c>
      <c r="F7" s="11">
        <f t="shared" si="1"/>
        <v>0.40145985401459855</v>
      </c>
      <c r="G7" s="11">
        <f t="shared" si="2"/>
        <v>0.46715328467153283</v>
      </c>
      <c r="H7" s="11">
        <f t="shared" si="3"/>
        <v>0.13138686131386862</v>
      </c>
      <c r="I7" t="s">
        <v>8219</v>
      </c>
      <c r="J7">
        <v>3999</v>
      </c>
    </row>
    <row r="8" spans="1:10" x14ac:dyDescent="0.35">
      <c r="A8" t="s">
        <v>8395</v>
      </c>
      <c r="B8">
        <f>COUNTIFS($I$2:$I$4115, "SUCCESSFUL",$J$2:$J$4115, "&lt;=34999",$J$2:$J$4115,"&gt;=30000")</f>
        <v>32</v>
      </c>
      <c r="C8">
        <f>COUNTIFS($I$2:$I$4115, "FAILED",$J$2:$J$4115, "&lt;=34999",$J$2:$J$4115,"&gt;=30000")</f>
        <v>37</v>
      </c>
      <c r="D8">
        <f>COUNTIFS($I$2:$I$4115, "CANCELED",$J$2:$J$4115, "&lt;=34999",$J$2:$J$4115,"&gt;=30000")</f>
        <v>13</v>
      </c>
      <c r="E8">
        <f t="shared" si="0"/>
        <v>82</v>
      </c>
      <c r="F8" s="11">
        <f t="shared" si="1"/>
        <v>0.3902439024390244</v>
      </c>
      <c r="G8" s="11">
        <f t="shared" si="2"/>
        <v>0.45121951219512196</v>
      </c>
      <c r="H8" s="11">
        <f t="shared" si="3"/>
        <v>0.15853658536585366</v>
      </c>
      <c r="I8" t="s">
        <v>8219</v>
      </c>
      <c r="J8">
        <v>8000</v>
      </c>
    </row>
    <row r="9" spans="1:10" x14ac:dyDescent="0.35">
      <c r="A9" t="s">
        <v>8396</v>
      </c>
      <c r="B9">
        <f>COUNTIFS($I$2:$I$4115, "SUCCESSFUL",$J$2:$J$4115, "&lt;=39999",$J$2:$J$4115,"&gt;=35000")</f>
        <v>26</v>
      </c>
      <c r="C9">
        <f>COUNTIFS($I$2:$I$4115, "FAILED",$J$2:$J$4115, "&lt;=39999",$J$2:$J$4115,"&gt;=35000")</f>
        <v>22</v>
      </c>
      <c r="D9">
        <f>COUNTIFS($I$2:$I$4115, "CANCELED",$J$2:$J$4115, "&lt;=39999",$J$2:$J$4115,"&gt;=35000")</f>
        <v>7</v>
      </c>
      <c r="E9">
        <f t="shared" si="0"/>
        <v>55</v>
      </c>
      <c r="F9" s="11">
        <f t="shared" si="1"/>
        <v>0.47272727272727272</v>
      </c>
      <c r="G9" s="11">
        <f t="shared" si="2"/>
        <v>0.4</v>
      </c>
      <c r="H9" s="11">
        <f t="shared" si="3"/>
        <v>0.12727272727272726</v>
      </c>
      <c r="I9" t="s">
        <v>8219</v>
      </c>
      <c r="J9">
        <v>9000</v>
      </c>
    </row>
    <row r="10" spans="1:10" x14ac:dyDescent="0.35">
      <c r="A10" t="s">
        <v>8397</v>
      </c>
      <c r="B10">
        <f>COUNTIFS($I$2:$I$4115, "successful",$J$2:$J$4115, "&lt;=44999",$J$2:$J$4115,"&gt;=40000")</f>
        <v>21</v>
      </c>
      <c r="C10">
        <f>COUNTIFS($I$2:$I$4115, "FAILED",$J$2:$J$4115, "&lt;=44999",$J$2:$J$4115,"&gt;=40000")</f>
        <v>16</v>
      </c>
      <c r="D10">
        <f>COUNTIFS($I$2:$I$4115, "CANCELED",$J$2:$J$4115, "&lt;=44999",$J$2:$J$4115,"&gt;=40000")</f>
        <v>6</v>
      </c>
      <c r="E10">
        <f t="shared" si="0"/>
        <v>43</v>
      </c>
      <c r="F10" s="11">
        <f t="shared" si="1"/>
        <v>0.48837209302325579</v>
      </c>
      <c r="G10" s="11">
        <f t="shared" si="2"/>
        <v>0.37209302325581395</v>
      </c>
      <c r="H10" s="11">
        <f t="shared" si="3"/>
        <v>0.13953488372093023</v>
      </c>
      <c r="I10" t="s">
        <v>8219</v>
      </c>
      <c r="J10">
        <v>3500</v>
      </c>
    </row>
    <row r="11" spans="1:10" x14ac:dyDescent="0.35">
      <c r="A11" t="s">
        <v>8398</v>
      </c>
      <c r="B11">
        <f>COUNTIFS($I$2:$I$4115, "SUCCESSFUL",$J$2:$J$4115, "&lt;=49999",$J$2:$J$4115,"&gt;=45000")</f>
        <v>6</v>
      </c>
      <c r="C11">
        <f>COUNTIFS($I$2:$I$4115, "FAILED",$J$2:$J$4115, "&lt;=49999",$J$2:$J$4115,"&gt;=45000")</f>
        <v>11</v>
      </c>
      <c r="D11">
        <f>COUNTIFS($I$2:$I$4115, "CANCELED",$J$2:$J$4115, "&lt;=49999",$J$2:$J$4115,"&gt;=45000")</f>
        <v>4</v>
      </c>
      <c r="E11">
        <f t="shared" si="0"/>
        <v>21</v>
      </c>
      <c r="F11" s="11">
        <f t="shared" si="1"/>
        <v>0.2857142857142857</v>
      </c>
      <c r="G11" s="11">
        <f t="shared" si="2"/>
        <v>0.52380952380952384</v>
      </c>
      <c r="H11" s="11">
        <f t="shared" si="3"/>
        <v>0.19047619047619047</v>
      </c>
      <c r="I11" t="s">
        <v>8219</v>
      </c>
      <c r="J11">
        <v>500</v>
      </c>
    </row>
    <row r="12" spans="1:10" x14ac:dyDescent="0.35">
      <c r="A12" t="s">
        <v>8399</v>
      </c>
      <c r="B12">
        <f>COUNTIFS($I$2:$I$4115, "SUCCESSFUL",$J$2:$J$4115,"&gt;=50000")</f>
        <v>86</v>
      </c>
      <c r="C12">
        <f>COUNTIFS($I$2:$I$4115, "FAILED",$J$2:$J$4115,"&gt;=50000")</f>
        <v>258</v>
      </c>
      <c r="D12">
        <f>COUNTIFS($I$2:$I$4115, "CANCELED",$J$2:$J$4115,"&gt;=50000")</f>
        <v>100</v>
      </c>
      <c r="E12">
        <f>SUM(B12:D12)</f>
        <v>444</v>
      </c>
      <c r="F12" s="11">
        <f t="shared" si="1"/>
        <v>0.19369369369369369</v>
      </c>
      <c r="G12" s="11">
        <f t="shared" si="2"/>
        <v>0.58108108108108103</v>
      </c>
      <c r="H12" s="11">
        <f>D12/E12</f>
        <v>0.22522522522522523</v>
      </c>
      <c r="I12" t="s">
        <v>8219</v>
      </c>
      <c r="J12">
        <v>3000</v>
      </c>
    </row>
    <row r="13" spans="1:10" x14ac:dyDescent="0.35">
      <c r="I13" t="s">
        <v>8219</v>
      </c>
      <c r="J13">
        <v>5000</v>
      </c>
    </row>
    <row r="14" spans="1:10" x14ac:dyDescent="0.35">
      <c r="I14" t="s">
        <v>8219</v>
      </c>
      <c r="J14">
        <v>30000</v>
      </c>
    </row>
    <row r="15" spans="1:10" x14ac:dyDescent="0.35">
      <c r="I15" t="s">
        <v>8219</v>
      </c>
      <c r="J15">
        <v>3500</v>
      </c>
    </row>
    <row r="16" spans="1:10" x14ac:dyDescent="0.35">
      <c r="I16" t="s">
        <v>8219</v>
      </c>
      <c r="J16">
        <v>6000</v>
      </c>
    </row>
    <row r="17" spans="9:10" x14ac:dyDescent="0.35">
      <c r="I17" t="s">
        <v>8219</v>
      </c>
      <c r="J17">
        <v>2000</v>
      </c>
    </row>
    <row r="18" spans="9:10" x14ac:dyDescent="0.35">
      <c r="I18" t="s">
        <v>8219</v>
      </c>
      <c r="J18">
        <v>12000</v>
      </c>
    </row>
    <row r="19" spans="9:10" x14ac:dyDescent="0.35">
      <c r="I19" t="s">
        <v>8219</v>
      </c>
      <c r="J19">
        <v>1500</v>
      </c>
    </row>
    <row r="20" spans="9:10" x14ac:dyDescent="0.35">
      <c r="I20" t="s">
        <v>8219</v>
      </c>
      <c r="J20">
        <v>30000</v>
      </c>
    </row>
    <row r="21" spans="9:10" x14ac:dyDescent="0.35">
      <c r="I21" t="s">
        <v>8219</v>
      </c>
      <c r="J21">
        <v>850</v>
      </c>
    </row>
    <row r="22" spans="9:10" x14ac:dyDescent="0.35">
      <c r="I22" t="s">
        <v>8219</v>
      </c>
      <c r="J22">
        <v>2000</v>
      </c>
    </row>
    <row r="23" spans="9:10" x14ac:dyDescent="0.35">
      <c r="I23" t="s">
        <v>8219</v>
      </c>
      <c r="J23">
        <v>18500</v>
      </c>
    </row>
    <row r="24" spans="9:10" x14ac:dyDescent="0.35">
      <c r="I24" t="s">
        <v>8219</v>
      </c>
      <c r="J24">
        <v>350</v>
      </c>
    </row>
    <row r="25" spans="9:10" x14ac:dyDescent="0.35">
      <c r="I25" t="s">
        <v>8219</v>
      </c>
      <c r="J25">
        <v>2000</v>
      </c>
    </row>
    <row r="26" spans="9:10" x14ac:dyDescent="0.35">
      <c r="I26" t="s">
        <v>8219</v>
      </c>
      <c r="J26">
        <v>35000</v>
      </c>
    </row>
    <row r="27" spans="9:10" x14ac:dyDescent="0.35">
      <c r="I27" t="s">
        <v>8219</v>
      </c>
      <c r="J27">
        <v>600</v>
      </c>
    </row>
    <row r="28" spans="9:10" x14ac:dyDescent="0.35">
      <c r="I28" t="s">
        <v>8219</v>
      </c>
      <c r="J28">
        <v>1250</v>
      </c>
    </row>
    <row r="29" spans="9:10" x14ac:dyDescent="0.35">
      <c r="I29" t="s">
        <v>8219</v>
      </c>
      <c r="J29">
        <v>20000</v>
      </c>
    </row>
    <row r="30" spans="9:10" x14ac:dyDescent="0.35">
      <c r="I30" t="s">
        <v>8219</v>
      </c>
      <c r="J30">
        <v>12000</v>
      </c>
    </row>
    <row r="31" spans="9:10" x14ac:dyDescent="0.35">
      <c r="I31" t="s">
        <v>8219</v>
      </c>
      <c r="J31">
        <v>3000</v>
      </c>
    </row>
    <row r="32" spans="9:10" x14ac:dyDescent="0.35">
      <c r="I32" t="s">
        <v>8219</v>
      </c>
      <c r="J32">
        <v>4000</v>
      </c>
    </row>
    <row r="33" spans="9:10" x14ac:dyDescent="0.35">
      <c r="I33" t="s">
        <v>8219</v>
      </c>
      <c r="J33">
        <v>13</v>
      </c>
    </row>
    <row r="34" spans="9:10" x14ac:dyDescent="0.35">
      <c r="I34" t="s">
        <v>8219</v>
      </c>
      <c r="J34">
        <v>28450</v>
      </c>
    </row>
    <row r="35" spans="9:10" x14ac:dyDescent="0.35">
      <c r="I35" t="s">
        <v>8219</v>
      </c>
      <c r="J35">
        <v>5250</v>
      </c>
    </row>
    <row r="36" spans="9:10" x14ac:dyDescent="0.35">
      <c r="I36" t="s">
        <v>8219</v>
      </c>
      <c r="J36">
        <v>2600</v>
      </c>
    </row>
    <row r="37" spans="9:10" x14ac:dyDescent="0.35">
      <c r="I37" t="s">
        <v>8219</v>
      </c>
      <c r="J37">
        <v>1000</v>
      </c>
    </row>
    <row r="38" spans="9:10" x14ac:dyDescent="0.35">
      <c r="I38" t="s">
        <v>8219</v>
      </c>
      <c r="J38">
        <v>6000</v>
      </c>
    </row>
    <row r="39" spans="9:10" x14ac:dyDescent="0.35">
      <c r="I39" t="s">
        <v>8219</v>
      </c>
      <c r="J39">
        <v>22000</v>
      </c>
    </row>
    <row r="40" spans="9:10" x14ac:dyDescent="0.35">
      <c r="I40" t="s">
        <v>8219</v>
      </c>
      <c r="J40">
        <v>2500</v>
      </c>
    </row>
    <row r="41" spans="9:10" x14ac:dyDescent="0.35">
      <c r="I41" t="s">
        <v>8219</v>
      </c>
      <c r="J41">
        <v>25000</v>
      </c>
    </row>
    <row r="42" spans="9:10" x14ac:dyDescent="0.35">
      <c r="I42" t="s">
        <v>8219</v>
      </c>
      <c r="J42">
        <v>2000</v>
      </c>
    </row>
    <row r="43" spans="9:10" x14ac:dyDescent="0.35">
      <c r="I43" t="s">
        <v>8219</v>
      </c>
      <c r="J43">
        <v>2000</v>
      </c>
    </row>
    <row r="44" spans="9:10" x14ac:dyDescent="0.35">
      <c r="I44" t="s">
        <v>8219</v>
      </c>
      <c r="J44">
        <v>14000</v>
      </c>
    </row>
    <row r="45" spans="9:10" x14ac:dyDescent="0.35">
      <c r="I45" t="s">
        <v>8219</v>
      </c>
      <c r="J45">
        <v>10000</v>
      </c>
    </row>
    <row r="46" spans="9:10" x14ac:dyDescent="0.35">
      <c r="I46" t="s">
        <v>8219</v>
      </c>
      <c r="J46">
        <v>2000</v>
      </c>
    </row>
    <row r="47" spans="9:10" x14ac:dyDescent="0.35">
      <c r="I47" t="s">
        <v>8219</v>
      </c>
      <c r="J47">
        <v>5000</v>
      </c>
    </row>
    <row r="48" spans="9:10" x14ac:dyDescent="0.35">
      <c r="I48" t="s">
        <v>8219</v>
      </c>
      <c r="J48">
        <v>8400</v>
      </c>
    </row>
    <row r="49" spans="9:10" x14ac:dyDescent="0.35">
      <c r="I49" t="s">
        <v>8219</v>
      </c>
      <c r="J49">
        <v>5000</v>
      </c>
    </row>
    <row r="50" spans="9:10" x14ac:dyDescent="0.35">
      <c r="I50" t="s">
        <v>8219</v>
      </c>
      <c r="J50">
        <v>2000</v>
      </c>
    </row>
    <row r="51" spans="9:10" x14ac:dyDescent="0.35">
      <c r="I51" t="s">
        <v>8219</v>
      </c>
      <c r="J51">
        <v>12000</v>
      </c>
    </row>
    <row r="52" spans="9:10" x14ac:dyDescent="0.35">
      <c r="I52" t="s">
        <v>8219</v>
      </c>
      <c r="J52">
        <v>600</v>
      </c>
    </row>
    <row r="53" spans="9:10" x14ac:dyDescent="0.35">
      <c r="I53" t="s">
        <v>8219</v>
      </c>
      <c r="J53">
        <v>11000</v>
      </c>
    </row>
    <row r="54" spans="9:10" x14ac:dyDescent="0.35">
      <c r="I54" t="s">
        <v>8219</v>
      </c>
      <c r="J54">
        <v>10000</v>
      </c>
    </row>
    <row r="55" spans="9:10" x14ac:dyDescent="0.35">
      <c r="I55" t="s">
        <v>8219</v>
      </c>
      <c r="J55">
        <v>3000</v>
      </c>
    </row>
    <row r="56" spans="9:10" x14ac:dyDescent="0.35">
      <c r="I56" t="s">
        <v>8219</v>
      </c>
      <c r="J56">
        <v>10000</v>
      </c>
    </row>
    <row r="57" spans="9:10" x14ac:dyDescent="0.35">
      <c r="I57" t="s">
        <v>8219</v>
      </c>
      <c r="J57">
        <v>8600</v>
      </c>
    </row>
    <row r="58" spans="9:10" x14ac:dyDescent="0.35">
      <c r="I58" t="s">
        <v>8219</v>
      </c>
      <c r="J58">
        <v>8000</v>
      </c>
    </row>
    <row r="59" spans="9:10" x14ac:dyDescent="0.35">
      <c r="I59" t="s">
        <v>8219</v>
      </c>
      <c r="J59">
        <v>15000</v>
      </c>
    </row>
    <row r="60" spans="9:10" x14ac:dyDescent="0.35">
      <c r="I60" t="s">
        <v>8219</v>
      </c>
      <c r="J60">
        <v>10000</v>
      </c>
    </row>
    <row r="61" spans="9:10" x14ac:dyDescent="0.35">
      <c r="I61" t="s">
        <v>8219</v>
      </c>
      <c r="J61">
        <v>20000</v>
      </c>
    </row>
    <row r="62" spans="9:10" x14ac:dyDescent="0.35">
      <c r="I62" t="s">
        <v>8219</v>
      </c>
      <c r="J62">
        <v>4500</v>
      </c>
    </row>
    <row r="63" spans="9:10" x14ac:dyDescent="0.35">
      <c r="I63" t="s">
        <v>8219</v>
      </c>
      <c r="J63">
        <v>5000</v>
      </c>
    </row>
    <row r="64" spans="9:10" x14ac:dyDescent="0.35">
      <c r="I64" t="s">
        <v>8219</v>
      </c>
      <c r="J64">
        <v>3000</v>
      </c>
    </row>
    <row r="65" spans="9:10" x14ac:dyDescent="0.35">
      <c r="I65" t="s">
        <v>8219</v>
      </c>
      <c r="J65">
        <v>2000</v>
      </c>
    </row>
    <row r="66" spans="9:10" x14ac:dyDescent="0.35">
      <c r="I66" t="s">
        <v>8219</v>
      </c>
      <c r="J66">
        <v>1200</v>
      </c>
    </row>
    <row r="67" spans="9:10" x14ac:dyDescent="0.35">
      <c r="I67" t="s">
        <v>8219</v>
      </c>
      <c r="J67">
        <v>7000</v>
      </c>
    </row>
    <row r="68" spans="9:10" x14ac:dyDescent="0.35">
      <c r="I68" t="s">
        <v>8219</v>
      </c>
      <c r="J68">
        <v>2000</v>
      </c>
    </row>
    <row r="69" spans="9:10" x14ac:dyDescent="0.35">
      <c r="I69" t="s">
        <v>8219</v>
      </c>
      <c r="J69">
        <v>2000</v>
      </c>
    </row>
    <row r="70" spans="9:10" x14ac:dyDescent="0.35">
      <c r="I70" t="s">
        <v>8219</v>
      </c>
      <c r="J70">
        <v>600</v>
      </c>
    </row>
    <row r="71" spans="9:10" x14ac:dyDescent="0.35">
      <c r="I71" t="s">
        <v>8219</v>
      </c>
      <c r="J71">
        <v>10000</v>
      </c>
    </row>
    <row r="72" spans="9:10" x14ac:dyDescent="0.35">
      <c r="I72" t="s">
        <v>8219</v>
      </c>
      <c r="J72">
        <v>500</v>
      </c>
    </row>
    <row r="73" spans="9:10" x14ac:dyDescent="0.35">
      <c r="I73" t="s">
        <v>8219</v>
      </c>
      <c r="J73">
        <v>1800</v>
      </c>
    </row>
    <row r="74" spans="9:10" x14ac:dyDescent="0.35">
      <c r="I74" t="s">
        <v>8219</v>
      </c>
      <c r="J74">
        <v>2200</v>
      </c>
    </row>
    <row r="75" spans="9:10" x14ac:dyDescent="0.35">
      <c r="I75" t="s">
        <v>8219</v>
      </c>
      <c r="J75">
        <v>900</v>
      </c>
    </row>
    <row r="76" spans="9:10" x14ac:dyDescent="0.35">
      <c r="I76" t="s">
        <v>8219</v>
      </c>
      <c r="J76">
        <v>500</v>
      </c>
    </row>
    <row r="77" spans="9:10" x14ac:dyDescent="0.35">
      <c r="I77" t="s">
        <v>8219</v>
      </c>
      <c r="J77">
        <v>3500</v>
      </c>
    </row>
    <row r="78" spans="9:10" x14ac:dyDescent="0.35">
      <c r="I78" t="s">
        <v>8219</v>
      </c>
      <c r="J78">
        <v>300</v>
      </c>
    </row>
    <row r="79" spans="9:10" x14ac:dyDescent="0.35">
      <c r="I79" t="s">
        <v>8219</v>
      </c>
      <c r="J79">
        <v>400</v>
      </c>
    </row>
    <row r="80" spans="9:10" x14ac:dyDescent="0.35">
      <c r="I80" t="s">
        <v>8219</v>
      </c>
      <c r="J80">
        <v>50</v>
      </c>
    </row>
    <row r="81" spans="9:10" x14ac:dyDescent="0.35">
      <c r="I81" t="s">
        <v>8219</v>
      </c>
      <c r="J81">
        <v>1300</v>
      </c>
    </row>
    <row r="82" spans="9:10" x14ac:dyDescent="0.35">
      <c r="I82" t="s">
        <v>8219</v>
      </c>
      <c r="J82">
        <v>12000</v>
      </c>
    </row>
    <row r="83" spans="9:10" x14ac:dyDescent="0.35">
      <c r="I83" t="s">
        <v>8219</v>
      </c>
      <c r="J83">
        <v>750</v>
      </c>
    </row>
    <row r="84" spans="9:10" x14ac:dyDescent="0.35">
      <c r="I84" t="s">
        <v>8219</v>
      </c>
      <c r="J84">
        <v>4000</v>
      </c>
    </row>
    <row r="85" spans="9:10" x14ac:dyDescent="0.35">
      <c r="I85" t="s">
        <v>8219</v>
      </c>
      <c r="J85">
        <v>200</v>
      </c>
    </row>
    <row r="86" spans="9:10" x14ac:dyDescent="0.35">
      <c r="I86" t="s">
        <v>8219</v>
      </c>
      <c r="J86">
        <v>500</v>
      </c>
    </row>
    <row r="87" spans="9:10" x14ac:dyDescent="0.35">
      <c r="I87" t="s">
        <v>8219</v>
      </c>
      <c r="J87">
        <v>1200</v>
      </c>
    </row>
    <row r="88" spans="9:10" x14ac:dyDescent="0.35">
      <c r="I88" t="s">
        <v>8219</v>
      </c>
      <c r="J88">
        <v>6000</v>
      </c>
    </row>
    <row r="89" spans="9:10" x14ac:dyDescent="0.35">
      <c r="I89" t="s">
        <v>8219</v>
      </c>
      <c r="J89">
        <v>2500</v>
      </c>
    </row>
    <row r="90" spans="9:10" x14ac:dyDescent="0.35">
      <c r="I90" t="s">
        <v>8219</v>
      </c>
      <c r="J90">
        <v>3500</v>
      </c>
    </row>
    <row r="91" spans="9:10" x14ac:dyDescent="0.35">
      <c r="I91" t="s">
        <v>8219</v>
      </c>
      <c r="J91">
        <v>6000</v>
      </c>
    </row>
    <row r="92" spans="9:10" x14ac:dyDescent="0.35">
      <c r="I92" t="s">
        <v>8219</v>
      </c>
      <c r="J92">
        <v>500</v>
      </c>
    </row>
    <row r="93" spans="9:10" x14ac:dyDescent="0.35">
      <c r="I93" t="s">
        <v>8219</v>
      </c>
      <c r="J93">
        <v>3000</v>
      </c>
    </row>
    <row r="94" spans="9:10" x14ac:dyDescent="0.35">
      <c r="I94" t="s">
        <v>8219</v>
      </c>
      <c r="J94">
        <v>5000</v>
      </c>
    </row>
    <row r="95" spans="9:10" x14ac:dyDescent="0.35">
      <c r="I95" t="s">
        <v>8219</v>
      </c>
      <c r="J95">
        <v>1000</v>
      </c>
    </row>
    <row r="96" spans="9:10" x14ac:dyDescent="0.35">
      <c r="I96" t="s">
        <v>8219</v>
      </c>
      <c r="J96">
        <v>250</v>
      </c>
    </row>
    <row r="97" spans="9:10" x14ac:dyDescent="0.35">
      <c r="I97" t="s">
        <v>8219</v>
      </c>
      <c r="J97">
        <v>350</v>
      </c>
    </row>
    <row r="98" spans="9:10" x14ac:dyDescent="0.35">
      <c r="I98" t="s">
        <v>8219</v>
      </c>
      <c r="J98">
        <v>1500</v>
      </c>
    </row>
    <row r="99" spans="9:10" x14ac:dyDescent="0.35">
      <c r="I99" t="s">
        <v>8219</v>
      </c>
      <c r="J99">
        <v>400</v>
      </c>
    </row>
    <row r="100" spans="9:10" x14ac:dyDescent="0.35">
      <c r="I100" t="s">
        <v>8219</v>
      </c>
      <c r="J100">
        <v>3200</v>
      </c>
    </row>
    <row r="101" spans="9:10" x14ac:dyDescent="0.35">
      <c r="I101" t="s">
        <v>8219</v>
      </c>
      <c r="J101">
        <v>1500</v>
      </c>
    </row>
    <row r="102" spans="9:10" x14ac:dyDescent="0.35">
      <c r="I102" t="s">
        <v>8219</v>
      </c>
      <c r="J102">
        <v>5000</v>
      </c>
    </row>
    <row r="103" spans="9:10" x14ac:dyDescent="0.35">
      <c r="I103" t="s">
        <v>8219</v>
      </c>
      <c r="J103">
        <v>3500</v>
      </c>
    </row>
    <row r="104" spans="9:10" x14ac:dyDescent="0.35">
      <c r="I104" t="s">
        <v>8219</v>
      </c>
      <c r="J104">
        <v>6000</v>
      </c>
    </row>
    <row r="105" spans="9:10" x14ac:dyDescent="0.35">
      <c r="I105" t="s">
        <v>8219</v>
      </c>
      <c r="J105">
        <v>1300</v>
      </c>
    </row>
    <row r="106" spans="9:10" x14ac:dyDescent="0.35">
      <c r="I106" t="s">
        <v>8219</v>
      </c>
      <c r="J106">
        <v>500</v>
      </c>
    </row>
    <row r="107" spans="9:10" x14ac:dyDescent="0.35">
      <c r="I107" t="s">
        <v>8219</v>
      </c>
      <c r="J107">
        <v>2200</v>
      </c>
    </row>
    <row r="108" spans="9:10" x14ac:dyDescent="0.35">
      <c r="I108" t="s">
        <v>8219</v>
      </c>
      <c r="J108">
        <v>5000</v>
      </c>
    </row>
    <row r="109" spans="9:10" x14ac:dyDescent="0.35">
      <c r="I109" t="s">
        <v>8219</v>
      </c>
      <c r="J109">
        <v>7500</v>
      </c>
    </row>
    <row r="110" spans="9:10" x14ac:dyDescent="0.35">
      <c r="I110" t="s">
        <v>8219</v>
      </c>
      <c r="J110">
        <v>1500</v>
      </c>
    </row>
    <row r="111" spans="9:10" x14ac:dyDescent="0.35">
      <c r="I111" t="s">
        <v>8219</v>
      </c>
      <c r="J111">
        <v>1000</v>
      </c>
    </row>
    <row r="112" spans="9:10" x14ac:dyDescent="0.35">
      <c r="I112" t="s">
        <v>8219</v>
      </c>
      <c r="J112">
        <v>1300</v>
      </c>
    </row>
    <row r="113" spans="9:10" x14ac:dyDescent="0.35">
      <c r="I113" t="s">
        <v>8219</v>
      </c>
      <c r="J113">
        <v>3500</v>
      </c>
    </row>
    <row r="114" spans="9:10" x14ac:dyDescent="0.35">
      <c r="I114" t="s">
        <v>8219</v>
      </c>
      <c r="J114">
        <v>5000</v>
      </c>
    </row>
    <row r="115" spans="9:10" x14ac:dyDescent="0.35">
      <c r="I115" t="s">
        <v>8219</v>
      </c>
      <c r="J115">
        <v>5000</v>
      </c>
    </row>
    <row r="116" spans="9:10" x14ac:dyDescent="0.35">
      <c r="I116" t="s">
        <v>8219</v>
      </c>
      <c r="J116">
        <v>3000</v>
      </c>
    </row>
    <row r="117" spans="9:10" x14ac:dyDescent="0.35">
      <c r="I117" t="s">
        <v>8219</v>
      </c>
      <c r="J117">
        <v>450</v>
      </c>
    </row>
    <row r="118" spans="9:10" x14ac:dyDescent="0.35">
      <c r="I118" t="s">
        <v>8219</v>
      </c>
      <c r="J118">
        <v>3500</v>
      </c>
    </row>
    <row r="119" spans="9:10" x14ac:dyDescent="0.35">
      <c r="I119" t="s">
        <v>8219</v>
      </c>
      <c r="J119">
        <v>4500</v>
      </c>
    </row>
    <row r="120" spans="9:10" x14ac:dyDescent="0.35">
      <c r="I120" t="s">
        <v>8219</v>
      </c>
      <c r="J120">
        <v>5000</v>
      </c>
    </row>
    <row r="121" spans="9:10" x14ac:dyDescent="0.35">
      <c r="I121" t="s">
        <v>8219</v>
      </c>
      <c r="J121">
        <v>3250</v>
      </c>
    </row>
    <row r="122" spans="9:10" x14ac:dyDescent="0.35">
      <c r="I122" t="s">
        <v>8220</v>
      </c>
      <c r="J122">
        <v>70000</v>
      </c>
    </row>
    <row r="123" spans="9:10" x14ac:dyDescent="0.35">
      <c r="I123" t="s">
        <v>8220</v>
      </c>
      <c r="J123">
        <v>3000</v>
      </c>
    </row>
    <row r="124" spans="9:10" x14ac:dyDescent="0.35">
      <c r="I124" t="s">
        <v>8220</v>
      </c>
      <c r="J124">
        <v>100000000</v>
      </c>
    </row>
    <row r="125" spans="9:10" x14ac:dyDescent="0.35">
      <c r="I125" t="s">
        <v>8220</v>
      </c>
      <c r="J125">
        <v>55000</v>
      </c>
    </row>
    <row r="126" spans="9:10" x14ac:dyDescent="0.35">
      <c r="I126" t="s">
        <v>8220</v>
      </c>
      <c r="J126">
        <v>4000</v>
      </c>
    </row>
    <row r="127" spans="9:10" x14ac:dyDescent="0.35">
      <c r="I127" t="s">
        <v>8220</v>
      </c>
      <c r="J127">
        <v>500</v>
      </c>
    </row>
    <row r="128" spans="9:10" x14ac:dyDescent="0.35">
      <c r="I128" t="s">
        <v>8220</v>
      </c>
      <c r="J128">
        <v>25000</v>
      </c>
    </row>
    <row r="129" spans="9:10" x14ac:dyDescent="0.35">
      <c r="I129" t="s">
        <v>8220</v>
      </c>
      <c r="J129">
        <v>8000</v>
      </c>
    </row>
    <row r="130" spans="9:10" x14ac:dyDescent="0.35">
      <c r="I130" t="s">
        <v>8220</v>
      </c>
      <c r="J130">
        <v>100000</v>
      </c>
    </row>
    <row r="131" spans="9:10" x14ac:dyDescent="0.35">
      <c r="I131" t="s">
        <v>8220</v>
      </c>
      <c r="J131">
        <v>20000</v>
      </c>
    </row>
    <row r="132" spans="9:10" x14ac:dyDescent="0.35">
      <c r="I132" t="s">
        <v>8220</v>
      </c>
      <c r="J132">
        <v>600</v>
      </c>
    </row>
    <row r="133" spans="9:10" x14ac:dyDescent="0.35">
      <c r="I133" t="s">
        <v>8220</v>
      </c>
      <c r="J133">
        <v>1200</v>
      </c>
    </row>
    <row r="134" spans="9:10" x14ac:dyDescent="0.35">
      <c r="I134" t="s">
        <v>8220</v>
      </c>
      <c r="J134">
        <v>80000</v>
      </c>
    </row>
    <row r="135" spans="9:10" x14ac:dyDescent="0.35">
      <c r="I135" t="s">
        <v>8220</v>
      </c>
      <c r="J135">
        <v>71764</v>
      </c>
    </row>
    <row r="136" spans="9:10" x14ac:dyDescent="0.35">
      <c r="I136" t="s">
        <v>8220</v>
      </c>
      <c r="J136">
        <v>5000</v>
      </c>
    </row>
    <row r="137" spans="9:10" x14ac:dyDescent="0.35">
      <c r="I137" t="s">
        <v>8220</v>
      </c>
      <c r="J137">
        <v>3000</v>
      </c>
    </row>
    <row r="138" spans="9:10" x14ac:dyDescent="0.35">
      <c r="I138" t="s">
        <v>8220</v>
      </c>
      <c r="J138">
        <v>3000</v>
      </c>
    </row>
    <row r="139" spans="9:10" x14ac:dyDescent="0.35">
      <c r="I139" t="s">
        <v>8220</v>
      </c>
      <c r="J139">
        <v>55000</v>
      </c>
    </row>
    <row r="140" spans="9:10" x14ac:dyDescent="0.35">
      <c r="I140" t="s">
        <v>8220</v>
      </c>
      <c r="J140">
        <v>150000</v>
      </c>
    </row>
    <row r="141" spans="9:10" x14ac:dyDescent="0.35">
      <c r="I141" t="s">
        <v>8220</v>
      </c>
      <c r="J141">
        <v>500</v>
      </c>
    </row>
    <row r="142" spans="9:10" x14ac:dyDescent="0.35">
      <c r="I142" t="s">
        <v>8220</v>
      </c>
      <c r="J142">
        <v>200000</v>
      </c>
    </row>
    <row r="143" spans="9:10" x14ac:dyDescent="0.35">
      <c r="I143" t="s">
        <v>8220</v>
      </c>
      <c r="J143">
        <v>12000</v>
      </c>
    </row>
    <row r="144" spans="9:10" x14ac:dyDescent="0.35">
      <c r="I144" t="s">
        <v>8220</v>
      </c>
      <c r="J144">
        <v>3000</v>
      </c>
    </row>
    <row r="145" spans="9:10" x14ac:dyDescent="0.35">
      <c r="I145" t="s">
        <v>8220</v>
      </c>
      <c r="J145">
        <v>5500</v>
      </c>
    </row>
    <row r="146" spans="9:10" x14ac:dyDescent="0.35">
      <c r="I146" t="s">
        <v>8220</v>
      </c>
      <c r="J146">
        <v>7500</v>
      </c>
    </row>
    <row r="147" spans="9:10" x14ac:dyDescent="0.35">
      <c r="I147" t="s">
        <v>8220</v>
      </c>
      <c r="J147">
        <v>4500</v>
      </c>
    </row>
    <row r="148" spans="9:10" x14ac:dyDescent="0.35">
      <c r="I148" t="s">
        <v>8220</v>
      </c>
      <c r="J148">
        <v>20000</v>
      </c>
    </row>
    <row r="149" spans="9:10" x14ac:dyDescent="0.35">
      <c r="I149" t="s">
        <v>8220</v>
      </c>
      <c r="J149">
        <v>7000</v>
      </c>
    </row>
    <row r="150" spans="9:10" x14ac:dyDescent="0.35">
      <c r="I150" t="s">
        <v>8220</v>
      </c>
      <c r="J150">
        <v>50000</v>
      </c>
    </row>
    <row r="151" spans="9:10" x14ac:dyDescent="0.35">
      <c r="I151" t="s">
        <v>8220</v>
      </c>
      <c r="J151">
        <v>10000</v>
      </c>
    </row>
    <row r="152" spans="9:10" x14ac:dyDescent="0.35">
      <c r="I152" t="s">
        <v>8220</v>
      </c>
      <c r="J152">
        <v>130000</v>
      </c>
    </row>
    <row r="153" spans="9:10" x14ac:dyDescent="0.35">
      <c r="I153" t="s">
        <v>8220</v>
      </c>
      <c r="J153">
        <v>250000</v>
      </c>
    </row>
    <row r="154" spans="9:10" x14ac:dyDescent="0.35">
      <c r="I154" t="s">
        <v>8220</v>
      </c>
      <c r="J154">
        <v>380000</v>
      </c>
    </row>
    <row r="155" spans="9:10" x14ac:dyDescent="0.35">
      <c r="I155" t="s">
        <v>8220</v>
      </c>
      <c r="J155">
        <v>50000</v>
      </c>
    </row>
    <row r="156" spans="9:10" x14ac:dyDescent="0.35">
      <c r="I156" t="s">
        <v>8220</v>
      </c>
      <c r="J156">
        <v>1500</v>
      </c>
    </row>
    <row r="157" spans="9:10" x14ac:dyDescent="0.35">
      <c r="I157" t="s">
        <v>8220</v>
      </c>
      <c r="J157">
        <v>1350000</v>
      </c>
    </row>
    <row r="158" spans="9:10" x14ac:dyDescent="0.35">
      <c r="I158" t="s">
        <v>8220</v>
      </c>
      <c r="J158">
        <v>35000</v>
      </c>
    </row>
    <row r="159" spans="9:10" x14ac:dyDescent="0.35">
      <c r="I159" t="s">
        <v>8220</v>
      </c>
      <c r="J159">
        <v>2995</v>
      </c>
    </row>
    <row r="160" spans="9:10" x14ac:dyDescent="0.35">
      <c r="I160" t="s">
        <v>8220</v>
      </c>
      <c r="J160">
        <v>5000</v>
      </c>
    </row>
    <row r="161" spans="9:10" x14ac:dyDescent="0.35">
      <c r="I161" t="s">
        <v>8220</v>
      </c>
      <c r="J161">
        <v>500000</v>
      </c>
    </row>
    <row r="162" spans="9:10" x14ac:dyDescent="0.35">
      <c r="I162" t="s">
        <v>8221</v>
      </c>
      <c r="J162">
        <v>5000</v>
      </c>
    </row>
    <row r="163" spans="9:10" x14ac:dyDescent="0.35">
      <c r="I163" t="s">
        <v>8221</v>
      </c>
      <c r="J163">
        <v>50000</v>
      </c>
    </row>
    <row r="164" spans="9:10" x14ac:dyDescent="0.35">
      <c r="I164" t="s">
        <v>8221</v>
      </c>
      <c r="J164">
        <v>2800</v>
      </c>
    </row>
    <row r="165" spans="9:10" x14ac:dyDescent="0.35">
      <c r="I165" t="s">
        <v>8221</v>
      </c>
      <c r="J165">
        <v>2000000</v>
      </c>
    </row>
    <row r="166" spans="9:10" x14ac:dyDescent="0.35">
      <c r="I166" t="s">
        <v>8221</v>
      </c>
      <c r="J166">
        <v>120000</v>
      </c>
    </row>
    <row r="167" spans="9:10" x14ac:dyDescent="0.35">
      <c r="I167" t="s">
        <v>8221</v>
      </c>
      <c r="J167">
        <v>17000</v>
      </c>
    </row>
    <row r="168" spans="9:10" x14ac:dyDescent="0.35">
      <c r="I168" t="s">
        <v>8221</v>
      </c>
      <c r="J168">
        <v>5000</v>
      </c>
    </row>
    <row r="169" spans="9:10" x14ac:dyDescent="0.35">
      <c r="I169" t="s">
        <v>8221</v>
      </c>
      <c r="J169">
        <v>110000</v>
      </c>
    </row>
    <row r="170" spans="9:10" x14ac:dyDescent="0.35">
      <c r="I170" t="s">
        <v>8221</v>
      </c>
      <c r="J170">
        <v>8000</v>
      </c>
    </row>
    <row r="171" spans="9:10" x14ac:dyDescent="0.35">
      <c r="I171" t="s">
        <v>8221</v>
      </c>
      <c r="J171">
        <v>2500</v>
      </c>
    </row>
    <row r="172" spans="9:10" x14ac:dyDescent="0.35">
      <c r="I172" t="s">
        <v>8221</v>
      </c>
      <c r="J172">
        <v>10000</v>
      </c>
    </row>
    <row r="173" spans="9:10" x14ac:dyDescent="0.35">
      <c r="I173" t="s">
        <v>8221</v>
      </c>
      <c r="J173">
        <v>50000</v>
      </c>
    </row>
    <row r="174" spans="9:10" x14ac:dyDescent="0.35">
      <c r="I174" t="s">
        <v>8221</v>
      </c>
      <c r="J174">
        <v>95000</v>
      </c>
    </row>
    <row r="175" spans="9:10" x14ac:dyDescent="0.35">
      <c r="I175" t="s">
        <v>8221</v>
      </c>
      <c r="J175">
        <v>1110</v>
      </c>
    </row>
    <row r="176" spans="9:10" x14ac:dyDescent="0.35">
      <c r="I176" t="s">
        <v>8221</v>
      </c>
      <c r="J176">
        <v>6000</v>
      </c>
    </row>
    <row r="177" spans="9:10" x14ac:dyDescent="0.35">
      <c r="I177" t="s">
        <v>8221</v>
      </c>
      <c r="J177">
        <v>20000</v>
      </c>
    </row>
    <row r="178" spans="9:10" x14ac:dyDescent="0.35">
      <c r="I178" t="s">
        <v>8221</v>
      </c>
      <c r="J178">
        <v>1500</v>
      </c>
    </row>
    <row r="179" spans="9:10" x14ac:dyDescent="0.35">
      <c r="I179" t="s">
        <v>8221</v>
      </c>
      <c r="J179">
        <v>450</v>
      </c>
    </row>
    <row r="180" spans="9:10" x14ac:dyDescent="0.35">
      <c r="I180" t="s">
        <v>8221</v>
      </c>
      <c r="J180">
        <v>500000</v>
      </c>
    </row>
    <row r="181" spans="9:10" x14ac:dyDescent="0.35">
      <c r="I181" t="s">
        <v>8221</v>
      </c>
      <c r="J181">
        <v>1000</v>
      </c>
    </row>
    <row r="182" spans="9:10" x14ac:dyDescent="0.35">
      <c r="I182" t="s">
        <v>8221</v>
      </c>
      <c r="J182">
        <v>1200</v>
      </c>
    </row>
    <row r="183" spans="9:10" x14ac:dyDescent="0.35">
      <c r="I183" t="s">
        <v>8221</v>
      </c>
      <c r="J183">
        <v>3423</v>
      </c>
    </row>
    <row r="184" spans="9:10" x14ac:dyDescent="0.35">
      <c r="I184" t="s">
        <v>8221</v>
      </c>
      <c r="J184">
        <v>1000</v>
      </c>
    </row>
    <row r="185" spans="9:10" x14ac:dyDescent="0.35">
      <c r="I185" t="s">
        <v>8221</v>
      </c>
      <c r="J185">
        <v>12500</v>
      </c>
    </row>
    <row r="186" spans="9:10" x14ac:dyDescent="0.35">
      <c r="I186" t="s">
        <v>8221</v>
      </c>
      <c r="J186">
        <v>1500</v>
      </c>
    </row>
    <row r="187" spans="9:10" x14ac:dyDescent="0.35">
      <c r="I187" t="s">
        <v>8221</v>
      </c>
      <c r="J187">
        <v>40000</v>
      </c>
    </row>
    <row r="188" spans="9:10" x14ac:dyDescent="0.35">
      <c r="I188" t="s">
        <v>8221</v>
      </c>
      <c r="J188">
        <v>5000</v>
      </c>
    </row>
    <row r="189" spans="9:10" x14ac:dyDescent="0.35">
      <c r="I189" t="s">
        <v>8221</v>
      </c>
      <c r="J189">
        <v>5000</v>
      </c>
    </row>
    <row r="190" spans="9:10" x14ac:dyDescent="0.35">
      <c r="I190" t="s">
        <v>8221</v>
      </c>
      <c r="J190">
        <v>1500</v>
      </c>
    </row>
    <row r="191" spans="9:10" x14ac:dyDescent="0.35">
      <c r="I191" t="s">
        <v>8221</v>
      </c>
      <c r="J191">
        <v>500000</v>
      </c>
    </row>
    <row r="192" spans="9:10" x14ac:dyDescent="0.35">
      <c r="I192" t="s">
        <v>8221</v>
      </c>
      <c r="J192">
        <v>12000</v>
      </c>
    </row>
    <row r="193" spans="9:10" x14ac:dyDescent="0.35">
      <c r="I193" t="s">
        <v>8221</v>
      </c>
      <c r="J193">
        <v>5000</v>
      </c>
    </row>
    <row r="194" spans="9:10" x14ac:dyDescent="0.35">
      <c r="I194" t="s">
        <v>8221</v>
      </c>
      <c r="J194">
        <v>1000000</v>
      </c>
    </row>
    <row r="195" spans="9:10" x14ac:dyDescent="0.35">
      <c r="I195" t="s">
        <v>8221</v>
      </c>
      <c r="J195">
        <v>1000</v>
      </c>
    </row>
    <row r="196" spans="9:10" x14ac:dyDescent="0.35">
      <c r="I196" t="s">
        <v>8221</v>
      </c>
      <c r="J196">
        <v>2500</v>
      </c>
    </row>
    <row r="197" spans="9:10" x14ac:dyDescent="0.35">
      <c r="I197" t="s">
        <v>8221</v>
      </c>
      <c r="J197">
        <v>2000000</v>
      </c>
    </row>
    <row r="198" spans="9:10" x14ac:dyDescent="0.35">
      <c r="I198" t="s">
        <v>8221</v>
      </c>
      <c r="J198">
        <v>3500</v>
      </c>
    </row>
    <row r="199" spans="9:10" x14ac:dyDescent="0.35">
      <c r="I199" t="s">
        <v>8221</v>
      </c>
      <c r="J199">
        <v>2500</v>
      </c>
    </row>
    <row r="200" spans="9:10" x14ac:dyDescent="0.35">
      <c r="I200" t="s">
        <v>8221</v>
      </c>
      <c r="J200">
        <v>25000</v>
      </c>
    </row>
    <row r="201" spans="9:10" x14ac:dyDescent="0.35">
      <c r="I201" t="s">
        <v>8221</v>
      </c>
      <c r="J201">
        <v>10000</v>
      </c>
    </row>
    <row r="202" spans="9:10" x14ac:dyDescent="0.35">
      <c r="I202" t="s">
        <v>8221</v>
      </c>
      <c r="J202">
        <v>6000</v>
      </c>
    </row>
    <row r="203" spans="9:10" x14ac:dyDescent="0.35">
      <c r="I203" t="s">
        <v>8221</v>
      </c>
      <c r="J203">
        <v>650</v>
      </c>
    </row>
    <row r="204" spans="9:10" x14ac:dyDescent="0.35">
      <c r="I204" t="s">
        <v>8221</v>
      </c>
      <c r="J204">
        <v>6000</v>
      </c>
    </row>
    <row r="205" spans="9:10" x14ac:dyDescent="0.35">
      <c r="I205" t="s">
        <v>8221</v>
      </c>
      <c r="J205">
        <v>2500</v>
      </c>
    </row>
    <row r="206" spans="9:10" x14ac:dyDescent="0.35">
      <c r="I206" t="s">
        <v>8221</v>
      </c>
      <c r="J206">
        <v>300000</v>
      </c>
    </row>
    <row r="207" spans="9:10" x14ac:dyDescent="0.35">
      <c r="I207" t="s">
        <v>8221</v>
      </c>
      <c r="J207">
        <v>8000</v>
      </c>
    </row>
    <row r="208" spans="9:10" x14ac:dyDescent="0.35">
      <c r="I208" t="s">
        <v>8221</v>
      </c>
      <c r="J208">
        <v>12700</v>
      </c>
    </row>
    <row r="209" spans="9:10" x14ac:dyDescent="0.35">
      <c r="I209" t="s">
        <v>8221</v>
      </c>
      <c r="J209">
        <v>14000</v>
      </c>
    </row>
    <row r="210" spans="9:10" x14ac:dyDescent="0.35">
      <c r="I210" t="s">
        <v>8221</v>
      </c>
      <c r="J210">
        <v>50000</v>
      </c>
    </row>
    <row r="211" spans="9:10" x14ac:dyDescent="0.35">
      <c r="I211" t="s">
        <v>8221</v>
      </c>
      <c r="J211">
        <v>25000</v>
      </c>
    </row>
    <row r="212" spans="9:10" x14ac:dyDescent="0.35">
      <c r="I212" t="s">
        <v>8221</v>
      </c>
      <c r="J212">
        <v>12000</v>
      </c>
    </row>
    <row r="213" spans="9:10" x14ac:dyDescent="0.35">
      <c r="I213" t="s">
        <v>8221</v>
      </c>
      <c r="J213">
        <v>5000</v>
      </c>
    </row>
    <row r="214" spans="9:10" x14ac:dyDescent="0.35">
      <c r="I214" t="s">
        <v>8221</v>
      </c>
      <c r="J214">
        <v>6300</v>
      </c>
    </row>
    <row r="215" spans="9:10" x14ac:dyDescent="0.35">
      <c r="I215" t="s">
        <v>8221</v>
      </c>
      <c r="J215">
        <v>50000</v>
      </c>
    </row>
    <row r="216" spans="9:10" x14ac:dyDescent="0.35">
      <c r="I216" t="s">
        <v>8221</v>
      </c>
      <c r="J216">
        <v>12500</v>
      </c>
    </row>
    <row r="217" spans="9:10" x14ac:dyDescent="0.35">
      <c r="I217" t="s">
        <v>8221</v>
      </c>
      <c r="J217">
        <v>4400</v>
      </c>
    </row>
    <row r="218" spans="9:10" x14ac:dyDescent="0.35">
      <c r="I218" t="s">
        <v>8221</v>
      </c>
      <c r="J218">
        <v>50000</v>
      </c>
    </row>
    <row r="219" spans="9:10" x14ac:dyDescent="0.35">
      <c r="I219" t="s">
        <v>8221</v>
      </c>
      <c r="J219">
        <v>100000</v>
      </c>
    </row>
    <row r="220" spans="9:10" x14ac:dyDescent="0.35">
      <c r="I220" t="s">
        <v>8221</v>
      </c>
      <c r="J220">
        <v>5000</v>
      </c>
    </row>
    <row r="221" spans="9:10" x14ac:dyDescent="0.35">
      <c r="I221" t="s">
        <v>8221</v>
      </c>
      <c r="J221">
        <v>50000</v>
      </c>
    </row>
    <row r="222" spans="9:10" x14ac:dyDescent="0.35">
      <c r="I222" t="s">
        <v>8221</v>
      </c>
      <c r="J222">
        <v>50000</v>
      </c>
    </row>
    <row r="223" spans="9:10" x14ac:dyDescent="0.35">
      <c r="I223" t="s">
        <v>8221</v>
      </c>
      <c r="J223">
        <v>50000</v>
      </c>
    </row>
    <row r="224" spans="9:10" x14ac:dyDescent="0.35">
      <c r="I224" t="s">
        <v>8221</v>
      </c>
      <c r="J224">
        <v>1000</v>
      </c>
    </row>
    <row r="225" spans="9:10" x14ac:dyDescent="0.35">
      <c r="I225" t="s">
        <v>8221</v>
      </c>
      <c r="J225">
        <v>1500000</v>
      </c>
    </row>
    <row r="226" spans="9:10" x14ac:dyDescent="0.35">
      <c r="I226" t="s">
        <v>8221</v>
      </c>
      <c r="J226">
        <v>6000000</v>
      </c>
    </row>
    <row r="227" spans="9:10" x14ac:dyDescent="0.35">
      <c r="I227" t="s">
        <v>8221</v>
      </c>
      <c r="J227">
        <v>200</v>
      </c>
    </row>
    <row r="228" spans="9:10" x14ac:dyDescent="0.35">
      <c r="I228" t="s">
        <v>8221</v>
      </c>
      <c r="J228">
        <v>29000</v>
      </c>
    </row>
    <row r="229" spans="9:10" x14ac:dyDescent="0.35">
      <c r="I229" t="s">
        <v>8221</v>
      </c>
      <c r="J229">
        <v>28000</v>
      </c>
    </row>
    <row r="230" spans="9:10" x14ac:dyDescent="0.35">
      <c r="I230" t="s">
        <v>8221</v>
      </c>
      <c r="J230">
        <v>8000</v>
      </c>
    </row>
    <row r="231" spans="9:10" x14ac:dyDescent="0.35">
      <c r="I231" t="s">
        <v>8221</v>
      </c>
      <c r="J231">
        <v>3000</v>
      </c>
    </row>
    <row r="232" spans="9:10" x14ac:dyDescent="0.35">
      <c r="I232" t="s">
        <v>8221</v>
      </c>
      <c r="J232">
        <v>15000</v>
      </c>
    </row>
    <row r="233" spans="9:10" x14ac:dyDescent="0.35">
      <c r="I233" t="s">
        <v>8221</v>
      </c>
      <c r="J233">
        <v>1500000</v>
      </c>
    </row>
    <row r="234" spans="9:10" x14ac:dyDescent="0.35">
      <c r="I234" t="s">
        <v>8221</v>
      </c>
      <c r="J234">
        <v>4000</v>
      </c>
    </row>
    <row r="235" spans="9:10" x14ac:dyDescent="0.35">
      <c r="I235" t="s">
        <v>8221</v>
      </c>
      <c r="J235">
        <v>350000</v>
      </c>
    </row>
    <row r="236" spans="9:10" x14ac:dyDescent="0.35">
      <c r="I236" t="s">
        <v>8221</v>
      </c>
      <c r="J236">
        <v>1000</v>
      </c>
    </row>
    <row r="237" spans="9:10" x14ac:dyDescent="0.35">
      <c r="I237" t="s">
        <v>8221</v>
      </c>
      <c r="J237">
        <v>10000</v>
      </c>
    </row>
    <row r="238" spans="9:10" x14ac:dyDescent="0.35">
      <c r="I238" t="s">
        <v>8221</v>
      </c>
      <c r="J238">
        <v>150000</v>
      </c>
    </row>
    <row r="239" spans="9:10" x14ac:dyDescent="0.35">
      <c r="I239" t="s">
        <v>8221</v>
      </c>
      <c r="J239">
        <v>15000</v>
      </c>
    </row>
    <row r="240" spans="9:10" x14ac:dyDescent="0.35">
      <c r="I240" t="s">
        <v>8221</v>
      </c>
      <c r="J240">
        <v>26000</v>
      </c>
    </row>
    <row r="241" spans="9:10" x14ac:dyDescent="0.35">
      <c r="I241" t="s">
        <v>8221</v>
      </c>
      <c r="J241">
        <v>1000</v>
      </c>
    </row>
    <row r="242" spans="9:10" x14ac:dyDescent="0.35">
      <c r="I242" t="s">
        <v>8219</v>
      </c>
      <c r="J242">
        <v>15000</v>
      </c>
    </row>
    <row r="243" spans="9:10" x14ac:dyDescent="0.35">
      <c r="I243" t="s">
        <v>8219</v>
      </c>
      <c r="J243">
        <v>36400</v>
      </c>
    </row>
    <row r="244" spans="9:10" x14ac:dyDescent="0.35">
      <c r="I244" t="s">
        <v>8219</v>
      </c>
      <c r="J244">
        <v>13000</v>
      </c>
    </row>
    <row r="245" spans="9:10" x14ac:dyDescent="0.35">
      <c r="I245" t="s">
        <v>8219</v>
      </c>
      <c r="J245">
        <v>25000</v>
      </c>
    </row>
    <row r="246" spans="9:10" x14ac:dyDescent="0.35">
      <c r="I246" t="s">
        <v>8219</v>
      </c>
      <c r="J246">
        <v>3500</v>
      </c>
    </row>
    <row r="247" spans="9:10" x14ac:dyDescent="0.35">
      <c r="I247" t="s">
        <v>8219</v>
      </c>
      <c r="J247">
        <v>5000</v>
      </c>
    </row>
    <row r="248" spans="9:10" x14ac:dyDescent="0.35">
      <c r="I248" t="s">
        <v>8219</v>
      </c>
      <c r="J248">
        <v>5000</v>
      </c>
    </row>
    <row r="249" spans="9:10" x14ac:dyDescent="0.35">
      <c r="I249" t="s">
        <v>8219</v>
      </c>
      <c r="J249">
        <v>5000</v>
      </c>
    </row>
    <row r="250" spans="9:10" x14ac:dyDescent="0.35">
      <c r="I250" t="s">
        <v>8219</v>
      </c>
      <c r="J250">
        <v>85000</v>
      </c>
    </row>
    <row r="251" spans="9:10" x14ac:dyDescent="0.35">
      <c r="I251" t="s">
        <v>8219</v>
      </c>
      <c r="J251">
        <v>10000</v>
      </c>
    </row>
    <row r="252" spans="9:10" x14ac:dyDescent="0.35">
      <c r="I252" t="s">
        <v>8219</v>
      </c>
      <c r="J252">
        <v>30000</v>
      </c>
    </row>
    <row r="253" spans="9:10" x14ac:dyDescent="0.35">
      <c r="I253" t="s">
        <v>8219</v>
      </c>
      <c r="J253">
        <v>3500</v>
      </c>
    </row>
    <row r="254" spans="9:10" x14ac:dyDescent="0.35">
      <c r="I254" t="s">
        <v>8219</v>
      </c>
      <c r="J254">
        <v>5000</v>
      </c>
    </row>
    <row r="255" spans="9:10" x14ac:dyDescent="0.35">
      <c r="I255" t="s">
        <v>8219</v>
      </c>
      <c r="J255">
        <v>1500</v>
      </c>
    </row>
    <row r="256" spans="9:10" x14ac:dyDescent="0.35">
      <c r="I256" t="s">
        <v>8219</v>
      </c>
      <c r="J256">
        <v>24000</v>
      </c>
    </row>
    <row r="257" spans="9:10" x14ac:dyDescent="0.35">
      <c r="I257" t="s">
        <v>8219</v>
      </c>
      <c r="J257">
        <v>8000</v>
      </c>
    </row>
    <row r="258" spans="9:10" x14ac:dyDescent="0.35">
      <c r="I258" t="s">
        <v>8219</v>
      </c>
      <c r="J258">
        <v>13000</v>
      </c>
    </row>
    <row r="259" spans="9:10" x14ac:dyDescent="0.35">
      <c r="I259" t="s">
        <v>8219</v>
      </c>
      <c r="J259">
        <v>35000</v>
      </c>
    </row>
    <row r="260" spans="9:10" x14ac:dyDescent="0.35">
      <c r="I260" t="s">
        <v>8219</v>
      </c>
      <c r="J260">
        <v>30000</v>
      </c>
    </row>
    <row r="261" spans="9:10" x14ac:dyDescent="0.35">
      <c r="I261" t="s">
        <v>8219</v>
      </c>
      <c r="J261">
        <v>75000</v>
      </c>
    </row>
    <row r="262" spans="9:10" x14ac:dyDescent="0.35">
      <c r="I262" t="s">
        <v>8219</v>
      </c>
      <c r="J262">
        <v>10000</v>
      </c>
    </row>
    <row r="263" spans="9:10" x14ac:dyDescent="0.35">
      <c r="I263" t="s">
        <v>8219</v>
      </c>
      <c r="J263">
        <v>20000</v>
      </c>
    </row>
    <row r="264" spans="9:10" x14ac:dyDescent="0.35">
      <c r="I264" t="s">
        <v>8219</v>
      </c>
      <c r="J264">
        <v>2500</v>
      </c>
    </row>
    <row r="265" spans="9:10" x14ac:dyDescent="0.35">
      <c r="I265" t="s">
        <v>8219</v>
      </c>
      <c r="J265">
        <v>25000</v>
      </c>
    </row>
    <row r="266" spans="9:10" x14ac:dyDescent="0.35">
      <c r="I266" t="s">
        <v>8219</v>
      </c>
      <c r="J266">
        <v>5000</v>
      </c>
    </row>
    <row r="267" spans="9:10" x14ac:dyDescent="0.35">
      <c r="I267" t="s">
        <v>8219</v>
      </c>
      <c r="J267">
        <v>5000</v>
      </c>
    </row>
    <row r="268" spans="9:10" x14ac:dyDescent="0.35">
      <c r="I268" t="s">
        <v>8219</v>
      </c>
      <c r="J268">
        <v>1000</v>
      </c>
    </row>
    <row r="269" spans="9:10" x14ac:dyDescent="0.35">
      <c r="I269" t="s">
        <v>8219</v>
      </c>
      <c r="J269">
        <v>9850</v>
      </c>
    </row>
    <row r="270" spans="9:10" x14ac:dyDescent="0.35">
      <c r="I270" t="s">
        <v>8219</v>
      </c>
      <c r="J270">
        <v>5000</v>
      </c>
    </row>
    <row r="271" spans="9:10" x14ac:dyDescent="0.35">
      <c r="I271" t="s">
        <v>8219</v>
      </c>
      <c r="J271">
        <v>100000</v>
      </c>
    </row>
    <row r="272" spans="9:10" x14ac:dyDescent="0.35">
      <c r="I272" t="s">
        <v>8219</v>
      </c>
      <c r="J272">
        <v>2300</v>
      </c>
    </row>
    <row r="273" spans="9:10" x14ac:dyDescent="0.35">
      <c r="I273" t="s">
        <v>8219</v>
      </c>
      <c r="J273">
        <v>30000</v>
      </c>
    </row>
    <row r="274" spans="9:10" x14ac:dyDescent="0.35">
      <c r="I274" t="s">
        <v>8219</v>
      </c>
      <c r="J274">
        <v>3000</v>
      </c>
    </row>
    <row r="275" spans="9:10" x14ac:dyDescent="0.35">
      <c r="I275" t="s">
        <v>8219</v>
      </c>
      <c r="J275">
        <v>5000</v>
      </c>
    </row>
    <row r="276" spans="9:10" x14ac:dyDescent="0.35">
      <c r="I276" t="s">
        <v>8219</v>
      </c>
      <c r="J276">
        <v>4000</v>
      </c>
    </row>
    <row r="277" spans="9:10" x14ac:dyDescent="0.35">
      <c r="I277" t="s">
        <v>8219</v>
      </c>
      <c r="J277">
        <v>20000</v>
      </c>
    </row>
    <row r="278" spans="9:10" x14ac:dyDescent="0.35">
      <c r="I278" t="s">
        <v>8219</v>
      </c>
      <c r="J278">
        <v>4000</v>
      </c>
    </row>
    <row r="279" spans="9:10" x14ac:dyDescent="0.35">
      <c r="I279" t="s">
        <v>8219</v>
      </c>
      <c r="J279">
        <v>65000</v>
      </c>
    </row>
    <row r="280" spans="9:10" x14ac:dyDescent="0.35">
      <c r="I280" t="s">
        <v>8219</v>
      </c>
      <c r="J280">
        <v>27000</v>
      </c>
    </row>
    <row r="281" spans="9:10" x14ac:dyDescent="0.35">
      <c r="I281" t="s">
        <v>8219</v>
      </c>
      <c r="J281">
        <v>17000</v>
      </c>
    </row>
    <row r="282" spans="9:10" x14ac:dyDescent="0.35">
      <c r="I282" t="s">
        <v>8219</v>
      </c>
      <c r="J282">
        <v>75000</v>
      </c>
    </row>
    <row r="283" spans="9:10" x14ac:dyDescent="0.35">
      <c r="I283" t="s">
        <v>8219</v>
      </c>
      <c r="J283">
        <v>5500</v>
      </c>
    </row>
    <row r="284" spans="9:10" x14ac:dyDescent="0.35">
      <c r="I284" t="s">
        <v>8219</v>
      </c>
      <c r="J284">
        <v>45000</v>
      </c>
    </row>
    <row r="285" spans="9:10" x14ac:dyDescent="0.35">
      <c r="I285" t="s">
        <v>8219</v>
      </c>
      <c r="J285">
        <v>18000</v>
      </c>
    </row>
    <row r="286" spans="9:10" x14ac:dyDescent="0.35">
      <c r="I286" t="s">
        <v>8219</v>
      </c>
      <c r="J286">
        <v>40000</v>
      </c>
    </row>
    <row r="287" spans="9:10" x14ac:dyDescent="0.35">
      <c r="I287" t="s">
        <v>8219</v>
      </c>
      <c r="J287">
        <v>14000</v>
      </c>
    </row>
    <row r="288" spans="9:10" x14ac:dyDescent="0.35">
      <c r="I288" t="s">
        <v>8219</v>
      </c>
      <c r="J288">
        <v>15000</v>
      </c>
    </row>
    <row r="289" spans="9:10" x14ac:dyDescent="0.35">
      <c r="I289" t="s">
        <v>8219</v>
      </c>
      <c r="J289">
        <v>15000</v>
      </c>
    </row>
    <row r="290" spans="9:10" x14ac:dyDescent="0.35">
      <c r="I290" t="s">
        <v>8219</v>
      </c>
      <c r="J290">
        <v>50000</v>
      </c>
    </row>
    <row r="291" spans="9:10" x14ac:dyDescent="0.35">
      <c r="I291" t="s">
        <v>8219</v>
      </c>
      <c r="J291">
        <v>15000</v>
      </c>
    </row>
    <row r="292" spans="9:10" x14ac:dyDescent="0.35">
      <c r="I292" t="s">
        <v>8219</v>
      </c>
      <c r="J292">
        <v>4500</v>
      </c>
    </row>
    <row r="293" spans="9:10" x14ac:dyDescent="0.35">
      <c r="I293" t="s">
        <v>8219</v>
      </c>
      <c r="J293">
        <v>5000</v>
      </c>
    </row>
    <row r="294" spans="9:10" x14ac:dyDescent="0.35">
      <c r="I294" t="s">
        <v>8219</v>
      </c>
      <c r="J294">
        <v>75000</v>
      </c>
    </row>
    <row r="295" spans="9:10" x14ac:dyDescent="0.35">
      <c r="I295" t="s">
        <v>8219</v>
      </c>
      <c r="J295">
        <v>26000</v>
      </c>
    </row>
    <row r="296" spans="9:10" x14ac:dyDescent="0.35">
      <c r="I296" t="s">
        <v>8219</v>
      </c>
      <c r="J296">
        <v>5000</v>
      </c>
    </row>
    <row r="297" spans="9:10" x14ac:dyDescent="0.35">
      <c r="I297" t="s">
        <v>8219</v>
      </c>
      <c r="J297">
        <v>50000</v>
      </c>
    </row>
    <row r="298" spans="9:10" x14ac:dyDescent="0.35">
      <c r="I298" t="s">
        <v>8219</v>
      </c>
      <c r="J298">
        <v>25000</v>
      </c>
    </row>
    <row r="299" spans="9:10" x14ac:dyDescent="0.35">
      <c r="I299" t="s">
        <v>8219</v>
      </c>
      <c r="J299">
        <v>20000</v>
      </c>
    </row>
    <row r="300" spans="9:10" x14ac:dyDescent="0.35">
      <c r="I300" t="s">
        <v>8219</v>
      </c>
      <c r="J300">
        <v>126000</v>
      </c>
    </row>
    <row r="301" spans="9:10" x14ac:dyDescent="0.35">
      <c r="I301" t="s">
        <v>8219</v>
      </c>
      <c r="J301">
        <v>10000</v>
      </c>
    </row>
    <row r="302" spans="9:10" x14ac:dyDescent="0.35">
      <c r="I302" t="s">
        <v>8219</v>
      </c>
      <c r="J302">
        <v>25000</v>
      </c>
    </row>
    <row r="303" spans="9:10" x14ac:dyDescent="0.35">
      <c r="I303" t="s">
        <v>8219</v>
      </c>
      <c r="J303">
        <v>13000</v>
      </c>
    </row>
    <row r="304" spans="9:10" x14ac:dyDescent="0.35">
      <c r="I304" t="s">
        <v>8219</v>
      </c>
      <c r="J304">
        <v>10000</v>
      </c>
    </row>
    <row r="305" spans="9:10" x14ac:dyDescent="0.35">
      <c r="I305" t="s">
        <v>8219</v>
      </c>
      <c r="J305">
        <v>3000</v>
      </c>
    </row>
    <row r="306" spans="9:10" x14ac:dyDescent="0.35">
      <c r="I306" t="s">
        <v>8219</v>
      </c>
      <c r="J306">
        <v>3400</v>
      </c>
    </row>
    <row r="307" spans="9:10" x14ac:dyDescent="0.35">
      <c r="I307" t="s">
        <v>8219</v>
      </c>
      <c r="J307">
        <v>7500</v>
      </c>
    </row>
    <row r="308" spans="9:10" x14ac:dyDescent="0.35">
      <c r="I308" t="s">
        <v>8219</v>
      </c>
      <c r="J308">
        <v>1000</v>
      </c>
    </row>
    <row r="309" spans="9:10" x14ac:dyDescent="0.35">
      <c r="I309" t="s">
        <v>8219</v>
      </c>
      <c r="J309">
        <v>22000</v>
      </c>
    </row>
    <row r="310" spans="9:10" x14ac:dyDescent="0.35">
      <c r="I310" t="s">
        <v>8219</v>
      </c>
      <c r="J310">
        <v>12000</v>
      </c>
    </row>
    <row r="311" spans="9:10" x14ac:dyDescent="0.35">
      <c r="I311" t="s">
        <v>8219</v>
      </c>
      <c r="J311">
        <v>18000</v>
      </c>
    </row>
    <row r="312" spans="9:10" x14ac:dyDescent="0.35">
      <c r="I312" t="s">
        <v>8219</v>
      </c>
      <c r="J312">
        <v>1000</v>
      </c>
    </row>
    <row r="313" spans="9:10" x14ac:dyDescent="0.35">
      <c r="I313" t="s">
        <v>8219</v>
      </c>
      <c r="J313">
        <v>20000</v>
      </c>
    </row>
    <row r="314" spans="9:10" x14ac:dyDescent="0.35">
      <c r="I314" t="s">
        <v>8219</v>
      </c>
      <c r="J314">
        <v>8000</v>
      </c>
    </row>
    <row r="315" spans="9:10" x14ac:dyDescent="0.35">
      <c r="I315" t="s">
        <v>8219</v>
      </c>
      <c r="J315">
        <v>17000</v>
      </c>
    </row>
    <row r="316" spans="9:10" x14ac:dyDescent="0.35">
      <c r="I316" t="s">
        <v>8219</v>
      </c>
      <c r="J316">
        <v>1000</v>
      </c>
    </row>
    <row r="317" spans="9:10" x14ac:dyDescent="0.35">
      <c r="I317" t="s">
        <v>8219</v>
      </c>
      <c r="J317">
        <v>25000</v>
      </c>
    </row>
    <row r="318" spans="9:10" x14ac:dyDescent="0.35">
      <c r="I318" t="s">
        <v>8219</v>
      </c>
      <c r="J318">
        <v>15000</v>
      </c>
    </row>
    <row r="319" spans="9:10" x14ac:dyDescent="0.35">
      <c r="I319" t="s">
        <v>8219</v>
      </c>
      <c r="J319">
        <v>30000</v>
      </c>
    </row>
    <row r="320" spans="9:10" x14ac:dyDescent="0.35">
      <c r="I320" t="s">
        <v>8219</v>
      </c>
      <c r="J320">
        <v>5000</v>
      </c>
    </row>
    <row r="321" spans="9:10" x14ac:dyDescent="0.35">
      <c r="I321" t="s">
        <v>8219</v>
      </c>
      <c r="J321">
        <v>5000</v>
      </c>
    </row>
    <row r="322" spans="9:10" x14ac:dyDescent="0.35">
      <c r="I322" t="s">
        <v>8219</v>
      </c>
      <c r="J322">
        <v>20000</v>
      </c>
    </row>
    <row r="323" spans="9:10" x14ac:dyDescent="0.35">
      <c r="I323" t="s">
        <v>8219</v>
      </c>
      <c r="J323">
        <v>35000</v>
      </c>
    </row>
    <row r="324" spans="9:10" x14ac:dyDescent="0.35">
      <c r="I324" t="s">
        <v>8219</v>
      </c>
      <c r="J324">
        <v>25000</v>
      </c>
    </row>
    <row r="325" spans="9:10" x14ac:dyDescent="0.35">
      <c r="I325" t="s">
        <v>8219</v>
      </c>
      <c r="J325">
        <v>5400</v>
      </c>
    </row>
    <row r="326" spans="9:10" x14ac:dyDescent="0.35">
      <c r="I326" t="s">
        <v>8219</v>
      </c>
      <c r="J326">
        <v>8500</v>
      </c>
    </row>
    <row r="327" spans="9:10" x14ac:dyDescent="0.35">
      <c r="I327" t="s">
        <v>8219</v>
      </c>
      <c r="J327">
        <v>50000</v>
      </c>
    </row>
    <row r="328" spans="9:10" x14ac:dyDescent="0.35">
      <c r="I328" t="s">
        <v>8219</v>
      </c>
      <c r="J328">
        <v>150000</v>
      </c>
    </row>
    <row r="329" spans="9:10" x14ac:dyDescent="0.35">
      <c r="I329" t="s">
        <v>8219</v>
      </c>
      <c r="J329">
        <v>4000</v>
      </c>
    </row>
    <row r="330" spans="9:10" x14ac:dyDescent="0.35">
      <c r="I330" t="s">
        <v>8219</v>
      </c>
      <c r="J330">
        <v>75000</v>
      </c>
    </row>
    <row r="331" spans="9:10" x14ac:dyDescent="0.35">
      <c r="I331" t="s">
        <v>8219</v>
      </c>
      <c r="J331">
        <v>10000</v>
      </c>
    </row>
    <row r="332" spans="9:10" x14ac:dyDescent="0.35">
      <c r="I332" t="s">
        <v>8219</v>
      </c>
      <c r="J332">
        <v>35000</v>
      </c>
    </row>
    <row r="333" spans="9:10" x14ac:dyDescent="0.35">
      <c r="I333" t="s">
        <v>8219</v>
      </c>
      <c r="J333">
        <v>40000</v>
      </c>
    </row>
    <row r="334" spans="9:10" x14ac:dyDescent="0.35">
      <c r="I334" t="s">
        <v>8219</v>
      </c>
      <c r="J334">
        <v>100000</v>
      </c>
    </row>
    <row r="335" spans="9:10" x14ac:dyDescent="0.35">
      <c r="I335" t="s">
        <v>8219</v>
      </c>
      <c r="J335">
        <v>40000</v>
      </c>
    </row>
    <row r="336" spans="9:10" x14ac:dyDescent="0.35">
      <c r="I336" t="s">
        <v>8219</v>
      </c>
      <c r="J336">
        <v>10000</v>
      </c>
    </row>
    <row r="337" spans="9:10" x14ac:dyDescent="0.35">
      <c r="I337" t="s">
        <v>8219</v>
      </c>
      <c r="J337">
        <v>8500</v>
      </c>
    </row>
    <row r="338" spans="9:10" x14ac:dyDescent="0.35">
      <c r="I338" t="s">
        <v>8219</v>
      </c>
      <c r="J338">
        <v>25000</v>
      </c>
    </row>
    <row r="339" spans="9:10" x14ac:dyDescent="0.35">
      <c r="I339" t="s">
        <v>8219</v>
      </c>
      <c r="J339">
        <v>3000</v>
      </c>
    </row>
    <row r="340" spans="9:10" x14ac:dyDescent="0.35">
      <c r="I340" t="s">
        <v>8219</v>
      </c>
      <c r="J340">
        <v>15000</v>
      </c>
    </row>
    <row r="341" spans="9:10" x14ac:dyDescent="0.35">
      <c r="I341" t="s">
        <v>8219</v>
      </c>
      <c r="J341">
        <v>6000</v>
      </c>
    </row>
    <row r="342" spans="9:10" x14ac:dyDescent="0.35">
      <c r="I342" t="s">
        <v>8219</v>
      </c>
      <c r="J342">
        <v>35000</v>
      </c>
    </row>
    <row r="343" spans="9:10" x14ac:dyDescent="0.35">
      <c r="I343" t="s">
        <v>8219</v>
      </c>
      <c r="J343">
        <v>3500</v>
      </c>
    </row>
    <row r="344" spans="9:10" x14ac:dyDescent="0.35">
      <c r="I344" t="s">
        <v>8219</v>
      </c>
      <c r="J344">
        <v>55000</v>
      </c>
    </row>
    <row r="345" spans="9:10" x14ac:dyDescent="0.35">
      <c r="I345" t="s">
        <v>8219</v>
      </c>
      <c r="J345">
        <v>30000</v>
      </c>
    </row>
    <row r="346" spans="9:10" x14ac:dyDescent="0.35">
      <c r="I346" t="s">
        <v>8219</v>
      </c>
      <c r="J346">
        <v>33500</v>
      </c>
    </row>
    <row r="347" spans="9:10" x14ac:dyDescent="0.35">
      <c r="I347" t="s">
        <v>8219</v>
      </c>
      <c r="J347">
        <v>14500</v>
      </c>
    </row>
    <row r="348" spans="9:10" x14ac:dyDescent="0.35">
      <c r="I348" t="s">
        <v>8219</v>
      </c>
      <c r="J348">
        <v>10000</v>
      </c>
    </row>
    <row r="349" spans="9:10" x14ac:dyDescent="0.35">
      <c r="I349" t="s">
        <v>8219</v>
      </c>
      <c r="J349">
        <v>40000</v>
      </c>
    </row>
    <row r="350" spans="9:10" x14ac:dyDescent="0.35">
      <c r="I350" t="s">
        <v>8219</v>
      </c>
      <c r="J350">
        <v>10000</v>
      </c>
    </row>
    <row r="351" spans="9:10" x14ac:dyDescent="0.35">
      <c r="I351" t="s">
        <v>8219</v>
      </c>
      <c r="J351">
        <v>11260</v>
      </c>
    </row>
    <row r="352" spans="9:10" x14ac:dyDescent="0.35">
      <c r="I352" t="s">
        <v>8219</v>
      </c>
      <c r="J352">
        <v>25000</v>
      </c>
    </row>
    <row r="353" spans="9:10" x14ac:dyDescent="0.35">
      <c r="I353" t="s">
        <v>8219</v>
      </c>
      <c r="J353">
        <v>34000</v>
      </c>
    </row>
    <row r="354" spans="9:10" x14ac:dyDescent="0.35">
      <c r="I354" t="s">
        <v>8219</v>
      </c>
      <c r="J354">
        <v>10000</v>
      </c>
    </row>
    <row r="355" spans="9:10" x14ac:dyDescent="0.35">
      <c r="I355" t="s">
        <v>8219</v>
      </c>
      <c r="J355">
        <v>58425</v>
      </c>
    </row>
    <row r="356" spans="9:10" x14ac:dyDescent="0.35">
      <c r="I356" t="s">
        <v>8219</v>
      </c>
      <c r="J356">
        <v>3500</v>
      </c>
    </row>
    <row r="357" spans="9:10" x14ac:dyDescent="0.35">
      <c r="I357" t="s">
        <v>8219</v>
      </c>
      <c r="J357">
        <v>35000</v>
      </c>
    </row>
    <row r="358" spans="9:10" x14ac:dyDescent="0.35">
      <c r="I358" t="s">
        <v>8219</v>
      </c>
      <c r="J358">
        <v>7500</v>
      </c>
    </row>
    <row r="359" spans="9:10" x14ac:dyDescent="0.35">
      <c r="I359" t="s">
        <v>8219</v>
      </c>
      <c r="J359">
        <v>15000</v>
      </c>
    </row>
    <row r="360" spans="9:10" x14ac:dyDescent="0.35">
      <c r="I360" t="s">
        <v>8219</v>
      </c>
      <c r="J360">
        <v>50000</v>
      </c>
    </row>
    <row r="361" spans="9:10" x14ac:dyDescent="0.35">
      <c r="I361" t="s">
        <v>8219</v>
      </c>
      <c r="J361">
        <v>24200</v>
      </c>
    </row>
    <row r="362" spans="9:10" x14ac:dyDescent="0.35">
      <c r="I362" t="s">
        <v>8219</v>
      </c>
      <c r="J362">
        <v>12000</v>
      </c>
    </row>
    <row r="363" spans="9:10" x14ac:dyDescent="0.35">
      <c r="I363" t="s">
        <v>8219</v>
      </c>
      <c r="J363">
        <v>35000</v>
      </c>
    </row>
    <row r="364" spans="9:10" x14ac:dyDescent="0.35">
      <c r="I364" t="s">
        <v>8219</v>
      </c>
      <c r="J364">
        <v>9665</v>
      </c>
    </row>
    <row r="365" spans="9:10" x14ac:dyDescent="0.35">
      <c r="I365" t="s">
        <v>8219</v>
      </c>
      <c r="J365">
        <v>8925</v>
      </c>
    </row>
    <row r="366" spans="9:10" x14ac:dyDescent="0.35">
      <c r="I366" t="s">
        <v>8219</v>
      </c>
      <c r="J366">
        <v>7000</v>
      </c>
    </row>
    <row r="367" spans="9:10" x14ac:dyDescent="0.35">
      <c r="I367" t="s">
        <v>8219</v>
      </c>
      <c r="J367">
        <v>15000</v>
      </c>
    </row>
    <row r="368" spans="9:10" x14ac:dyDescent="0.35">
      <c r="I368" t="s">
        <v>8219</v>
      </c>
      <c r="J368">
        <v>38000</v>
      </c>
    </row>
    <row r="369" spans="9:10" x14ac:dyDescent="0.35">
      <c r="I369" t="s">
        <v>8219</v>
      </c>
      <c r="J369">
        <v>10000</v>
      </c>
    </row>
    <row r="370" spans="9:10" x14ac:dyDescent="0.35">
      <c r="I370" t="s">
        <v>8219</v>
      </c>
      <c r="J370">
        <v>12500</v>
      </c>
    </row>
    <row r="371" spans="9:10" x14ac:dyDescent="0.35">
      <c r="I371" t="s">
        <v>8219</v>
      </c>
      <c r="J371">
        <v>6500</v>
      </c>
    </row>
    <row r="372" spans="9:10" x14ac:dyDescent="0.35">
      <c r="I372" t="s">
        <v>8219</v>
      </c>
      <c r="J372">
        <v>25000</v>
      </c>
    </row>
    <row r="373" spans="9:10" x14ac:dyDescent="0.35">
      <c r="I373" t="s">
        <v>8219</v>
      </c>
      <c r="J373">
        <v>150000</v>
      </c>
    </row>
    <row r="374" spans="9:10" x14ac:dyDescent="0.35">
      <c r="I374" t="s">
        <v>8219</v>
      </c>
      <c r="J374">
        <v>300</v>
      </c>
    </row>
    <row r="375" spans="9:10" x14ac:dyDescent="0.35">
      <c r="I375" t="s">
        <v>8219</v>
      </c>
      <c r="J375">
        <v>7500</v>
      </c>
    </row>
    <row r="376" spans="9:10" x14ac:dyDescent="0.35">
      <c r="I376" t="s">
        <v>8219</v>
      </c>
      <c r="J376">
        <v>6000</v>
      </c>
    </row>
    <row r="377" spans="9:10" x14ac:dyDescent="0.35">
      <c r="I377" t="s">
        <v>8219</v>
      </c>
      <c r="J377">
        <v>500</v>
      </c>
    </row>
    <row r="378" spans="9:10" x14ac:dyDescent="0.35">
      <c r="I378" t="s">
        <v>8219</v>
      </c>
      <c r="J378">
        <v>2450</v>
      </c>
    </row>
    <row r="379" spans="9:10" x14ac:dyDescent="0.35">
      <c r="I379" t="s">
        <v>8219</v>
      </c>
      <c r="J379">
        <v>12000</v>
      </c>
    </row>
    <row r="380" spans="9:10" x14ac:dyDescent="0.35">
      <c r="I380" t="s">
        <v>8219</v>
      </c>
      <c r="J380">
        <v>3000</v>
      </c>
    </row>
    <row r="381" spans="9:10" x14ac:dyDescent="0.35">
      <c r="I381" t="s">
        <v>8219</v>
      </c>
      <c r="J381">
        <v>15000</v>
      </c>
    </row>
    <row r="382" spans="9:10" x14ac:dyDescent="0.35">
      <c r="I382" t="s">
        <v>8219</v>
      </c>
      <c r="J382">
        <v>4000</v>
      </c>
    </row>
    <row r="383" spans="9:10" x14ac:dyDescent="0.35">
      <c r="I383" t="s">
        <v>8219</v>
      </c>
      <c r="J383">
        <v>25000</v>
      </c>
    </row>
    <row r="384" spans="9:10" x14ac:dyDescent="0.35">
      <c r="I384" t="s">
        <v>8219</v>
      </c>
      <c r="J384">
        <v>600</v>
      </c>
    </row>
    <row r="385" spans="9:10" x14ac:dyDescent="0.35">
      <c r="I385" t="s">
        <v>8219</v>
      </c>
      <c r="J385">
        <v>999</v>
      </c>
    </row>
    <row r="386" spans="9:10" x14ac:dyDescent="0.35">
      <c r="I386" t="s">
        <v>8219</v>
      </c>
      <c r="J386">
        <v>20000</v>
      </c>
    </row>
    <row r="387" spans="9:10" x14ac:dyDescent="0.35">
      <c r="I387" t="s">
        <v>8219</v>
      </c>
      <c r="J387">
        <v>25000</v>
      </c>
    </row>
    <row r="388" spans="9:10" x14ac:dyDescent="0.35">
      <c r="I388" t="s">
        <v>8219</v>
      </c>
      <c r="J388">
        <v>600</v>
      </c>
    </row>
    <row r="389" spans="9:10" x14ac:dyDescent="0.35">
      <c r="I389" t="s">
        <v>8219</v>
      </c>
      <c r="J389">
        <v>38000</v>
      </c>
    </row>
    <row r="390" spans="9:10" x14ac:dyDescent="0.35">
      <c r="I390" t="s">
        <v>8219</v>
      </c>
      <c r="J390">
        <v>5000</v>
      </c>
    </row>
    <row r="391" spans="9:10" x14ac:dyDescent="0.35">
      <c r="I391" t="s">
        <v>8219</v>
      </c>
      <c r="J391">
        <v>68000</v>
      </c>
    </row>
    <row r="392" spans="9:10" x14ac:dyDescent="0.35">
      <c r="I392" t="s">
        <v>8219</v>
      </c>
      <c r="J392">
        <v>1000</v>
      </c>
    </row>
    <row r="393" spans="9:10" x14ac:dyDescent="0.35">
      <c r="I393" t="s">
        <v>8219</v>
      </c>
      <c r="J393">
        <v>20000</v>
      </c>
    </row>
    <row r="394" spans="9:10" x14ac:dyDescent="0.35">
      <c r="I394" t="s">
        <v>8219</v>
      </c>
      <c r="J394">
        <v>18500</v>
      </c>
    </row>
    <row r="395" spans="9:10" x14ac:dyDescent="0.35">
      <c r="I395" t="s">
        <v>8219</v>
      </c>
      <c r="J395">
        <v>50000</v>
      </c>
    </row>
    <row r="396" spans="9:10" x14ac:dyDescent="0.35">
      <c r="I396" t="s">
        <v>8219</v>
      </c>
      <c r="J396">
        <v>4700</v>
      </c>
    </row>
    <row r="397" spans="9:10" x14ac:dyDescent="0.35">
      <c r="I397" t="s">
        <v>8219</v>
      </c>
      <c r="J397">
        <v>10000</v>
      </c>
    </row>
    <row r="398" spans="9:10" x14ac:dyDescent="0.35">
      <c r="I398" t="s">
        <v>8219</v>
      </c>
      <c r="J398">
        <v>15000</v>
      </c>
    </row>
    <row r="399" spans="9:10" x14ac:dyDescent="0.35">
      <c r="I399" t="s">
        <v>8219</v>
      </c>
      <c r="J399">
        <v>12444</v>
      </c>
    </row>
    <row r="400" spans="9:10" x14ac:dyDescent="0.35">
      <c r="I400" t="s">
        <v>8219</v>
      </c>
      <c r="J400">
        <v>7500</v>
      </c>
    </row>
    <row r="401" spans="9:10" x14ac:dyDescent="0.35">
      <c r="I401" t="s">
        <v>8219</v>
      </c>
      <c r="J401">
        <v>20000</v>
      </c>
    </row>
    <row r="402" spans="9:10" x14ac:dyDescent="0.35">
      <c r="I402" t="s">
        <v>8219</v>
      </c>
      <c r="J402">
        <v>10000</v>
      </c>
    </row>
    <row r="403" spans="9:10" x14ac:dyDescent="0.35">
      <c r="I403" t="s">
        <v>8219</v>
      </c>
      <c r="J403">
        <v>50000</v>
      </c>
    </row>
    <row r="404" spans="9:10" x14ac:dyDescent="0.35">
      <c r="I404" t="s">
        <v>8219</v>
      </c>
      <c r="J404">
        <v>2000</v>
      </c>
    </row>
    <row r="405" spans="9:10" x14ac:dyDescent="0.35">
      <c r="I405" t="s">
        <v>8219</v>
      </c>
      <c r="J405">
        <v>5000</v>
      </c>
    </row>
    <row r="406" spans="9:10" x14ac:dyDescent="0.35">
      <c r="I406" t="s">
        <v>8219</v>
      </c>
      <c r="J406">
        <v>35000</v>
      </c>
    </row>
    <row r="407" spans="9:10" x14ac:dyDescent="0.35">
      <c r="I407" t="s">
        <v>8219</v>
      </c>
      <c r="J407">
        <v>2820</v>
      </c>
    </row>
    <row r="408" spans="9:10" x14ac:dyDescent="0.35">
      <c r="I408" t="s">
        <v>8219</v>
      </c>
      <c r="J408">
        <v>2800</v>
      </c>
    </row>
    <row r="409" spans="9:10" x14ac:dyDescent="0.35">
      <c r="I409" t="s">
        <v>8219</v>
      </c>
      <c r="J409">
        <v>2000</v>
      </c>
    </row>
    <row r="410" spans="9:10" x14ac:dyDescent="0.35">
      <c r="I410" t="s">
        <v>8219</v>
      </c>
      <c r="J410">
        <v>6000</v>
      </c>
    </row>
    <row r="411" spans="9:10" x14ac:dyDescent="0.35">
      <c r="I411" t="s">
        <v>8219</v>
      </c>
      <c r="J411">
        <v>500</v>
      </c>
    </row>
    <row r="412" spans="9:10" x14ac:dyDescent="0.35">
      <c r="I412" t="s">
        <v>8219</v>
      </c>
      <c r="J412">
        <v>1000</v>
      </c>
    </row>
    <row r="413" spans="9:10" x14ac:dyDescent="0.35">
      <c r="I413" t="s">
        <v>8219</v>
      </c>
      <c r="J413">
        <v>30000</v>
      </c>
    </row>
    <row r="414" spans="9:10" x14ac:dyDescent="0.35">
      <c r="I414" t="s">
        <v>8219</v>
      </c>
      <c r="J414">
        <v>2500</v>
      </c>
    </row>
    <row r="415" spans="9:10" x14ac:dyDescent="0.35">
      <c r="I415" t="s">
        <v>8219</v>
      </c>
      <c r="J415">
        <v>12800</v>
      </c>
    </row>
    <row r="416" spans="9:10" x14ac:dyDescent="0.35">
      <c r="I416" t="s">
        <v>8219</v>
      </c>
      <c r="J416">
        <v>18500</v>
      </c>
    </row>
    <row r="417" spans="9:10" x14ac:dyDescent="0.35">
      <c r="I417" t="s">
        <v>8219</v>
      </c>
      <c r="J417">
        <v>1400</v>
      </c>
    </row>
    <row r="418" spans="9:10" x14ac:dyDescent="0.35">
      <c r="I418" t="s">
        <v>8219</v>
      </c>
      <c r="J418">
        <v>1000</v>
      </c>
    </row>
    <row r="419" spans="9:10" x14ac:dyDescent="0.35">
      <c r="I419" t="s">
        <v>8219</v>
      </c>
      <c r="J419">
        <v>10500</v>
      </c>
    </row>
    <row r="420" spans="9:10" x14ac:dyDescent="0.35">
      <c r="I420" t="s">
        <v>8219</v>
      </c>
      <c r="J420">
        <v>22400</v>
      </c>
    </row>
    <row r="421" spans="9:10" x14ac:dyDescent="0.35">
      <c r="I421" t="s">
        <v>8219</v>
      </c>
      <c r="J421">
        <v>8000</v>
      </c>
    </row>
    <row r="422" spans="9:10" x14ac:dyDescent="0.35">
      <c r="I422" t="s">
        <v>8221</v>
      </c>
      <c r="J422">
        <v>3300</v>
      </c>
    </row>
    <row r="423" spans="9:10" x14ac:dyDescent="0.35">
      <c r="I423" t="s">
        <v>8221</v>
      </c>
      <c r="J423">
        <v>15000</v>
      </c>
    </row>
    <row r="424" spans="9:10" x14ac:dyDescent="0.35">
      <c r="I424" t="s">
        <v>8221</v>
      </c>
      <c r="J424">
        <v>40000</v>
      </c>
    </row>
    <row r="425" spans="9:10" x14ac:dyDescent="0.35">
      <c r="I425" t="s">
        <v>8221</v>
      </c>
      <c r="J425">
        <v>20000</v>
      </c>
    </row>
    <row r="426" spans="9:10" x14ac:dyDescent="0.35">
      <c r="I426" t="s">
        <v>8221</v>
      </c>
      <c r="J426">
        <v>3000</v>
      </c>
    </row>
    <row r="427" spans="9:10" x14ac:dyDescent="0.35">
      <c r="I427" t="s">
        <v>8221</v>
      </c>
      <c r="J427">
        <v>50000</v>
      </c>
    </row>
    <row r="428" spans="9:10" x14ac:dyDescent="0.35">
      <c r="I428" t="s">
        <v>8221</v>
      </c>
      <c r="J428">
        <v>10000</v>
      </c>
    </row>
    <row r="429" spans="9:10" x14ac:dyDescent="0.35">
      <c r="I429" t="s">
        <v>8221</v>
      </c>
      <c r="J429">
        <v>6500</v>
      </c>
    </row>
    <row r="430" spans="9:10" x14ac:dyDescent="0.35">
      <c r="I430" t="s">
        <v>8221</v>
      </c>
      <c r="J430">
        <v>12000</v>
      </c>
    </row>
    <row r="431" spans="9:10" x14ac:dyDescent="0.35">
      <c r="I431" t="s">
        <v>8221</v>
      </c>
      <c r="J431">
        <v>5000</v>
      </c>
    </row>
    <row r="432" spans="9:10" x14ac:dyDescent="0.35">
      <c r="I432" t="s">
        <v>8221</v>
      </c>
      <c r="J432">
        <v>1000</v>
      </c>
    </row>
    <row r="433" spans="9:10" x14ac:dyDescent="0.35">
      <c r="I433" t="s">
        <v>8221</v>
      </c>
      <c r="J433">
        <v>3000</v>
      </c>
    </row>
    <row r="434" spans="9:10" x14ac:dyDescent="0.35">
      <c r="I434" t="s">
        <v>8221</v>
      </c>
      <c r="J434">
        <v>6000</v>
      </c>
    </row>
    <row r="435" spans="9:10" x14ac:dyDescent="0.35">
      <c r="I435" t="s">
        <v>8221</v>
      </c>
      <c r="J435">
        <v>3000</v>
      </c>
    </row>
    <row r="436" spans="9:10" x14ac:dyDescent="0.35">
      <c r="I436" t="s">
        <v>8221</v>
      </c>
      <c r="J436">
        <v>2500</v>
      </c>
    </row>
    <row r="437" spans="9:10" x14ac:dyDescent="0.35">
      <c r="I437" t="s">
        <v>8221</v>
      </c>
      <c r="J437">
        <v>110000</v>
      </c>
    </row>
    <row r="438" spans="9:10" x14ac:dyDescent="0.35">
      <c r="I438" t="s">
        <v>8221</v>
      </c>
      <c r="J438">
        <v>1000</v>
      </c>
    </row>
    <row r="439" spans="9:10" x14ac:dyDescent="0.35">
      <c r="I439" t="s">
        <v>8221</v>
      </c>
      <c r="J439">
        <v>7000</v>
      </c>
    </row>
    <row r="440" spans="9:10" x14ac:dyDescent="0.35">
      <c r="I440" t="s">
        <v>8221</v>
      </c>
      <c r="J440">
        <v>20000</v>
      </c>
    </row>
    <row r="441" spans="9:10" x14ac:dyDescent="0.35">
      <c r="I441" t="s">
        <v>8221</v>
      </c>
      <c r="J441">
        <v>450</v>
      </c>
    </row>
    <row r="442" spans="9:10" x14ac:dyDescent="0.35">
      <c r="I442" t="s">
        <v>8221</v>
      </c>
      <c r="J442">
        <v>5000</v>
      </c>
    </row>
    <row r="443" spans="9:10" x14ac:dyDescent="0.35">
      <c r="I443" t="s">
        <v>8221</v>
      </c>
      <c r="J443">
        <v>400</v>
      </c>
    </row>
    <row r="444" spans="9:10" x14ac:dyDescent="0.35">
      <c r="I444" t="s">
        <v>8221</v>
      </c>
      <c r="J444">
        <v>17000</v>
      </c>
    </row>
    <row r="445" spans="9:10" x14ac:dyDescent="0.35">
      <c r="I445" t="s">
        <v>8221</v>
      </c>
      <c r="J445">
        <v>10000</v>
      </c>
    </row>
    <row r="446" spans="9:10" x14ac:dyDescent="0.35">
      <c r="I446" t="s">
        <v>8221</v>
      </c>
      <c r="J446">
        <v>1000</v>
      </c>
    </row>
    <row r="447" spans="9:10" x14ac:dyDescent="0.35">
      <c r="I447" t="s">
        <v>8221</v>
      </c>
      <c r="J447">
        <v>60000</v>
      </c>
    </row>
    <row r="448" spans="9:10" x14ac:dyDescent="0.35">
      <c r="I448" t="s">
        <v>8221</v>
      </c>
      <c r="J448">
        <v>10500</v>
      </c>
    </row>
    <row r="449" spans="9:10" x14ac:dyDescent="0.35">
      <c r="I449" t="s">
        <v>8221</v>
      </c>
      <c r="J449">
        <v>30000</v>
      </c>
    </row>
    <row r="450" spans="9:10" x14ac:dyDescent="0.35">
      <c r="I450" t="s">
        <v>8221</v>
      </c>
      <c r="J450">
        <v>2500</v>
      </c>
    </row>
    <row r="451" spans="9:10" x14ac:dyDescent="0.35">
      <c r="I451" t="s">
        <v>8221</v>
      </c>
      <c r="J451">
        <v>2000</v>
      </c>
    </row>
    <row r="452" spans="9:10" x14ac:dyDescent="0.35">
      <c r="I452" t="s">
        <v>8221</v>
      </c>
      <c r="J452">
        <v>50000</v>
      </c>
    </row>
    <row r="453" spans="9:10" x14ac:dyDescent="0.35">
      <c r="I453" t="s">
        <v>8221</v>
      </c>
      <c r="J453">
        <v>20000</v>
      </c>
    </row>
    <row r="454" spans="9:10" x14ac:dyDescent="0.35">
      <c r="I454" t="s">
        <v>8221</v>
      </c>
      <c r="J454">
        <v>750</v>
      </c>
    </row>
    <row r="455" spans="9:10" x14ac:dyDescent="0.35">
      <c r="I455" t="s">
        <v>8221</v>
      </c>
      <c r="J455">
        <v>94875</v>
      </c>
    </row>
    <row r="456" spans="9:10" x14ac:dyDescent="0.35">
      <c r="I456" t="s">
        <v>8221</v>
      </c>
      <c r="J456">
        <v>10000</v>
      </c>
    </row>
    <row r="457" spans="9:10" x14ac:dyDescent="0.35">
      <c r="I457" t="s">
        <v>8221</v>
      </c>
      <c r="J457">
        <v>65000</v>
      </c>
    </row>
    <row r="458" spans="9:10" x14ac:dyDescent="0.35">
      <c r="I458" t="s">
        <v>8221</v>
      </c>
      <c r="J458">
        <v>8888</v>
      </c>
    </row>
    <row r="459" spans="9:10" x14ac:dyDescent="0.35">
      <c r="I459" t="s">
        <v>8221</v>
      </c>
      <c r="J459">
        <v>20000</v>
      </c>
    </row>
    <row r="460" spans="9:10" x14ac:dyDescent="0.35">
      <c r="I460" t="s">
        <v>8221</v>
      </c>
      <c r="J460">
        <v>10000</v>
      </c>
    </row>
    <row r="461" spans="9:10" x14ac:dyDescent="0.35">
      <c r="I461" t="s">
        <v>8221</v>
      </c>
      <c r="J461">
        <v>39000</v>
      </c>
    </row>
    <row r="462" spans="9:10" x14ac:dyDescent="0.35">
      <c r="I462" t="s">
        <v>8221</v>
      </c>
      <c r="J462">
        <v>8500</v>
      </c>
    </row>
    <row r="463" spans="9:10" x14ac:dyDescent="0.35">
      <c r="I463" t="s">
        <v>8221</v>
      </c>
      <c r="J463">
        <v>550</v>
      </c>
    </row>
    <row r="464" spans="9:10" x14ac:dyDescent="0.35">
      <c r="I464" t="s">
        <v>8221</v>
      </c>
      <c r="J464">
        <v>100000</v>
      </c>
    </row>
    <row r="465" spans="9:10" x14ac:dyDescent="0.35">
      <c r="I465" t="s">
        <v>8221</v>
      </c>
      <c r="J465">
        <v>55000</v>
      </c>
    </row>
    <row r="466" spans="9:10" x14ac:dyDescent="0.35">
      <c r="I466" t="s">
        <v>8221</v>
      </c>
      <c r="J466">
        <v>1010</v>
      </c>
    </row>
    <row r="467" spans="9:10" x14ac:dyDescent="0.35">
      <c r="I467" t="s">
        <v>8221</v>
      </c>
      <c r="J467">
        <v>512</v>
      </c>
    </row>
    <row r="468" spans="9:10" x14ac:dyDescent="0.35">
      <c r="I468" t="s">
        <v>8221</v>
      </c>
      <c r="J468">
        <v>10000</v>
      </c>
    </row>
    <row r="469" spans="9:10" x14ac:dyDescent="0.35">
      <c r="I469" t="s">
        <v>8221</v>
      </c>
      <c r="J469">
        <v>20000</v>
      </c>
    </row>
    <row r="470" spans="9:10" x14ac:dyDescent="0.35">
      <c r="I470" t="s">
        <v>8221</v>
      </c>
      <c r="J470">
        <v>7500</v>
      </c>
    </row>
    <row r="471" spans="9:10" x14ac:dyDescent="0.35">
      <c r="I471" t="s">
        <v>8221</v>
      </c>
      <c r="J471">
        <v>6000</v>
      </c>
    </row>
    <row r="472" spans="9:10" x14ac:dyDescent="0.35">
      <c r="I472" t="s">
        <v>8221</v>
      </c>
      <c r="J472">
        <v>5000</v>
      </c>
    </row>
    <row r="473" spans="9:10" x14ac:dyDescent="0.35">
      <c r="I473" t="s">
        <v>8221</v>
      </c>
      <c r="J473">
        <v>55000</v>
      </c>
    </row>
    <row r="474" spans="9:10" x14ac:dyDescent="0.35">
      <c r="I474" t="s">
        <v>8221</v>
      </c>
      <c r="J474">
        <v>800</v>
      </c>
    </row>
    <row r="475" spans="9:10" x14ac:dyDescent="0.35">
      <c r="I475" t="s">
        <v>8221</v>
      </c>
      <c r="J475">
        <v>30000</v>
      </c>
    </row>
    <row r="476" spans="9:10" x14ac:dyDescent="0.35">
      <c r="I476" t="s">
        <v>8221</v>
      </c>
      <c r="J476">
        <v>3300</v>
      </c>
    </row>
    <row r="477" spans="9:10" x14ac:dyDescent="0.35">
      <c r="I477" t="s">
        <v>8221</v>
      </c>
      <c r="J477">
        <v>2000</v>
      </c>
    </row>
    <row r="478" spans="9:10" x14ac:dyDescent="0.35">
      <c r="I478" t="s">
        <v>8221</v>
      </c>
      <c r="J478">
        <v>220000</v>
      </c>
    </row>
    <row r="479" spans="9:10" x14ac:dyDescent="0.35">
      <c r="I479" t="s">
        <v>8221</v>
      </c>
      <c r="J479">
        <v>1500</v>
      </c>
    </row>
    <row r="480" spans="9:10" x14ac:dyDescent="0.35">
      <c r="I480" t="s">
        <v>8221</v>
      </c>
      <c r="J480">
        <v>10000</v>
      </c>
    </row>
    <row r="481" spans="9:10" x14ac:dyDescent="0.35">
      <c r="I481" t="s">
        <v>8221</v>
      </c>
      <c r="J481">
        <v>15000</v>
      </c>
    </row>
    <row r="482" spans="9:10" x14ac:dyDescent="0.35">
      <c r="I482" t="s">
        <v>8221</v>
      </c>
      <c r="J482">
        <v>40000</v>
      </c>
    </row>
    <row r="483" spans="9:10" x14ac:dyDescent="0.35">
      <c r="I483" t="s">
        <v>8221</v>
      </c>
      <c r="J483">
        <v>30000</v>
      </c>
    </row>
    <row r="484" spans="9:10" x14ac:dyDescent="0.35">
      <c r="I484" t="s">
        <v>8221</v>
      </c>
      <c r="J484">
        <v>10000</v>
      </c>
    </row>
    <row r="485" spans="9:10" x14ac:dyDescent="0.35">
      <c r="I485" t="s">
        <v>8221</v>
      </c>
      <c r="J485">
        <v>15000</v>
      </c>
    </row>
    <row r="486" spans="9:10" x14ac:dyDescent="0.35">
      <c r="I486" t="s">
        <v>8221</v>
      </c>
      <c r="J486">
        <v>80000</v>
      </c>
    </row>
    <row r="487" spans="9:10" x14ac:dyDescent="0.35">
      <c r="I487" t="s">
        <v>8221</v>
      </c>
      <c r="J487">
        <v>37956</v>
      </c>
    </row>
    <row r="488" spans="9:10" x14ac:dyDescent="0.35">
      <c r="I488" t="s">
        <v>8221</v>
      </c>
      <c r="J488">
        <v>550000</v>
      </c>
    </row>
    <row r="489" spans="9:10" x14ac:dyDescent="0.35">
      <c r="I489" t="s">
        <v>8221</v>
      </c>
      <c r="J489">
        <v>50000</v>
      </c>
    </row>
    <row r="490" spans="9:10" x14ac:dyDescent="0.35">
      <c r="I490" t="s">
        <v>8221</v>
      </c>
      <c r="J490">
        <v>12000</v>
      </c>
    </row>
    <row r="491" spans="9:10" x14ac:dyDescent="0.35">
      <c r="I491" t="s">
        <v>8221</v>
      </c>
      <c r="J491">
        <v>74997</v>
      </c>
    </row>
    <row r="492" spans="9:10" x14ac:dyDescent="0.35">
      <c r="I492" t="s">
        <v>8221</v>
      </c>
      <c r="J492">
        <v>1000</v>
      </c>
    </row>
    <row r="493" spans="9:10" x14ac:dyDescent="0.35">
      <c r="I493" t="s">
        <v>8221</v>
      </c>
      <c r="J493">
        <v>10000</v>
      </c>
    </row>
    <row r="494" spans="9:10" x14ac:dyDescent="0.35">
      <c r="I494" t="s">
        <v>8221</v>
      </c>
      <c r="J494">
        <v>10000000</v>
      </c>
    </row>
    <row r="495" spans="9:10" x14ac:dyDescent="0.35">
      <c r="I495" t="s">
        <v>8221</v>
      </c>
      <c r="J495">
        <v>30000</v>
      </c>
    </row>
    <row r="496" spans="9:10" x14ac:dyDescent="0.35">
      <c r="I496" t="s">
        <v>8221</v>
      </c>
      <c r="J496">
        <v>20000</v>
      </c>
    </row>
    <row r="497" spans="9:10" x14ac:dyDescent="0.35">
      <c r="I497" t="s">
        <v>8221</v>
      </c>
      <c r="J497">
        <v>7000</v>
      </c>
    </row>
    <row r="498" spans="9:10" x14ac:dyDescent="0.35">
      <c r="I498" t="s">
        <v>8221</v>
      </c>
      <c r="J498">
        <v>60000</v>
      </c>
    </row>
    <row r="499" spans="9:10" x14ac:dyDescent="0.35">
      <c r="I499" t="s">
        <v>8221</v>
      </c>
      <c r="J499">
        <v>4480</v>
      </c>
    </row>
    <row r="500" spans="9:10" x14ac:dyDescent="0.35">
      <c r="I500" t="s">
        <v>8221</v>
      </c>
      <c r="J500">
        <v>65108</v>
      </c>
    </row>
    <row r="501" spans="9:10" x14ac:dyDescent="0.35">
      <c r="I501" t="s">
        <v>8221</v>
      </c>
      <c r="J501">
        <v>20000</v>
      </c>
    </row>
    <row r="502" spans="9:10" x14ac:dyDescent="0.35">
      <c r="I502" t="s">
        <v>8221</v>
      </c>
      <c r="J502">
        <v>6500</v>
      </c>
    </row>
    <row r="503" spans="9:10" x14ac:dyDescent="0.35">
      <c r="I503" t="s">
        <v>8221</v>
      </c>
      <c r="J503">
        <v>10000</v>
      </c>
    </row>
    <row r="504" spans="9:10" x14ac:dyDescent="0.35">
      <c r="I504" t="s">
        <v>8221</v>
      </c>
      <c r="J504">
        <v>20000</v>
      </c>
    </row>
    <row r="505" spans="9:10" x14ac:dyDescent="0.35">
      <c r="I505" t="s">
        <v>8221</v>
      </c>
      <c r="J505">
        <v>6500</v>
      </c>
    </row>
    <row r="506" spans="9:10" x14ac:dyDescent="0.35">
      <c r="I506" t="s">
        <v>8221</v>
      </c>
      <c r="J506">
        <v>24500</v>
      </c>
    </row>
    <row r="507" spans="9:10" x14ac:dyDescent="0.35">
      <c r="I507" t="s">
        <v>8221</v>
      </c>
      <c r="J507">
        <v>12000</v>
      </c>
    </row>
    <row r="508" spans="9:10" x14ac:dyDescent="0.35">
      <c r="I508" t="s">
        <v>8221</v>
      </c>
      <c r="J508">
        <v>200000</v>
      </c>
    </row>
    <row r="509" spans="9:10" x14ac:dyDescent="0.35">
      <c r="I509" t="s">
        <v>8221</v>
      </c>
      <c r="J509">
        <v>20000</v>
      </c>
    </row>
    <row r="510" spans="9:10" x14ac:dyDescent="0.35">
      <c r="I510" t="s">
        <v>8221</v>
      </c>
      <c r="J510">
        <v>50000</v>
      </c>
    </row>
    <row r="511" spans="9:10" x14ac:dyDescent="0.35">
      <c r="I511" t="s">
        <v>8221</v>
      </c>
      <c r="J511">
        <v>5000</v>
      </c>
    </row>
    <row r="512" spans="9:10" x14ac:dyDescent="0.35">
      <c r="I512" t="s">
        <v>8221</v>
      </c>
      <c r="J512">
        <v>14000</v>
      </c>
    </row>
    <row r="513" spans="9:10" x14ac:dyDescent="0.35">
      <c r="I513" t="s">
        <v>8221</v>
      </c>
      <c r="J513">
        <v>5000</v>
      </c>
    </row>
    <row r="514" spans="9:10" x14ac:dyDescent="0.35">
      <c r="I514" t="s">
        <v>8221</v>
      </c>
      <c r="J514">
        <v>8000</v>
      </c>
    </row>
    <row r="515" spans="9:10" x14ac:dyDescent="0.35">
      <c r="I515" t="s">
        <v>8221</v>
      </c>
      <c r="J515">
        <v>50000</v>
      </c>
    </row>
    <row r="516" spans="9:10" x14ac:dyDescent="0.35">
      <c r="I516" t="s">
        <v>8221</v>
      </c>
      <c r="J516">
        <v>1500</v>
      </c>
    </row>
    <row r="517" spans="9:10" x14ac:dyDescent="0.35">
      <c r="I517" t="s">
        <v>8221</v>
      </c>
      <c r="J517">
        <v>97000</v>
      </c>
    </row>
    <row r="518" spans="9:10" x14ac:dyDescent="0.35">
      <c r="I518" t="s">
        <v>8221</v>
      </c>
      <c r="J518">
        <v>5000</v>
      </c>
    </row>
    <row r="519" spans="9:10" x14ac:dyDescent="0.35">
      <c r="I519" t="s">
        <v>8221</v>
      </c>
      <c r="J519">
        <v>15000</v>
      </c>
    </row>
    <row r="520" spans="9:10" x14ac:dyDescent="0.35">
      <c r="I520" t="s">
        <v>8221</v>
      </c>
      <c r="J520">
        <v>7175</v>
      </c>
    </row>
    <row r="521" spans="9:10" x14ac:dyDescent="0.35">
      <c r="I521" t="s">
        <v>8221</v>
      </c>
      <c r="J521">
        <v>12001</v>
      </c>
    </row>
    <row r="522" spans="9:10" x14ac:dyDescent="0.35">
      <c r="I522" t="s">
        <v>8219</v>
      </c>
      <c r="J522">
        <v>5000</v>
      </c>
    </row>
    <row r="523" spans="9:10" x14ac:dyDescent="0.35">
      <c r="I523" t="s">
        <v>8219</v>
      </c>
      <c r="J523">
        <v>5000</v>
      </c>
    </row>
    <row r="524" spans="9:10" x14ac:dyDescent="0.35">
      <c r="I524" t="s">
        <v>8219</v>
      </c>
      <c r="J524">
        <v>3000</v>
      </c>
    </row>
    <row r="525" spans="9:10" x14ac:dyDescent="0.35">
      <c r="I525" t="s">
        <v>8219</v>
      </c>
      <c r="J525">
        <v>5000</v>
      </c>
    </row>
    <row r="526" spans="9:10" x14ac:dyDescent="0.35">
      <c r="I526" t="s">
        <v>8219</v>
      </c>
      <c r="J526">
        <v>3500</v>
      </c>
    </row>
    <row r="527" spans="9:10" x14ac:dyDescent="0.35">
      <c r="I527" t="s">
        <v>8219</v>
      </c>
      <c r="J527">
        <v>12000</v>
      </c>
    </row>
    <row r="528" spans="9:10" x14ac:dyDescent="0.35">
      <c r="I528" t="s">
        <v>8219</v>
      </c>
      <c r="J528">
        <v>1500</v>
      </c>
    </row>
    <row r="529" spans="9:10" x14ac:dyDescent="0.35">
      <c r="I529" t="s">
        <v>8219</v>
      </c>
      <c r="J529">
        <v>10000</v>
      </c>
    </row>
    <row r="530" spans="9:10" x14ac:dyDescent="0.35">
      <c r="I530" t="s">
        <v>8219</v>
      </c>
      <c r="J530">
        <v>1150</v>
      </c>
    </row>
    <row r="531" spans="9:10" x14ac:dyDescent="0.35">
      <c r="I531" t="s">
        <v>8219</v>
      </c>
      <c r="J531">
        <v>1200</v>
      </c>
    </row>
    <row r="532" spans="9:10" x14ac:dyDescent="0.35">
      <c r="I532" t="s">
        <v>8219</v>
      </c>
      <c r="J532">
        <v>3405</v>
      </c>
    </row>
    <row r="533" spans="9:10" x14ac:dyDescent="0.35">
      <c r="I533" t="s">
        <v>8219</v>
      </c>
      <c r="J533">
        <v>4000</v>
      </c>
    </row>
    <row r="534" spans="9:10" x14ac:dyDescent="0.35">
      <c r="I534" t="s">
        <v>8219</v>
      </c>
      <c r="J534">
        <v>10000</v>
      </c>
    </row>
    <row r="535" spans="9:10" x14ac:dyDescent="0.35">
      <c r="I535" t="s">
        <v>8219</v>
      </c>
      <c r="J535">
        <v>2000</v>
      </c>
    </row>
    <row r="536" spans="9:10" x14ac:dyDescent="0.35">
      <c r="I536" t="s">
        <v>8219</v>
      </c>
      <c r="J536">
        <v>15000</v>
      </c>
    </row>
    <row r="537" spans="9:10" x14ac:dyDescent="0.35">
      <c r="I537" t="s">
        <v>8219</v>
      </c>
      <c r="J537">
        <v>2000</v>
      </c>
    </row>
    <row r="538" spans="9:10" x14ac:dyDescent="0.35">
      <c r="I538" t="s">
        <v>8219</v>
      </c>
      <c r="J538">
        <v>3300</v>
      </c>
    </row>
    <row r="539" spans="9:10" x14ac:dyDescent="0.35">
      <c r="I539" t="s">
        <v>8219</v>
      </c>
      <c r="J539">
        <v>2000</v>
      </c>
    </row>
    <row r="540" spans="9:10" x14ac:dyDescent="0.35">
      <c r="I540" t="s">
        <v>8219</v>
      </c>
      <c r="J540">
        <v>5000</v>
      </c>
    </row>
    <row r="541" spans="9:10" x14ac:dyDescent="0.35">
      <c r="I541" t="s">
        <v>8219</v>
      </c>
      <c r="J541">
        <v>500</v>
      </c>
    </row>
    <row r="542" spans="9:10" x14ac:dyDescent="0.35">
      <c r="I542" t="s">
        <v>8221</v>
      </c>
      <c r="J542">
        <v>15000</v>
      </c>
    </row>
    <row r="543" spans="9:10" x14ac:dyDescent="0.35">
      <c r="I543" t="s">
        <v>8221</v>
      </c>
      <c r="J543">
        <v>4500</v>
      </c>
    </row>
    <row r="544" spans="9:10" x14ac:dyDescent="0.35">
      <c r="I544" t="s">
        <v>8221</v>
      </c>
      <c r="J544">
        <v>250000</v>
      </c>
    </row>
    <row r="545" spans="9:10" x14ac:dyDescent="0.35">
      <c r="I545" t="s">
        <v>8221</v>
      </c>
      <c r="J545">
        <v>22000</v>
      </c>
    </row>
    <row r="546" spans="9:10" x14ac:dyDescent="0.35">
      <c r="I546" t="s">
        <v>8221</v>
      </c>
      <c r="J546">
        <v>500</v>
      </c>
    </row>
    <row r="547" spans="9:10" x14ac:dyDescent="0.35">
      <c r="I547" t="s">
        <v>8221</v>
      </c>
      <c r="J547">
        <v>50000</v>
      </c>
    </row>
    <row r="548" spans="9:10" x14ac:dyDescent="0.35">
      <c r="I548" t="s">
        <v>8221</v>
      </c>
      <c r="J548">
        <v>60000</v>
      </c>
    </row>
    <row r="549" spans="9:10" x14ac:dyDescent="0.35">
      <c r="I549" t="s">
        <v>8221</v>
      </c>
      <c r="J549">
        <v>7500</v>
      </c>
    </row>
    <row r="550" spans="9:10" x14ac:dyDescent="0.35">
      <c r="I550" t="s">
        <v>8221</v>
      </c>
      <c r="J550">
        <v>10000</v>
      </c>
    </row>
    <row r="551" spans="9:10" x14ac:dyDescent="0.35">
      <c r="I551" t="s">
        <v>8221</v>
      </c>
      <c r="J551">
        <v>2500</v>
      </c>
    </row>
    <row r="552" spans="9:10" x14ac:dyDescent="0.35">
      <c r="I552" t="s">
        <v>8221</v>
      </c>
      <c r="J552">
        <v>5000</v>
      </c>
    </row>
    <row r="553" spans="9:10" x14ac:dyDescent="0.35">
      <c r="I553" t="s">
        <v>8221</v>
      </c>
      <c r="J553">
        <v>75000</v>
      </c>
    </row>
    <row r="554" spans="9:10" x14ac:dyDescent="0.35">
      <c r="I554" t="s">
        <v>8221</v>
      </c>
      <c r="J554">
        <v>45000</v>
      </c>
    </row>
    <row r="555" spans="9:10" x14ac:dyDescent="0.35">
      <c r="I555" t="s">
        <v>8221</v>
      </c>
      <c r="J555">
        <v>25000</v>
      </c>
    </row>
    <row r="556" spans="9:10" x14ac:dyDescent="0.35">
      <c r="I556" t="s">
        <v>8221</v>
      </c>
      <c r="J556">
        <v>3870</v>
      </c>
    </row>
    <row r="557" spans="9:10" x14ac:dyDescent="0.35">
      <c r="I557" t="s">
        <v>8221</v>
      </c>
      <c r="J557">
        <v>7500</v>
      </c>
    </row>
    <row r="558" spans="9:10" x14ac:dyDescent="0.35">
      <c r="I558" t="s">
        <v>8221</v>
      </c>
      <c r="J558">
        <v>8000</v>
      </c>
    </row>
    <row r="559" spans="9:10" x14ac:dyDescent="0.35">
      <c r="I559" t="s">
        <v>8221</v>
      </c>
      <c r="J559">
        <v>150000</v>
      </c>
    </row>
    <row r="560" spans="9:10" x14ac:dyDescent="0.35">
      <c r="I560" t="s">
        <v>8221</v>
      </c>
      <c r="J560">
        <v>750</v>
      </c>
    </row>
    <row r="561" spans="9:10" x14ac:dyDescent="0.35">
      <c r="I561" t="s">
        <v>8221</v>
      </c>
      <c r="J561">
        <v>240000</v>
      </c>
    </row>
    <row r="562" spans="9:10" x14ac:dyDescent="0.35">
      <c r="I562" t="s">
        <v>8221</v>
      </c>
      <c r="J562">
        <v>100000</v>
      </c>
    </row>
    <row r="563" spans="9:10" x14ac:dyDescent="0.35">
      <c r="I563" t="s">
        <v>8221</v>
      </c>
      <c r="J563">
        <v>15000</v>
      </c>
    </row>
    <row r="564" spans="9:10" x14ac:dyDescent="0.35">
      <c r="I564" t="s">
        <v>8221</v>
      </c>
      <c r="J564">
        <v>50000</v>
      </c>
    </row>
    <row r="565" spans="9:10" x14ac:dyDescent="0.35">
      <c r="I565" t="s">
        <v>8221</v>
      </c>
      <c r="J565">
        <v>75000</v>
      </c>
    </row>
    <row r="566" spans="9:10" x14ac:dyDescent="0.35">
      <c r="I566" t="s">
        <v>8221</v>
      </c>
      <c r="J566">
        <v>18000</v>
      </c>
    </row>
    <row r="567" spans="9:10" x14ac:dyDescent="0.35">
      <c r="I567" t="s">
        <v>8221</v>
      </c>
      <c r="J567">
        <v>25000</v>
      </c>
    </row>
    <row r="568" spans="9:10" x14ac:dyDescent="0.35">
      <c r="I568" t="s">
        <v>8221</v>
      </c>
      <c r="J568">
        <v>5000</v>
      </c>
    </row>
    <row r="569" spans="9:10" x14ac:dyDescent="0.35">
      <c r="I569" t="s">
        <v>8221</v>
      </c>
      <c r="J569">
        <v>10000</v>
      </c>
    </row>
    <row r="570" spans="9:10" x14ac:dyDescent="0.35">
      <c r="I570" t="s">
        <v>8221</v>
      </c>
      <c r="J570">
        <v>24500</v>
      </c>
    </row>
    <row r="571" spans="9:10" x14ac:dyDescent="0.35">
      <c r="I571" t="s">
        <v>8221</v>
      </c>
      <c r="J571">
        <v>2500</v>
      </c>
    </row>
    <row r="572" spans="9:10" x14ac:dyDescent="0.35">
      <c r="I572" t="s">
        <v>8221</v>
      </c>
      <c r="J572">
        <v>85000</v>
      </c>
    </row>
    <row r="573" spans="9:10" x14ac:dyDescent="0.35">
      <c r="I573" t="s">
        <v>8221</v>
      </c>
      <c r="J573">
        <v>25000</v>
      </c>
    </row>
    <row r="574" spans="9:10" x14ac:dyDescent="0.35">
      <c r="I574" t="s">
        <v>8221</v>
      </c>
      <c r="J574">
        <v>2500</v>
      </c>
    </row>
    <row r="575" spans="9:10" x14ac:dyDescent="0.35">
      <c r="I575" t="s">
        <v>8221</v>
      </c>
      <c r="J575">
        <v>88888</v>
      </c>
    </row>
    <row r="576" spans="9:10" x14ac:dyDescent="0.35">
      <c r="I576" t="s">
        <v>8221</v>
      </c>
      <c r="J576">
        <v>11180</v>
      </c>
    </row>
    <row r="577" spans="9:10" x14ac:dyDescent="0.35">
      <c r="I577" t="s">
        <v>8221</v>
      </c>
      <c r="J577">
        <v>60000</v>
      </c>
    </row>
    <row r="578" spans="9:10" x14ac:dyDescent="0.35">
      <c r="I578" t="s">
        <v>8221</v>
      </c>
      <c r="J578">
        <v>80000</v>
      </c>
    </row>
    <row r="579" spans="9:10" x14ac:dyDescent="0.35">
      <c r="I579" t="s">
        <v>8221</v>
      </c>
      <c r="J579">
        <v>5000</v>
      </c>
    </row>
    <row r="580" spans="9:10" x14ac:dyDescent="0.35">
      <c r="I580" t="s">
        <v>8221</v>
      </c>
      <c r="J580">
        <v>125000</v>
      </c>
    </row>
    <row r="581" spans="9:10" x14ac:dyDescent="0.35">
      <c r="I581" t="s">
        <v>8221</v>
      </c>
      <c r="J581">
        <v>12000</v>
      </c>
    </row>
    <row r="582" spans="9:10" x14ac:dyDescent="0.35">
      <c r="I582" t="s">
        <v>8221</v>
      </c>
      <c r="J582">
        <v>3000</v>
      </c>
    </row>
    <row r="583" spans="9:10" x14ac:dyDescent="0.35">
      <c r="I583" t="s">
        <v>8221</v>
      </c>
      <c r="J583">
        <v>400</v>
      </c>
    </row>
    <row r="584" spans="9:10" x14ac:dyDescent="0.35">
      <c r="I584" t="s">
        <v>8221</v>
      </c>
      <c r="J584">
        <v>100000</v>
      </c>
    </row>
    <row r="585" spans="9:10" x14ac:dyDescent="0.35">
      <c r="I585" t="s">
        <v>8221</v>
      </c>
      <c r="J585">
        <v>9000</v>
      </c>
    </row>
    <row r="586" spans="9:10" x14ac:dyDescent="0.35">
      <c r="I586" t="s">
        <v>8221</v>
      </c>
      <c r="J586">
        <v>1000</v>
      </c>
    </row>
    <row r="587" spans="9:10" x14ac:dyDescent="0.35">
      <c r="I587" t="s">
        <v>8221</v>
      </c>
      <c r="J587">
        <v>9000</v>
      </c>
    </row>
    <row r="588" spans="9:10" x14ac:dyDescent="0.35">
      <c r="I588" t="s">
        <v>8221</v>
      </c>
      <c r="J588">
        <v>10000</v>
      </c>
    </row>
    <row r="589" spans="9:10" x14ac:dyDescent="0.35">
      <c r="I589" t="s">
        <v>8221</v>
      </c>
      <c r="J589">
        <v>30000</v>
      </c>
    </row>
    <row r="590" spans="9:10" x14ac:dyDescent="0.35">
      <c r="I590" t="s">
        <v>8221</v>
      </c>
      <c r="J590">
        <v>9000</v>
      </c>
    </row>
    <row r="591" spans="9:10" x14ac:dyDescent="0.35">
      <c r="I591" t="s">
        <v>8221</v>
      </c>
      <c r="J591">
        <v>7500</v>
      </c>
    </row>
    <row r="592" spans="9:10" x14ac:dyDescent="0.35">
      <c r="I592" t="s">
        <v>8221</v>
      </c>
      <c r="J592">
        <v>5000</v>
      </c>
    </row>
    <row r="593" spans="9:10" x14ac:dyDescent="0.35">
      <c r="I593" t="s">
        <v>8221</v>
      </c>
      <c r="J593">
        <v>100000</v>
      </c>
    </row>
    <row r="594" spans="9:10" x14ac:dyDescent="0.35">
      <c r="I594" t="s">
        <v>8221</v>
      </c>
      <c r="J594">
        <v>7500</v>
      </c>
    </row>
    <row r="595" spans="9:10" x14ac:dyDescent="0.35">
      <c r="I595" t="s">
        <v>8221</v>
      </c>
      <c r="J595">
        <v>500</v>
      </c>
    </row>
    <row r="596" spans="9:10" x14ac:dyDescent="0.35">
      <c r="I596" t="s">
        <v>8221</v>
      </c>
      <c r="J596">
        <v>25000</v>
      </c>
    </row>
    <row r="597" spans="9:10" x14ac:dyDescent="0.35">
      <c r="I597" t="s">
        <v>8221</v>
      </c>
      <c r="J597">
        <v>100000</v>
      </c>
    </row>
    <row r="598" spans="9:10" x14ac:dyDescent="0.35">
      <c r="I598" t="s">
        <v>8221</v>
      </c>
      <c r="J598">
        <v>20000</v>
      </c>
    </row>
    <row r="599" spans="9:10" x14ac:dyDescent="0.35">
      <c r="I599" t="s">
        <v>8221</v>
      </c>
      <c r="J599">
        <v>7500</v>
      </c>
    </row>
    <row r="600" spans="9:10" x14ac:dyDescent="0.35">
      <c r="I600" t="s">
        <v>8221</v>
      </c>
      <c r="J600">
        <v>2500</v>
      </c>
    </row>
    <row r="601" spans="9:10" x14ac:dyDescent="0.35">
      <c r="I601" t="s">
        <v>8221</v>
      </c>
      <c r="J601">
        <v>50000</v>
      </c>
    </row>
    <row r="602" spans="9:10" x14ac:dyDescent="0.35">
      <c r="I602" t="s">
        <v>8220</v>
      </c>
      <c r="J602">
        <v>5000</v>
      </c>
    </row>
    <row r="603" spans="9:10" x14ac:dyDescent="0.35">
      <c r="I603" t="s">
        <v>8220</v>
      </c>
      <c r="J603">
        <v>10000</v>
      </c>
    </row>
    <row r="604" spans="9:10" x14ac:dyDescent="0.35">
      <c r="I604" t="s">
        <v>8220</v>
      </c>
      <c r="J604">
        <v>70000</v>
      </c>
    </row>
    <row r="605" spans="9:10" x14ac:dyDescent="0.35">
      <c r="I605" t="s">
        <v>8220</v>
      </c>
      <c r="J605">
        <v>15000</v>
      </c>
    </row>
    <row r="606" spans="9:10" x14ac:dyDescent="0.35">
      <c r="I606" t="s">
        <v>8220</v>
      </c>
      <c r="J606">
        <v>1500</v>
      </c>
    </row>
    <row r="607" spans="9:10" x14ac:dyDescent="0.35">
      <c r="I607" t="s">
        <v>8220</v>
      </c>
      <c r="J607">
        <v>5000</v>
      </c>
    </row>
    <row r="608" spans="9:10" x14ac:dyDescent="0.35">
      <c r="I608" t="s">
        <v>8220</v>
      </c>
      <c r="J608">
        <v>5000</v>
      </c>
    </row>
    <row r="609" spans="9:10" x14ac:dyDescent="0.35">
      <c r="I609" t="s">
        <v>8220</v>
      </c>
      <c r="J609">
        <v>250</v>
      </c>
    </row>
    <row r="610" spans="9:10" x14ac:dyDescent="0.35">
      <c r="I610" t="s">
        <v>8220</v>
      </c>
      <c r="J610">
        <v>150000</v>
      </c>
    </row>
    <row r="611" spans="9:10" x14ac:dyDescent="0.35">
      <c r="I611" t="s">
        <v>8220</v>
      </c>
      <c r="J611">
        <v>780</v>
      </c>
    </row>
    <row r="612" spans="9:10" x14ac:dyDescent="0.35">
      <c r="I612" t="s">
        <v>8220</v>
      </c>
      <c r="J612">
        <v>13803</v>
      </c>
    </row>
    <row r="613" spans="9:10" x14ac:dyDescent="0.35">
      <c r="I613" t="s">
        <v>8220</v>
      </c>
      <c r="J613">
        <v>80000</v>
      </c>
    </row>
    <row r="614" spans="9:10" x14ac:dyDescent="0.35">
      <c r="I614" t="s">
        <v>8220</v>
      </c>
      <c r="J614">
        <v>10000</v>
      </c>
    </row>
    <row r="615" spans="9:10" x14ac:dyDescent="0.35">
      <c r="I615" t="s">
        <v>8220</v>
      </c>
      <c r="J615">
        <v>60000</v>
      </c>
    </row>
    <row r="616" spans="9:10" x14ac:dyDescent="0.35">
      <c r="I616" t="s">
        <v>8220</v>
      </c>
      <c r="J616">
        <v>10000</v>
      </c>
    </row>
    <row r="617" spans="9:10" x14ac:dyDescent="0.35">
      <c r="I617" t="s">
        <v>8220</v>
      </c>
      <c r="J617">
        <v>515</v>
      </c>
    </row>
    <row r="618" spans="9:10" x14ac:dyDescent="0.35">
      <c r="I618" t="s">
        <v>8220</v>
      </c>
      <c r="J618">
        <v>5000</v>
      </c>
    </row>
    <row r="619" spans="9:10" x14ac:dyDescent="0.35">
      <c r="I619" t="s">
        <v>8220</v>
      </c>
      <c r="J619">
        <v>2000</v>
      </c>
    </row>
    <row r="620" spans="9:10" x14ac:dyDescent="0.35">
      <c r="I620" t="s">
        <v>8220</v>
      </c>
      <c r="J620">
        <v>400</v>
      </c>
    </row>
    <row r="621" spans="9:10" x14ac:dyDescent="0.35">
      <c r="I621" t="s">
        <v>8220</v>
      </c>
      <c r="J621">
        <v>2500000</v>
      </c>
    </row>
    <row r="622" spans="9:10" x14ac:dyDescent="0.35">
      <c r="I622" t="s">
        <v>8220</v>
      </c>
      <c r="J622">
        <v>30000</v>
      </c>
    </row>
    <row r="623" spans="9:10" x14ac:dyDescent="0.35">
      <c r="I623" t="s">
        <v>8220</v>
      </c>
      <c r="J623">
        <v>25000</v>
      </c>
    </row>
    <row r="624" spans="9:10" x14ac:dyDescent="0.35">
      <c r="I624" t="s">
        <v>8220</v>
      </c>
      <c r="J624">
        <v>6000</v>
      </c>
    </row>
    <row r="625" spans="9:10" x14ac:dyDescent="0.35">
      <c r="I625" t="s">
        <v>8220</v>
      </c>
      <c r="J625">
        <v>75000</v>
      </c>
    </row>
    <row r="626" spans="9:10" x14ac:dyDescent="0.35">
      <c r="I626" t="s">
        <v>8220</v>
      </c>
      <c r="J626">
        <v>5000</v>
      </c>
    </row>
    <row r="627" spans="9:10" x14ac:dyDescent="0.35">
      <c r="I627" t="s">
        <v>8220</v>
      </c>
      <c r="J627">
        <v>25000</v>
      </c>
    </row>
    <row r="628" spans="9:10" x14ac:dyDescent="0.35">
      <c r="I628" t="s">
        <v>8220</v>
      </c>
      <c r="J628">
        <v>25000</v>
      </c>
    </row>
    <row r="629" spans="9:10" x14ac:dyDescent="0.35">
      <c r="I629" t="s">
        <v>8220</v>
      </c>
      <c r="J629">
        <v>450000</v>
      </c>
    </row>
    <row r="630" spans="9:10" x14ac:dyDescent="0.35">
      <c r="I630" t="s">
        <v>8220</v>
      </c>
      <c r="J630">
        <v>5000</v>
      </c>
    </row>
    <row r="631" spans="9:10" x14ac:dyDescent="0.35">
      <c r="I631" t="s">
        <v>8220</v>
      </c>
      <c r="J631">
        <v>200000</v>
      </c>
    </row>
    <row r="632" spans="9:10" x14ac:dyDescent="0.35">
      <c r="I632" t="s">
        <v>8220</v>
      </c>
      <c r="J632">
        <v>11999</v>
      </c>
    </row>
    <row r="633" spans="9:10" x14ac:dyDescent="0.35">
      <c r="I633" t="s">
        <v>8220</v>
      </c>
      <c r="J633">
        <v>50000</v>
      </c>
    </row>
    <row r="634" spans="9:10" x14ac:dyDescent="0.35">
      <c r="I634" t="s">
        <v>8220</v>
      </c>
      <c r="J634">
        <v>20000</v>
      </c>
    </row>
    <row r="635" spans="9:10" x14ac:dyDescent="0.35">
      <c r="I635" t="s">
        <v>8220</v>
      </c>
      <c r="J635">
        <v>10000</v>
      </c>
    </row>
    <row r="636" spans="9:10" x14ac:dyDescent="0.35">
      <c r="I636" t="s">
        <v>8220</v>
      </c>
      <c r="J636">
        <v>5000</v>
      </c>
    </row>
    <row r="637" spans="9:10" x14ac:dyDescent="0.35">
      <c r="I637" t="s">
        <v>8220</v>
      </c>
      <c r="J637">
        <v>25000</v>
      </c>
    </row>
    <row r="638" spans="9:10" x14ac:dyDescent="0.35">
      <c r="I638" t="s">
        <v>8220</v>
      </c>
      <c r="J638">
        <v>2000</v>
      </c>
    </row>
    <row r="639" spans="9:10" x14ac:dyDescent="0.35">
      <c r="I639" t="s">
        <v>8220</v>
      </c>
      <c r="J639">
        <v>100000</v>
      </c>
    </row>
    <row r="640" spans="9:10" x14ac:dyDescent="0.35">
      <c r="I640" t="s">
        <v>8220</v>
      </c>
      <c r="J640">
        <v>200000</v>
      </c>
    </row>
    <row r="641" spans="9:10" x14ac:dyDescent="0.35">
      <c r="I641" t="s">
        <v>8220</v>
      </c>
      <c r="J641">
        <v>1000000</v>
      </c>
    </row>
    <row r="642" spans="9:10" x14ac:dyDescent="0.35">
      <c r="I642" t="s">
        <v>8219</v>
      </c>
      <c r="J642">
        <v>70</v>
      </c>
    </row>
    <row r="643" spans="9:10" x14ac:dyDescent="0.35">
      <c r="I643" t="s">
        <v>8219</v>
      </c>
      <c r="J643">
        <v>40000</v>
      </c>
    </row>
    <row r="644" spans="9:10" x14ac:dyDescent="0.35">
      <c r="I644" t="s">
        <v>8219</v>
      </c>
      <c r="J644">
        <v>20000</v>
      </c>
    </row>
    <row r="645" spans="9:10" x14ac:dyDescent="0.35">
      <c r="I645" t="s">
        <v>8219</v>
      </c>
      <c r="J645">
        <v>25000</v>
      </c>
    </row>
    <row r="646" spans="9:10" x14ac:dyDescent="0.35">
      <c r="I646" t="s">
        <v>8219</v>
      </c>
      <c r="J646">
        <v>25000</v>
      </c>
    </row>
    <row r="647" spans="9:10" x14ac:dyDescent="0.35">
      <c r="I647" t="s">
        <v>8219</v>
      </c>
      <c r="J647">
        <v>2000</v>
      </c>
    </row>
    <row r="648" spans="9:10" x14ac:dyDescent="0.35">
      <c r="I648" t="s">
        <v>8219</v>
      </c>
      <c r="J648">
        <v>800</v>
      </c>
    </row>
    <row r="649" spans="9:10" x14ac:dyDescent="0.35">
      <c r="I649" t="s">
        <v>8219</v>
      </c>
      <c r="J649">
        <v>2000</v>
      </c>
    </row>
    <row r="650" spans="9:10" x14ac:dyDescent="0.35">
      <c r="I650" t="s">
        <v>8219</v>
      </c>
      <c r="J650">
        <v>35000</v>
      </c>
    </row>
    <row r="651" spans="9:10" x14ac:dyDescent="0.35">
      <c r="I651" t="s">
        <v>8219</v>
      </c>
      <c r="J651">
        <v>2500</v>
      </c>
    </row>
    <row r="652" spans="9:10" x14ac:dyDescent="0.35">
      <c r="I652" t="s">
        <v>8219</v>
      </c>
      <c r="J652">
        <v>1500</v>
      </c>
    </row>
    <row r="653" spans="9:10" x14ac:dyDescent="0.35">
      <c r="I653" t="s">
        <v>8219</v>
      </c>
      <c r="J653">
        <v>25000</v>
      </c>
    </row>
    <row r="654" spans="9:10" x14ac:dyDescent="0.35">
      <c r="I654" t="s">
        <v>8219</v>
      </c>
      <c r="J654">
        <v>3000</v>
      </c>
    </row>
    <row r="655" spans="9:10" x14ac:dyDescent="0.35">
      <c r="I655" t="s">
        <v>8219</v>
      </c>
      <c r="J655">
        <v>75000</v>
      </c>
    </row>
    <row r="656" spans="9:10" x14ac:dyDescent="0.35">
      <c r="I656" t="s">
        <v>8219</v>
      </c>
      <c r="J656">
        <v>12000</v>
      </c>
    </row>
    <row r="657" spans="9:10" x14ac:dyDescent="0.35">
      <c r="I657" t="s">
        <v>8219</v>
      </c>
      <c r="J657">
        <v>8000</v>
      </c>
    </row>
    <row r="658" spans="9:10" x14ac:dyDescent="0.35">
      <c r="I658" t="s">
        <v>8219</v>
      </c>
      <c r="J658">
        <v>5000</v>
      </c>
    </row>
    <row r="659" spans="9:10" x14ac:dyDescent="0.35">
      <c r="I659" t="s">
        <v>8219</v>
      </c>
      <c r="J659">
        <v>15000</v>
      </c>
    </row>
    <row r="660" spans="9:10" x14ac:dyDescent="0.35">
      <c r="I660" t="s">
        <v>8219</v>
      </c>
      <c r="J660">
        <v>28888</v>
      </c>
    </row>
    <row r="661" spans="9:10" x14ac:dyDescent="0.35">
      <c r="I661" t="s">
        <v>8219</v>
      </c>
      <c r="J661">
        <v>3000</v>
      </c>
    </row>
    <row r="662" spans="9:10" x14ac:dyDescent="0.35">
      <c r="I662" t="s">
        <v>8221</v>
      </c>
      <c r="J662">
        <v>50000</v>
      </c>
    </row>
    <row r="663" spans="9:10" x14ac:dyDescent="0.35">
      <c r="I663" t="s">
        <v>8221</v>
      </c>
      <c r="J663">
        <v>10000</v>
      </c>
    </row>
    <row r="664" spans="9:10" x14ac:dyDescent="0.35">
      <c r="I664" t="s">
        <v>8221</v>
      </c>
      <c r="J664">
        <v>39000</v>
      </c>
    </row>
    <row r="665" spans="9:10" x14ac:dyDescent="0.35">
      <c r="I665" t="s">
        <v>8221</v>
      </c>
      <c r="J665">
        <v>200000</v>
      </c>
    </row>
    <row r="666" spans="9:10" x14ac:dyDescent="0.35">
      <c r="I666" t="s">
        <v>8221</v>
      </c>
      <c r="J666">
        <v>12000</v>
      </c>
    </row>
    <row r="667" spans="9:10" x14ac:dyDescent="0.35">
      <c r="I667" t="s">
        <v>8221</v>
      </c>
      <c r="J667">
        <v>10000</v>
      </c>
    </row>
    <row r="668" spans="9:10" x14ac:dyDescent="0.35">
      <c r="I668" t="s">
        <v>8221</v>
      </c>
      <c r="J668">
        <v>200000</v>
      </c>
    </row>
    <row r="669" spans="9:10" x14ac:dyDescent="0.35">
      <c r="I669" t="s">
        <v>8221</v>
      </c>
      <c r="J669">
        <v>50000</v>
      </c>
    </row>
    <row r="670" spans="9:10" x14ac:dyDescent="0.35">
      <c r="I670" t="s">
        <v>8221</v>
      </c>
      <c r="J670">
        <v>15000</v>
      </c>
    </row>
    <row r="671" spans="9:10" x14ac:dyDescent="0.35">
      <c r="I671" t="s">
        <v>8221</v>
      </c>
      <c r="J671">
        <v>200000</v>
      </c>
    </row>
    <row r="672" spans="9:10" x14ac:dyDescent="0.35">
      <c r="I672" t="s">
        <v>8221</v>
      </c>
      <c r="J672">
        <v>90000</v>
      </c>
    </row>
    <row r="673" spans="9:10" x14ac:dyDescent="0.35">
      <c r="I673" t="s">
        <v>8221</v>
      </c>
      <c r="J673">
        <v>30000</v>
      </c>
    </row>
    <row r="674" spans="9:10" x14ac:dyDescent="0.35">
      <c r="I674" t="s">
        <v>8221</v>
      </c>
      <c r="J674">
        <v>50000</v>
      </c>
    </row>
    <row r="675" spans="9:10" x14ac:dyDescent="0.35">
      <c r="I675" t="s">
        <v>8221</v>
      </c>
      <c r="J675">
        <v>100000</v>
      </c>
    </row>
    <row r="676" spans="9:10" x14ac:dyDescent="0.35">
      <c r="I676" t="s">
        <v>8221</v>
      </c>
      <c r="J676">
        <v>50000</v>
      </c>
    </row>
    <row r="677" spans="9:10" x14ac:dyDescent="0.35">
      <c r="I677" t="s">
        <v>8221</v>
      </c>
      <c r="J677">
        <v>6000</v>
      </c>
    </row>
    <row r="678" spans="9:10" x14ac:dyDescent="0.35">
      <c r="I678" t="s">
        <v>8221</v>
      </c>
      <c r="J678">
        <v>100000</v>
      </c>
    </row>
    <row r="679" spans="9:10" x14ac:dyDescent="0.35">
      <c r="I679" t="s">
        <v>8221</v>
      </c>
      <c r="J679">
        <v>50000</v>
      </c>
    </row>
    <row r="680" spans="9:10" x14ac:dyDescent="0.35">
      <c r="I680" t="s">
        <v>8221</v>
      </c>
      <c r="J680">
        <v>29000</v>
      </c>
    </row>
    <row r="681" spans="9:10" x14ac:dyDescent="0.35">
      <c r="I681" t="s">
        <v>8221</v>
      </c>
      <c r="J681">
        <v>57000</v>
      </c>
    </row>
    <row r="682" spans="9:10" x14ac:dyDescent="0.35">
      <c r="I682" t="s">
        <v>8221</v>
      </c>
      <c r="J682">
        <v>75000</v>
      </c>
    </row>
    <row r="683" spans="9:10" x14ac:dyDescent="0.35">
      <c r="I683" t="s">
        <v>8221</v>
      </c>
      <c r="J683">
        <v>2500</v>
      </c>
    </row>
    <row r="684" spans="9:10" x14ac:dyDescent="0.35">
      <c r="I684" t="s">
        <v>8221</v>
      </c>
      <c r="J684">
        <v>50000</v>
      </c>
    </row>
    <row r="685" spans="9:10" x14ac:dyDescent="0.35">
      <c r="I685" t="s">
        <v>8221</v>
      </c>
      <c r="J685">
        <v>35000</v>
      </c>
    </row>
    <row r="686" spans="9:10" x14ac:dyDescent="0.35">
      <c r="I686" t="s">
        <v>8221</v>
      </c>
      <c r="J686">
        <v>320000</v>
      </c>
    </row>
    <row r="687" spans="9:10" x14ac:dyDescent="0.35">
      <c r="I687" t="s">
        <v>8221</v>
      </c>
      <c r="J687">
        <v>2000</v>
      </c>
    </row>
    <row r="688" spans="9:10" x14ac:dyDescent="0.35">
      <c r="I688" t="s">
        <v>8221</v>
      </c>
      <c r="J688">
        <v>500000</v>
      </c>
    </row>
    <row r="689" spans="9:10" x14ac:dyDescent="0.35">
      <c r="I689" t="s">
        <v>8221</v>
      </c>
      <c r="J689">
        <v>100000</v>
      </c>
    </row>
    <row r="690" spans="9:10" x14ac:dyDescent="0.35">
      <c r="I690" t="s">
        <v>8221</v>
      </c>
      <c r="J690">
        <v>20000</v>
      </c>
    </row>
    <row r="691" spans="9:10" x14ac:dyDescent="0.35">
      <c r="I691" t="s">
        <v>8221</v>
      </c>
      <c r="J691">
        <v>200000</v>
      </c>
    </row>
    <row r="692" spans="9:10" x14ac:dyDescent="0.35">
      <c r="I692" t="s">
        <v>8221</v>
      </c>
      <c r="J692">
        <v>20000</v>
      </c>
    </row>
    <row r="693" spans="9:10" x14ac:dyDescent="0.35">
      <c r="I693" t="s">
        <v>8221</v>
      </c>
      <c r="J693">
        <v>50000</v>
      </c>
    </row>
    <row r="694" spans="9:10" x14ac:dyDescent="0.35">
      <c r="I694" t="s">
        <v>8221</v>
      </c>
      <c r="J694">
        <v>20000</v>
      </c>
    </row>
    <row r="695" spans="9:10" x14ac:dyDescent="0.35">
      <c r="I695" t="s">
        <v>8221</v>
      </c>
      <c r="J695">
        <v>100000</v>
      </c>
    </row>
    <row r="696" spans="9:10" x14ac:dyDescent="0.35">
      <c r="I696" t="s">
        <v>8221</v>
      </c>
      <c r="J696">
        <v>150000</v>
      </c>
    </row>
    <row r="697" spans="9:10" x14ac:dyDescent="0.35">
      <c r="I697" t="s">
        <v>8221</v>
      </c>
      <c r="J697">
        <v>60000</v>
      </c>
    </row>
    <row r="698" spans="9:10" x14ac:dyDescent="0.35">
      <c r="I698" t="s">
        <v>8221</v>
      </c>
      <c r="J698">
        <v>175000</v>
      </c>
    </row>
    <row r="699" spans="9:10" x14ac:dyDescent="0.35">
      <c r="I699" t="s">
        <v>8221</v>
      </c>
      <c r="J699">
        <v>5000</v>
      </c>
    </row>
    <row r="700" spans="9:10" x14ac:dyDescent="0.35">
      <c r="I700" t="s">
        <v>8221</v>
      </c>
      <c r="J700">
        <v>100000</v>
      </c>
    </row>
    <row r="701" spans="9:10" x14ac:dyDescent="0.35">
      <c r="I701" t="s">
        <v>8221</v>
      </c>
      <c r="J701">
        <v>130000</v>
      </c>
    </row>
    <row r="702" spans="9:10" x14ac:dyDescent="0.35">
      <c r="I702" t="s">
        <v>8221</v>
      </c>
      <c r="J702">
        <v>15000</v>
      </c>
    </row>
    <row r="703" spans="9:10" x14ac:dyDescent="0.35">
      <c r="I703" t="s">
        <v>8221</v>
      </c>
      <c r="J703">
        <v>23000</v>
      </c>
    </row>
    <row r="704" spans="9:10" x14ac:dyDescent="0.35">
      <c r="I704" t="s">
        <v>8221</v>
      </c>
      <c r="J704">
        <v>15000</v>
      </c>
    </row>
    <row r="705" spans="9:10" x14ac:dyDescent="0.35">
      <c r="I705" t="s">
        <v>8221</v>
      </c>
      <c r="J705">
        <v>15000</v>
      </c>
    </row>
    <row r="706" spans="9:10" x14ac:dyDescent="0.35">
      <c r="I706" t="s">
        <v>8221</v>
      </c>
      <c r="J706">
        <v>55000</v>
      </c>
    </row>
    <row r="707" spans="9:10" x14ac:dyDescent="0.35">
      <c r="I707" t="s">
        <v>8221</v>
      </c>
      <c r="J707">
        <v>100000</v>
      </c>
    </row>
    <row r="708" spans="9:10" x14ac:dyDescent="0.35">
      <c r="I708" t="s">
        <v>8221</v>
      </c>
      <c r="J708">
        <v>100000</v>
      </c>
    </row>
    <row r="709" spans="9:10" x14ac:dyDescent="0.35">
      <c r="I709" t="s">
        <v>8221</v>
      </c>
      <c r="J709">
        <v>68000</v>
      </c>
    </row>
    <row r="710" spans="9:10" x14ac:dyDescent="0.35">
      <c r="I710" t="s">
        <v>8221</v>
      </c>
      <c r="J710">
        <v>40000</v>
      </c>
    </row>
    <row r="711" spans="9:10" x14ac:dyDescent="0.35">
      <c r="I711" t="s">
        <v>8221</v>
      </c>
      <c r="J711">
        <v>15000</v>
      </c>
    </row>
    <row r="712" spans="9:10" x14ac:dyDescent="0.35">
      <c r="I712" t="s">
        <v>8221</v>
      </c>
      <c r="J712">
        <v>1200</v>
      </c>
    </row>
    <row r="713" spans="9:10" x14ac:dyDescent="0.35">
      <c r="I713" t="s">
        <v>8221</v>
      </c>
      <c r="J713">
        <v>100000</v>
      </c>
    </row>
    <row r="714" spans="9:10" x14ac:dyDescent="0.35">
      <c r="I714" t="s">
        <v>8221</v>
      </c>
      <c r="J714">
        <v>48500</v>
      </c>
    </row>
    <row r="715" spans="9:10" x14ac:dyDescent="0.35">
      <c r="I715" t="s">
        <v>8221</v>
      </c>
      <c r="J715">
        <v>25000</v>
      </c>
    </row>
    <row r="716" spans="9:10" x14ac:dyDescent="0.35">
      <c r="I716" t="s">
        <v>8221</v>
      </c>
      <c r="J716">
        <v>15000</v>
      </c>
    </row>
    <row r="717" spans="9:10" x14ac:dyDescent="0.35">
      <c r="I717" t="s">
        <v>8221</v>
      </c>
      <c r="J717">
        <v>27500</v>
      </c>
    </row>
    <row r="718" spans="9:10" x14ac:dyDescent="0.35">
      <c r="I718" t="s">
        <v>8221</v>
      </c>
      <c r="J718">
        <v>7000</v>
      </c>
    </row>
    <row r="719" spans="9:10" x14ac:dyDescent="0.35">
      <c r="I719" t="s">
        <v>8221</v>
      </c>
      <c r="J719">
        <v>100000</v>
      </c>
    </row>
    <row r="720" spans="9:10" x14ac:dyDescent="0.35">
      <c r="I720" t="s">
        <v>8221</v>
      </c>
      <c r="J720">
        <v>12000</v>
      </c>
    </row>
    <row r="721" spans="9:10" x14ac:dyDescent="0.35">
      <c r="I721" t="s">
        <v>8221</v>
      </c>
      <c r="J721">
        <v>15000</v>
      </c>
    </row>
    <row r="722" spans="9:10" x14ac:dyDescent="0.35">
      <c r="I722" t="s">
        <v>8219</v>
      </c>
      <c r="J722">
        <v>1900</v>
      </c>
    </row>
    <row r="723" spans="9:10" x14ac:dyDescent="0.35">
      <c r="I723" t="s">
        <v>8219</v>
      </c>
      <c r="J723">
        <v>8200</v>
      </c>
    </row>
    <row r="724" spans="9:10" x14ac:dyDescent="0.35">
      <c r="I724" t="s">
        <v>8219</v>
      </c>
      <c r="J724">
        <v>25000</v>
      </c>
    </row>
    <row r="725" spans="9:10" x14ac:dyDescent="0.35">
      <c r="I725" t="s">
        <v>8219</v>
      </c>
      <c r="J725">
        <v>5000</v>
      </c>
    </row>
    <row r="726" spans="9:10" x14ac:dyDescent="0.35">
      <c r="I726" t="s">
        <v>8219</v>
      </c>
      <c r="J726">
        <v>7000</v>
      </c>
    </row>
    <row r="727" spans="9:10" x14ac:dyDescent="0.35">
      <c r="I727" t="s">
        <v>8219</v>
      </c>
      <c r="J727">
        <v>20000</v>
      </c>
    </row>
    <row r="728" spans="9:10" x14ac:dyDescent="0.35">
      <c r="I728" t="s">
        <v>8219</v>
      </c>
      <c r="J728">
        <v>2500</v>
      </c>
    </row>
    <row r="729" spans="9:10" x14ac:dyDescent="0.35">
      <c r="I729" t="s">
        <v>8219</v>
      </c>
      <c r="J729">
        <v>3500</v>
      </c>
    </row>
    <row r="730" spans="9:10" x14ac:dyDescent="0.35">
      <c r="I730" t="s">
        <v>8219</v>
      </c>
      <c r="J730">
        <v>7500</v>
      </c>
    </row>
    <row r="731" spans="9:10" x14ac:dyDescent="0.35">
      <c r="I731" t="s">
        <v>8219</v>
      </c>
      <c r="J731">
        <v>4000</v>
      </c>
    </row>
    <row r="732" spans="9:10" x14ac:dyDescent="0.35">
      <c r="I732" t="s">
        <v>8219</v>
      </c>
      <c r="J732">
        <v>20000</v>
      </c>
    </row>
    <row r="733" spans="9:10" x14ac:dyDescent="0.35">
      <c r="I733" t="s">
        <v>8219</v>
      </c>
      <c r="J733">
        <v>5000</v>
      </c>
    </row>
    <row r="734" spans="9:10" x14ac:dyDescent="0.35">
      <c r="I734" t="s">
        <v>8219</v>
      </c>
      <c r="J734">
        <v>40</v>
      </c>
    </row>
    <row r="735" spans="9:10" x14ac:dyDescent="0.35">
      <c r="I735" t="s">
        <v>8219</v>
      </c>
      <c r="J735">
        <v>2500</v>
      </c>
    </row>
    <row r="736" spans="9:10" x14ac:dyDescent="0.35">
      <c r="I736" t="s">
        <v>8219</v>
      </c>
      <c r="J736">
        <v>8500</v>
      </c>
    </row>
    <row r="737" spans="9:10" x14ac:dyDescent="0.35">
      <c r="I737" t="s">
        <v>8219</v>
      </c>
      <c r="J737">
        <v>47000</v>
      </c>
    </row>
    <row r="738" spans="9:10" x14ac:dyDescent="0.35">
      <c r="I738" t="s">
        <v>8219</v>
      </c>
      <c r="J738">
        <v>3600</v>
      </c>
    </row>
    <row r="739" spans="9:10" x14ac:dyDescent="0.35">
      <c r="I739" t="s">
        <v>8219</v>
      </c>
      <c r="J739">
        <v>5000</v>
      </c>
    </row>
    <row r="740" spans="9:10" x14ac:dyDescent="0.35">
      <c r="I740" t="s">
        <v>8219</v>
      </c>
      <c r="J740">
        <v>1500</v>
      </c>
    </row>
    <row r="741" spans="9:10" x14ac:dyDescent="0.35">
      <c r="I741" t="s">
        <v>8219</v>
      </c>
      <c r="J741">
        <v>6000</v>
      </c>
    </row>
    <row r="742" spans="9:10" x14ac:dyDescent="0.35">
      <c r="I742" t="s">
        <v>8219</v>
      </c>
      <c r="J742">
        <v>3000</v>
      </c>
    </row>
    <row r="743" spans="9:10" x14ac:dyDescent="0.35">
      <c r="I743" t="s">
        <v>8219</v>
      </c>
      <c r="J743">
        <v>13000</v>
      </c>
    </row>
    <row r="744" spans="9:10" x14ac:dyDescent="0.35">
      <c r="I744" t="s">
        <v>8219</v>
      </c>
      <c r="J744">
        <v>1400</v>
      </c>
    </row>
    <row r="745" spans="9:10" x14ac:dyDescent="0.35">
      <c r="I745" t="s">
        <v>8219</v>
      </c>
      <c r="J745">
        <v>550</v>
      </c>
    </row>
    <row r="746" spans="9:10" x14ac:dyDescent="0.35">
      <c r="I746" t="s">
        <v>8219</v>
      </c>
      <c r="J746">
        <v>5000</v>
      </c>
    </row>
    <row r="747" spans="9:10" x14ac:dyDescent="0.35">
      <c r="I747" t="s">
        <v>8219</v>
      </c>
      <c r="J747">
        <v>2220</v>
      </c>
    </row>
    <row r="748" spans="9:10" x14ac:dyDescent="0.35">
      <c r="I748" t="s">
        <v>8219</v>
      </c>
      <c r="J748">
        <v>2987</v>
      </c>
    </row>
    <row r="749" spans="9:10" x14ac:dyDescent="0.35">
      <c r="I749" t="s">
        <v>8219</v>
      </c>
      <c r="J749">
        <v>7000</v>
      </c>
    </row>
    <row r="750" spans="9:10" x14ac:dyDescent="0.35">
      <c r="I750" t="s">
        <v>8219</v>
      </c>
      <c r="J750">
        <v>2000</v>
      </c>
    </row>
    <row r="751" spans="9:10" x14ac:dyDescent="0.35">
      <c r="I751" t="s">
        <v>8219</v>
      </c>
      <c r="J751">
        <v>10000</v>
      </c>
    </row>
    <row r="752" spans="9:10" x14ac:dyDescent="0.35">
      <c r="I752" t="s">
        <v>8219</v>
      </c>
      <c r="J752">
        <v>4444</v>
      </c>
    </row>
    <row r="753" spans="9:10" x14ac:dyDescent="0.35">
      <c r="I753" t="s">
        <v>8219</v>
      </c>
      <c r="J753">
        <v>3000</v>
      </c>
    </row>
    <row r="754" spans="9:10" x14ac:dyDescent="0.35">
      <c r="I754" t="s">
        <v>8219</v>
      </c>
      <c r="J754">
        <v>5000</v>
      </c>
    </row>
    <row r="755" spans="9:10" x14ac:dyDescent="0.35">
      <c r="I755" t="s">
        <v>8219</v>
      </c>
      <c r="J755">
        <v>10000</v>
      </c>
    </row>
    <row r="756" spans="9:10" x14ac:dyDescent="0.35">
      <c r="I756" t="s">
        <v>8219</v>
      </c>
      <c r="J756">
        <v>2000</v>
      </c>
    </row>
    <row r="757" spans="9:10" x14ac:dyDescent="0.35">
      <c r="I757" t="s">
        <v>8219</v>
      </c>
      <c r="J757">
        <v>2500</v>
      </c>
    </row>
    <row r="758" spans="9:10" x14ac:dyDescent="0.35">
      <c r="I758" t="s">
        <v>8219</v>
      </c>
      <c r="J758">
        <v>700</v>
      </c>
    </row>
    <row r="759" spans="9:10" x14ac:dyDescent="0.35">
      <c r="I759" t="s">
        <v>8219</v>
      </c>
      <c r="J759">
        <v>250</v>
      </c>
    </row>
    <row r="760" spans="9:10" x14ac:dyDescent="0.35">
      <c r="I760" t="s">
        <v>8219</v>
      </c>
      <c r="J760">
        <v>2500</v>
      </c>
    </row>
    <row r="761" spans="9:10" x14ac:dyDescent="0.35">
      <c r="I761" t="s">
        <v>8219</v>
      </c>
      <c r="J761">
        <v>5000</v>
      </c>
    </row>
    <row r="762" spans="9:10" x14ac:dyDescent="0.35">
      <c r="I762" t="s">
        <v>8221</v>
      </c>
      <c r="J762">
        <v>2200</v>
      </c>
    </row>
    <row r="763" spans="9:10" x14ac:dyDescent="0.35">
      <c r="I763" t="s">
        <v>8221</v>
      </c>
      <c r="J763">
        <v>5000</v>
      </c>
    </row>
    <row r="764" spans="9:10" x14ac:dyDescent="0.35">
      <c r="I764" t="s">
        <v>8221</v>
      </c>
      <c r="J764">
        <v>3500</v>
      </c>
    </row>
    <row r="765" spans="9:10" x14ac:dyDescent="0.35">
      <c r="I765" t="s">
        <v>8221</v>
      </c>
      <c r="J765">
        <v>4290</v>
      </c>
    </row>
    <row r="766" spans="9:10" x14ac:dyDescent="0.35">
      <c r="I766" t="s">
        <v>8221</v>
      </c>
      <c r="J766">
        <v>5000</v>
      </c>
    </row>
    <row r="767" spans="9:10" x14ac:dyDescent="0.35">
      <c r="I767" t="s">
        <v>8221</v>
      </c>
      <c r="J767">
        <v>7000</v>
      </c>
    </row>
    <row r="768" spans="9:10" x14ac:dyDescent="0.35">
      <c r="I768" t="s">
        <v>8221</v>
      </c>
      <c r="J768">
        <v>4000</v>
      </c>
    </row>
    <row r="769" spans="9:10" x14ac:dyDescent="0.35">
      <c r="I769" t="s">
        <v>8221</v>
      </c>
      <c r="J769">
        <v>5000</v>
      </c>
    </row>
    <row r="770" spans="9:10" x14ac:dyDescent="0.35">
      <c r="I770" t="s">
        <v>8221</v>
      </c>
      <c r="J770">
        <v>2500</v>
      </c>
    </row>
    <row r="771" spans="9:10" x14ac:dyDescent="0.35">
      <c r="I771" t="s">
        <v>8221</v>
      </c>
      <c r="J771">
        <v>4000</v>
      </c>
    </row>
    <row r="772" spans="9:10" x14ac:dyDescent="0.35">
      <c r="I772" t="s">
        <v>8221</v>
      </c>
      <c r="J772">
        <v>17500</v>
      </c>
    </row>
    <row r="773" spans="9:10" x14ac:dyDescent="0.35">
      <c r="I773" t="s">
        <v>8221</v>
      </c>
      <c r="J773">
        <v>38000</v>
      </c>
    </row>
    <row r="774" spans="9:10" x14ac:dyDescent="0.35">
      <c r="I774" t="s">
        <v>8221</v>
      </c>
      <c r="J774">
        <v>1500</v>
      </c>
    </row>
    <row r="775" spans="9:10" x14ac:dyDescent="0.35">
      <c r="I775" t="s">
        <v>8221</v>
      </c>
      <c r="J775">
        <v>3759</v>
      </c>
    </row>
    <row r="776" spans="9:10" x14ac:dyDescent="0.35">
      <c r="I776" t="s">
        <v>8221</v>
      </c>
      <c r="J776">
        <v>500</v>
      </c>
    </row>
    <row r="777" spans="9:10" x14ac:dyDescent="0.35">
      <c r="I777" t="s">
        <v>8221</v>
      </c>
      <c r="J777">
        <v>10000</v>
      </c>
    </row>
    <row r="778" spans="9:10" x14ac:dyDescent="0.35">
      <c r="I778" t="s">
        <v>8221</v>
      </c>
      <c r="J778">
        <v>7000</v>
      </c>
    </row>
    <row r="779" spans="9:10" x14ac:dyDescent="0.35">
      <c r="I779" t="s">
        <v>8221</v>
      </c>
      <c r="J779">
        <v>3000</v>
      </c>
    </row>
    <row r="780" spans="9:10" x14ac:dyDescent="0.35">
      <c r="I780" t="s">
        <v>8221</v>
      </c>
      <c r="J780">
        <v>500</v>
      </c>
    </row>
    <row r="781" spans="9:10" x14ac:dyDescent="0.35">
      <c r="I781" t="s">
        <v>8221</v>
      </c>
      <c r="J781">
        <v>15000</v>
      </c>
    </row>
    <row r="782" spans="9:10" x14ac:dyDescent="0.35">
      <c r="I782" t="s">
        <v>8219</v>
      </c>
      <c r="J782">
        <v>1000</v>
      </c>
    </row>
    <row r="783" spans="9:10" x14ac:dyDescent="0.35">
      <c r="I783" t="s">
        <v>8219</v>
      </c>
      <c r="J783">
        <v>800</v>
      </c>
    </row>
    <row r="784" spans="9:10" x14ac:dyDescent="0.35">
      <c r="I784" t="s">
        <v>8219</v>
      </c>
      <c r="J784">
        <v>700</v>
      </c>
    </row>
    <row r="785" spans="9:10" x14ac:dyDescent="0.35">
      <c r="I785" t="s">
        <v>8219</v>
      </c>
      <c r="J785">
        <v>1500</v>
      </c>
    </row>
    <row r="786" spans="9:10" x14ac:dyDescent="0.35">
      <c r="I786" t="s">
        <v>8219</v>
      </c>
      <c r="J786">
        <v>1000</v>
      </c>
    </row>
    <row r="787" spans="9:10" x14ac:dyDescent="0.35">
      <c r="I787" t="s">
        <v>8219</v>
      </c>
      <c r="J787">
        <v>500</v>
      </c>
    </row>
    <row r="788" spans="9:10" x14ac:dyDescent="0.35">
      <c r="I788" t="s">
        <v>8219</v>
      </c>
      <c r="J788">
        <v>5000</v>
      </c>
    </row>
    <row r="789" spans="9:10" x14ac:dyDescent="0.35">
      <c r="I789" t="s">
        <v>8219</v>
      </c>
      <c r="J789">
        <v>1200</v>
      </c>
    </row>
    <row r="790" spans="9:10" x14ac:dyDescent="0.35">
      <c r="I790" t="s">
        <v>8219</v>
      </c>
      <c r="J790">
        <v>1000</v>
      </c>
    </row>
    <row r="791" spans="9:10" x14ac:dyDescent="0.35">
      <c r="I791" t="s">
        <v>8219</v>
      </c>
      <c r="J791">
        <v>1700</v>
      </c>
    </row>
    <row r="792" spans="9:10" x14ac:dyDescent="0.35">
      <c r="I792" t="s">
        <v>8219</v>
      </c>
      <c r="J792">
        <v>10000</v>
      </c>
    </row>
    <row r="793" spans="9:10" x14ac:dyDescent="0.35">
      <c r="I793" t="s">
        <v>8219</v>
      </c>
      <c r="J793">
        <v>7500</v>
      </c>
    </row>
    <row r="794" spans="9:10" x14ac:dyDescent="0.35">
      <c r="I794" t="s">
        <v>8219</v>
      </c>
      <c r="J794">
        <v>2500</v>
      </c>
    </row>
    <row r="795" spans="9:10" x14ac:dyDescent="0.35">
      <c r="I795" t="s">
        <v>8219</v>
      </c>
      <c r="J795">
        <v>2750</v>
      </c>
    </row>
    <row r="796" spans="9:10" x14ac:dyDescent="0.35">
      <c r="I796" t="s">
        <v>8219</v>
      </c>
      <c r="J796">
        <v>8000</v>
      </c>
    </row>
    <row r="797" spans="9:10" x14ac:dyDescent="0.35">
      <c r="I797" t="s">
        <v>8219</v>
      </c>
      <c r="J797">
        <v>14000</v>
      </c>
    </row>
    <row r="798" spans="9:10" x14ac:dyDescent="0.35">
      <c r="I798" t="s">
        <v>8219</v>
      </c>
      <c r="J798">
        <v>10000</v>
      </c>
    </row>
    <row r="799" spans="9:10" x14ac:dyDescent="0.35">
      <c r="I799" t="s">
        <v>8219</v>
      </c>
      <c r="J799">
        <v>3000</v>
      </c>
    </row>
    <row r="800" spans="9:10" x14ac:dyDescent="0.35">
      <c r="I800" t="s">
        <v>8219</v>
      </c>
      <c r="J800">
        <v>3500</v>
      </c>
    </row>
    <row r="801" spans="9:10" x14ac:dyDescent="0.35">
      <c r="I801" t="s">
        <v>8219</v>
      </c>
      <c r="J801">
        <v>5000</v>
      </c>
    </row>
    <row r="802" spans="9:10" x14ac:dyDescent="0.35">
      <c r="I802" t="s">
        <v>8219</v>
      </c>
      <c r="J802">
        <v>1500</v>
      </c>
    </row>
    <row r="803" spans="9:10" x14ac:dyDescent="0.35">
      <c r="I803" t="s">
        <v>8219</v>
      </c>
      <c r="J803">
        <v>2000</v>
      </c>
    </row>
    <row r="804" spans="9:10" x14ac:dyDescent="0.35">
      <c r="I804" t="s">
        <v>8219</v>
      </c>
      <c r="J804">
        <v>6000</v>
      </c>
    </row>
    <row r="805" spans="9:10" x14ac:dyDescent="0.35">
      <c r="I805" t="s">
        <v>8219</v>
      </c>
      <c r="J805">
        <v>2300</v>
      </c>
    </row>
    <row r="806" spans="9:10" x14ac:dyDescent="0.35">
      <c r="I806" t="s">
        <v>8219</v>
      </c>
      <c r="J806">
        <v>5500</v>
      </c>
    </row>
    <row r="807" spans="9:10" x14ac:dyDescent="0.35">
      <c r="I807" t="s">
        <v>8219</v>
      </c>
      <c r="J807">
        <v>3000</v>
      </c>
    </row>
    <row r="808" spans="9:10" x14ac:dyDescent="0.35">
      <c r="I808" t="s">
        <v>8219</v>
      </c>
      <c r="J808">
        <v>8000</v>
      </c>
    </row>
    <row r="809" spans="9:10" x14ac:dyDescent="0.35">
      <c r="I809" t="s">
        <v>8219</v>
      </c>
      <c r="J809">
        <v>4000</v>
      </c>
    </row>
    <row r="810" spans="9:10" x14ac:dyDescent="0.35">
      <c r="I810" t="s">
        <v>8219</v>
      </c>
      <c r="J810">
        <v>4500</v>
      </c>
    </row>
    <row r="811" spans="9:10" x14ac:dyDescent="0.35">
      <c r="I811" t="s">
        <v>8219</v>
      </c>
      <c r="J811">
        <v>4000</v>
      </c>
    </row>
    <row r="812" spans="9:10" x14ac:dyDescent="0.35">
      <c r="I812" t="s">
        <v>8219</v>
      </c>
      <c r="J812">
        <v>1500</v>
      </c>
    </row>
    <row r="813" spans="9:10" x14ac:dyDescent="0.35">
      <c r="I813" t="s">
        <v>8219</v>
      </c>
      <c r="J813">
        <v>1000</v>
      </c>
    </row>
    <row r="814" spans="9:10" x14ac:dyDescent="0.35">
      <c r="I814" t="s">
        <v>8219</v>
      </c>
      <c r="J814">
        <v>600</v>
      </c>
    </row>
    <row r="815" spans="9:10" x14ac:dyDescent="0.35">
      <c r="I815" t="s">
        <v>8219</v>
      </c>
      <c r="J815">
        <v>1500</v>
      </c>
    </row>
    <row r="816" spans="9:10" x14ac:dyDescent="0.35">
      <c r="I816" t="s">
        <v>8219</v>
      </c>
      <c r="J816">
        <v>1000</v>
      </c>
    </row>
    <row r="817" spans="9:10" x14ac:dyDescent="0.35">
      <c r="I817" t="s">
        <v>8219</v>
      </c>
      <c r="J817">
        <v>4000</v>
      </c>
    </row>
    <row r="818" spans="9:10" x14ac:dyDescent="0.35">
      <c r="I818" t="s">
        <v>8219</v>
      </c>
      <c r="J818">
        <v>7000</v>
      </c>
    </row>
    <row r="819" spans="9:10" x14ac:dyDescent="0.35">
      <c r="I819" t="s">
        <v>8219</v>
      </c>
      <c r="J819">
        <v>1500</v>
      </c>
    </row>
    <row r="820" spans="9:10" x14ac:dyDescent="0.35">
      <c r="I820" t="s">
        <v>8219</v>
      </c>
      <c r="J820">
        <v>350</v>
      </c>
    </row>
    <row r="821" spans="9:10" x14ac:dyDescent="0.35">
      <c r="I821" t="s">
        <v>8219</v>
      </c>
      <c r="J821">
        <v>400</v>
      </c>
    </row>
    <row r="822" spans="9:10" x14ac:dyDescent="0.35">
      <c r="I822" t="s">
        <v>8219</v>
      </c>
      <c r="J822">
        <v>2000</v>
      </c>
    </row>
    <row r="823" spans="9:10" x14ac:dyDescent="0.35">
      <c r="I823" t="s">
        <v>8219</v>
      </c>
      <c r="J823">
        <v>17482</v>
      </c>
    </row>
    <row r="824" spans="9:10" x14ac:dyDescent="0.35">
      <c r="I824" t="s">
        <v>8219</v>
      </c>
      <c r="J824">
        <v>3000</v>
      </c>
    </row>
    <row r="825" spans="9:10" x14ac:dyDescent="0.35">
      <c r="I825" t="s">
        <v>8219</v>
      </c>
      <c r="J825">
        <v>800</v>
      </c>
    </row>
    <row r="826" spans="9:10" x14ac:dyDescent="0.35">
      <c r="I826" t="s">
        <v>8219</v>
      </c>
      <c r="J826">
        <v>1600</v>
      </c>
    </row>
    <row r="827" spans="9:10" x14ac:dyDescent="0.35">
      <c r="I827" t="s">
        <v>8219</v>
      </c>
      <c r="J827">
        <v>12500</v>
      </c>
    </row>
    <row r="828" spans="9:10" x14ac:dyDescent="0.35">
      <c r="I828" t="s">
        <v>8219</v>
      </c>
      <c r="J828">
        <v>5500</v>
      </c>
    </row>
    <row r="829" spans="9:10" x14ac:dyDescent="0.35">
      <c r="I829" t="s">
        <v>8219</v>
      </c>
      <c r="J829">
        <v>300</v>
      </c>
    </row>
    <row r="830" spans="9:10" x14ac:dyDescent="0.35">
      <c r="I830" t="s">
        <v>8219</v>
      </c>
      <c r="J830">
        <v>1300</v>
      </c>
    </row>
    <row r="831" spans="9:10" x14ac:dyDescent="0.35">
      <c r="I831" t="s">
        <v>8219</v>
      </c>
      <c r="J831">
        <v>500</v>
      </c>
    </row>
    <row r="832" spans="9:10" x14ac:dyDescent="0.35">
      <c r="I832" t="s">
        <v>8219</v>
      </c>
      <c r="J832">
        <v>1800</v>
      </c>
    </row>
    <row r="833" spans="9:10" x14ac:dyDescent="0.35">
      <c r="I833" t="s">
        <v>8219</v>
      </c>
      <c r="J833">
        <v>1500</v>
      </c>
    </row>
    <row r="834" spans="9:10" x14ac:dyDescent="0.35">
      <c r="I834" t="s">
        <v>8219</v>
      </c>
      <c r="J834">
        <v>15000</v>
      </c>
    </row>
    <row r="835" spans="9:10" x14ac:dyDescent="0.35">
      <c r="I835" t="s">
        <v>8219</v>
      </c>
      <c r="J835">
        <v>6000</v>
      </c>
    </row>
    <row r="836" spans="9:10" x14ac:dyDescent="0.35">
      <c r="I836" t="s">
        <v>8219</v>
      </c>
      <c r="J836">
        <v>5500</v>
      </c>
    </row>
    <row r="837" spans="9:10" x14ac:dyDescent="0.35">
      <c r="I837" t="s">
        <v>8219</v>
      </c>
      <c r="J837">
        <v>2000</v>
      </c>
    </row>
    <row r="838" spans="9:10" x14ac:dyDescent="0.35">
      <c r="I838" t="s">
        <v>8219</v>
      </c>
      <c r="J838">
        <v>5000</v>
      </c>
    </row>
    <row r="839" spans="9:10" x14ac:dyDescent="0.35">
      <c r="I839" t="s">
        <v>8219</v>
      </c>
      <c r="J839">
        <v>2500</v>
      </c>
    </row>
    <row r="840" spans="9:10" x14ac:dyDescent="0.35">
      <c r="I840" t="s">
        <v>8219</v>
      </c>
      <c r="J840">
        <v>2000</v>
      </c>
    </row>
    <row r="841" spans="9:10" x14ac:dyDescent="0.35">
      <c r="I841" t="s">
        <v>8219</v>
      </c>
      <c r="J841">
        <v>5000</v>
      </c>
    </row>
    <row r="842" spans="9:10" x14ac:dyDescent="0.35">
      <c r="I842" t="s">
        <v>8219</v>
      </c>
      <c r="J842">
        <v>10000</v>
      </c>
    </row>
    <row r="843" spans="9:10" x14ac:dyDescent="0.35">
      <c r="I843" t="s">
        <v>8219</v>
      </c>
      <c r="J843">
        <v>5000</v>
      </c>
    </row>
    <row r="844" spans="9:10" x14ac:dyDescent="0.35">
      <c r="I844" t="s">
        <v>8219</v>
      </c>
      <c r="J844">
        <v>2500</v>
      </c>
    </row>
    <row r="845" spans="9:10" x14ac:dyDescent="0.35">
      <c r="I845" t="s">
        <v>8219</v>
      </c>
      <c r="J845">
        <v>3000</v>
      </c>
    </row>
    <row r="846" spans="9:10" x14ac:dyDescent="0.35">
      <c r="I846" t="s">
        <v>8219</v>
      </c>
      <c r="J846">
        <v>3000</v>
      </c>
    </row>
    <row r="847" spans="9:10" x14ac:dyDescent="0.35">
      <c r="I847" t="s">
        <v>8219</v>
      </c>
      <c r="J847">
        <v>5000</v>
      </c>
    </row>
    <row r="848" spans="9:10" x14ac:dyDescent="0.35">
      <c r="I848" t="s">
        <v>8219</v>
      </c>
      <c r="J848">
        <v>1100</v>
      </c>
    </row>
    <row r="849" spans="9:10" x14ac:dyDescent="0.35">
      <c r="I849" t="s">
        <v>8219</v>
      </c>
      <c r="J849">
        <v>10</v>
      </c>
    </row>
    <row r="850" spans="9:10" x14ac:dyDescent="0.35">
      <c r="I850" t="s">
        <v>8219</v>
      </c>
      <c r="J850">
        <v>300</v>
      </c>
    </row>
    <row r="851" spans="9:10" x14ac:dyDescent="0.35">
      <c r="I851" t="s">
        <v>8219</v>
      </c>
      <c r="J851">
        <v>4000</v>
      </c>
    </row>
    <row r="852" spans="9:10" x14ac:dyDescent="0.35">
      <c r="I852" t="s">
        <v>8219</v>
      </c>
      <c r="J852">
        <v>4000</v>
      </c>
    </row>
    <row r="853" spans="9:10" x14ac:dyDescent="0.35">
      <c r="I853" t="s">
        <v>8219</v>
      </c>
      <c r="J853">
        <v>2000</v>
      </c>
    </row>
    <row r="854" spans="9:10" x14ac:dyDescent="0.35">
      <c r="I854" t="s">
        <v>8219</v>
      </c>
      <c r="J854">
        <v>3500</v>
      </c>
    </row>
    <row r="855" spans="9:10" x14ac:dyDescent="0.35">
      <c r="I855" t="s">
        <v>8219</v>
      </c>
      <c r="J855">
        <v>300</v>
      </c>
    </row>
    <row r="856" spans="9:10" x14ac:dyDescent="0.35">
      <c r="I856" t="s">
        <v>8219</v>
      </c>
      <c r="J856">
        <v>27800</v>
      </c>
    </row>
    <row r="857" spans="9:10" x14ac:dyDescent="0.35">
      <c r="I857" t="s">
        <v>8219</v>
      </c>
      <c r="J857">
        <v>1450</v>
      </c>
    </row>
    <row r="858" spans="9:10" x14ac:dyDescent="0.35">
      <c r="I858" t="s">
        <v>8219</v>
      </c>
      <c r="J858">
        <v>250</v>
      </c>
    </row>
    <row r="859" spans="9:10" x14ac:dyDescent="0.35">
      <c r="I859" t="s">
        <v>8219</v>
      </c>
      <c r="J859">
        <v>1200</v>
      </c>
    </row>
    <row r="860" spans="9:10" x14ac:dyDescent="0.35">
      <c r="I860" t="s">
        <v>8219</v>
      </c>
      <c r="J860">
        <v>1200</v>
      </c>
    </row>
    <row r="861" spans="9:10" x14ac:dyDescent="0.35">
      <c r="I861" t="s">
        <v>8219</v>
      </c>
      <c r="J861">
        <v>4000</v>
      </c>
    </row>
    <row r="862" spans="9:10" x14ac:dyDescent="0.35">
      <c r="I862" t="s">
        <v>8221</v>
      </c>
      <c r="J862">
        <v>14000</v>
      </c>
    </row>
    <row r="863" spans="9:10" x14ac:dyDescent="0.35">
      <c r="I863" t="s">
        <v>8221</v>
      </c>
      <c r="J863">
        <v>4500</v>
      </c>
    </row>
    <row r="864" spans="9:10" x14ac:dyDescent="0.35">
      <c r="I864" t="s">
        <v>8221</v>
      </c>
      <c r="J864">
        <v>50000</v>
      </c>
    </row>
    <row r="865" spans="9:10" x14ac:dyDescent="0.35">
      <c r="I865" t="s">
        <v>8221</v>
      </c>
      <c r="J865">
        <v>2000</v>
      </c>
    </row>
    <row r="866" spans="9:10" x14ac:dyDescent="0.35">
      <c r="I866" t="s">
        <v>8221</v>
      </c>
      <c r="J866">
        <v>6500</v>
      </c>
    </row>
    <row r="867" spans="9:10" x14ac:dyDescent="0.35">
      <c r="I867" t="s">
        <v>8221</v>
      </c>
      <c r="J867">
        <v>2200</v>
      </c>
    </row>
    <row r="868" spans="9:10" x14ac:dyDescent="0.35">
      <c r="I868" t="s">
        <v>8221</v>
      </c>
      <c r="J868">
        <v>3500</v>
      </c>
    </row>
    <row r="869" spans="9:10" x14ac:dyDescent="0.35">
      <c r="I869" t="s">
        <v>8221</v>
      </c>
      <c r="J869">
        <v>5000</v>
      </c>
    </row>
    <row r="870" spans="9:10" x14ac:dyDescent="0.35">
      <c r="I870" t="s">
        <v>8221</v>
      </c>
      <c r="J870">
        <v>45000</v>
      </c>
    </row>
    <row r="871" spans="9:10" x14ac:dyDescent="0.35">
      <c r="I871" t="s">
        <v>8221</v>
      </c>
      <c r="J871">
        <v>8800</v>
      </c>
    </row>
    <row r="872" spans="9:10" x14ac:dyDescent="0.35">
      <c r="I872" t="s">
        <v>8221</v>
      </c>
      <c r="J872">
        <v>20000</v>
      </c>
    </row>
    <row r="873" spans="9:10" x14ac:dyDescent="0.35">
      <c r="I873" t="s">
        <v>8221</v>
      </c>
      <c r="J873">
        <v>6000</v>
      </c>
    </row>
    <row r="874" spans="9:10" x14ac:dyDescent="0.35">
      <c r="I874" t="s">
        <v>8221</v>
      </c>
      <c r="J874">
        <v>8000</v>
      </c>
    </row>
    <row r="875" spans="9:10" x14ac:dyDescent="0.35">
      <c r="I875" t="s">
        <v>8221</v>
      </c>
      <c r="J875">
        <v>3500</v>
      </c>
    </row>
    <row r="876" spans="9:10" x14ac:dyDescent="0.35">
      <c r="I876" t="s">
        <v>8221</v>
      </c>
      <c r="J876">
        <v>3000</v>
      </c>
    </row>
    <row r="877" spans="9:10" x14ac:dyDescent="0.35">
      <c r="I877" t="s">
        <v>8221</v>
      </c>
      <c r="J877">
        <v>5000</v>
      </c>
    </row>
    <row r="878" spans="9:10" x14ac:dyDescent="0.35">
      <c r="I878" t="s">
        <v>8221</v>
      </c>
      <c r="J878">
        <v>3152</v>
      </c>
    </row>
    <row r="879" spans="9:10" x14ac:dyDescent="0.35">
      <c r="I879" t="s">
        <v>8221</v>
      </c>
      <c r="J879">
        <v>2000</v>
      </c>
    </row>
    <row r="880" spans="9:10" x14ac:dyDescent="0.35">
      <c r="I880" t="s">
        <v>8221</v>
      </c>
      <c r="J880">
        <v>5000</v>
      </c>
    </row>
    <row r="881" spans="9:10" x14ac:dyDescent="0.35">
      <c r="I881" t="s">
        <v>8221</v>
      </c>
      <c r="J881">
        <v>2100</v>
      </c>
    </row>
    <row r="882" spans="9:10" x14ac:dyDescent="0.35">
      <c r="I882" t="s">
        <v>8221</v>
      </c>
      <c r="J882">
        <v>3780</v>
      </c>
    </row>
    <row r="883" spans="9:10" x14ac:dyDescent="0.35">
      <c r="I883" t="s">
        <v>8221</v>
      </c>
      <c r="J883">
        <v>3750</v>
      </c>
    </row>
    <row r="884" spans="9:10" x14ac:dyDescent="0.35">
      <c r="I884" t="s">
        <v>8221</v>
      </c>
      <c r="J884">
        <v>1500</v>
      </c>
    </row>
    <row r="885" spans="9:10" x14ac:dyDescent="0.35">
      <c r="I885" t="s">
        <v>8221</v>
      </c>
      <c r="J885">
        <v>5000</v>
      </c>
    </row>
    <row r="886" spans="9:10" x14ac:dyDescent="0.35">
      <c r="I886" t="s">
        <v>8221</v>
      </c>
      <c r="J886">
        <v>2000</v>
      </c>
    </row>
    <row r="887" spans="9:10" x14ac:dyDescent="0.35">
      <c r="I887" t="s">
        <v>8221</v>
      </c>
      <c r="J887">
        <v>1000</v>
      </c>
    </row>
    <row r="888" spans="9:10" x14ac:dyDescent="0.35">
      <c r="I888" t="s">
        <v>8221</v>
      </c>
      <c r="J888">
        <v>500</v>
      </c>
    </row>
    <row r="889" spans="9:10" x14ac:dyDescent="0.35">
      <c r="I889" t="s">
        <v>8221</v>
      </c>
      <c r="J889">
        <v>1000</v>
      </c>
    </row>
    <row r="890" spans="9:10" x14ac:dyDescent="0.35">
      <c r="I890" t="s">
        <v>8221</v>
      </c>
      <c r="J890">
        <v>1000</v>
      </c>
    </row>
    <row r="891" spans="9:10" x14ac:dyDescent="0.35">
      <c r="I891" t="s">
        <v>8221</v>
      </c>
      <c r="J891">
        <v>25000</v>
      </c>
    </row>
    <row r="892" spans="9:10" x14ac:dyDescent="0.35">
      <c r="I892" t="s">
        <v>8221</v>
      </c>
      <c r="J892">
        <v>3000</v>
      </c>
    </row>
    <row r="893" spans="9:10" x14ac:dyDescent="0.35">
      <c r="I893" t="s">
        <v>8221</v>
      </c>
      <c r="J893">
        <v>8000</v>
      </c>
    </row>
    <row r="894" spans="9:10" x14ac:dyDescent="0.35">
      <c r="I894" t="s">
        <v>8221</v>
      </c>
      <c r="J894">
        <v>6000</v>
      </c>
    </row>
    <row r="895" spans="9:10" x14ac:dyDescent="0.35">
      <c r="I895" t="s">
        <v>8221</v>
      </c>
      <c r="J895">
        <v>2000</v>
      </c>
    </row>
    <row r="896" spans="9:10" x14ac:dyDescent="0.35">
      <c r="I896" t="s">
        <v>8221</v>
      </c>
      <c r="J896">
        <v>20000</v>
      </c>
    </row>
    <row r="897" spans="9:10" x14ac:dyDescent="0.35">
      <c r="I897" t="s">
        <v>8221</v>
      </c>
      <c r="J897">
        <v>8000</v>
      </c>
    </row>
    <row r="898" spans="9:10" x14ac:dyDescent="0.35">
      <c r="I898" t="s">
        <v>8221</v>
      </c>
      <c r="J898">
        <v>8000</v>
      </c>
    </row>
    <row r="899" spans="9:10" x14ac:dyDescent="0.35">
      <c r="I899" t="s">
        <v>8221</v>
      </c>
      <c r="J899">
        <v>3000</v>
      </c>
    </row>
    <row r="900" spans="9:10" x14ac:dyDescent="0.35">
      <c r="I900" t="s">
        <v>8221</v>
      </c>
      <c r="J900">
        <v>2500</v>
      </c>
    </row>
    <row r="901" spans="9:10" x14ac:dyDescent="0.35">
      <c r="I901" t="s">
        <v>8221</v>
      </c>
      <c r="J901">
        <v>750</v>
      </c>
    </row>
    <row r="902" spans="9:10" x14ac:dyDescent="0.35">
      <c r="I902" t="s">
        <v>8221</v>
      </c>
      <c r="J902">
        <v>5000</v>
      </c>
    </row>
    <row r="903" spans="9:10" x14ac:dyDescent="0.35">
      <c r="I903" t="s">
        <v>8221</v>
      </c>
      <c r="J903">
        <v>6500</v>
      </c>
    </row>
    <row r="904" spans="9:10" x14ac:dyDescent="0.35">
      <c r="I904" t="s">
        <v>8221</v>
      </c>
      <c r="J904">
        <v>30000</v>
      </c>
    </row>
    <row r="905" spans="9:10" x14ac:dyDescent="0.35">
      <c r="I905" t="s">
        <v>8221</v>
      </c>
      <c r="J905">
        <v>5000</v>
      </c>
    </row>
    <row r="906" spans="9:10" x14ac:dyDescent="0.35">
      <c r="I906" t="s">
        <v>8221</v>
      </c>
      <c r="J906">
        <v>50000</v>
      </c>
    </row>
    <row r="907" spans="9:10" x14ac:dyDescent="0.35">
      <c r="I907" t="s">
        <v>8221</v>
      </c>
      <c r="J907">
        <v>6500</v>
      </c>
    </row>
    <row r="908" spans="9:10" x14ac:dyDescent="0.35">
      <c r="I908" t="s">
        <v>8221</v>
      </c>
      <c r="J908">
        <v>15000</v>
      </c>
    </row>
    <row r="909" spans="9:10" x14ac:dyDescent="0.35">
      <c r="I909" t="s">
        <v>8221</v>
      </c>
      <c r="J909">
        <v>2900</v>
      </c>
    </row>
    <row r="910" spans="9:10" x14ac:dyDescent="0.35">
      <c r="I910" t="s">
        <v>8221</v>
      </c>
      <c r="J910">
        <v>2500</v>
      </c>
    </row>
    <row r="911" spans="9:10" x14ac:dyDescent="0.35">
      <c r="I911" t="s">
        <v>8221</v>
      </c>
      <c r="J911">
        <v>16000</v>
      </c>
    </row>
    <row r="912" spans="9:10" x14ac:dyDescent="0.35">
      <c r="I912" t="s">
        <v>8221</v>
      </c>
      <c r="J912">
        <v>550</v>
      </c>
    </row>
    <row r="913" spans="9:10" x14ac:dyDescent="0.35">
      <c r="I913" t="s">
        <v>8221</v>
      </c>
      <c r="J913">
        <v>100000</v>
      </c>
    </row>
    <row r="914" spans="9:10" x14ac:dyDescent="0.35">
      <c r="I914" t="s">
        <v>8221</v>
      </c>
      <c r="J914">
        <v>3500</v>
      </c>
    </row>
    <row r="915" spans="9:10" x14ac:dyDescent="0.35">
      <c r="I915" t="s">
        <v>8221</v>
      </c>
      <c r="J915">
        <v>30000</v>
      </c>
    </row>
    <row r="916" spans="9:10" x14ac:dyDescent="0.35">
      <c r="I916" t="s">
        <v>8221</v>
      </c>
      <c r="J916">
        <v>1500</v>
      </c>
    </row>
    <row r="917" spans="9:10" x14ac:dyDescent="0.35">
      <c r="I917" t="s">
        <v>8221</v>
      </c>
      <c r="J917">
        <v>6500</v>
      </c>
    </row>
    <row r="918" spans="9:10" x14ac:dyDescent="0.35">
      <c r="I918" t="s">
        <v>8221</v>
      </c>
      <c r="J918">
        <v>3300</v>
      </c>
    </row>
    <row r="919" spans="9:10" x14ac:dyDescent="0.35">
      <c r="I919" t="s">
        <v>8221</v>
      </c>
      <c r="J919">
        <v>5000</v>
      </c>
    </row>
    <row r="920" spans="9:10" x14ac:dyDescent="0.35">
      <c r="I920" t="s">
        <v>8221</v>
      </c>
      <c r="J920">
        <v>3900</v>
      </c>
    </row>
    <row r="921" spans="9:10" x14ac:dyDescent="0.35">
      <c r="I921" t="s">
        <v>8221</v>
      </c>
      <c r="J921">
        <v>20000</v>
      </c>
    </row>
    <row r="922" spans="9:10" x14ac:dyDescent="0.35">
      <c r="I922" t="s">
        <v>8221</v>
      </c>
      <c r="J922">
        <v>5500</v>
      </c>
    </row>
    <row r="923" spans="9:10" x14ac:dyDescent="0.35">
      <c r="I923" t="s">
        <v>8221</v>
      </c>
      <c r="J923">
        <v>15000</v>
      </c>
    </row>
    <row r="924" spans="9:10" x14ac:dyDescent="0.35">
      <c r="I924" t="s">
        <v>8221</v>
      </c>
      <c r="J924">
        <v>27000</v>
      </c>
    </row>
    <row r="925" spans="9:10" x14ac:dyDescent="0.35">
      <c r="I925" t="s">
        <v>8221</v>
      </c>
      <c r="J925">
        <v>15000</v>
      </c>
    </row>
    <row r="926" spans="9:10" x14ac:dyDescent="0.35">
      <c r="I926" t="s">
        <v>8221</v>
      </c>
      <c r="J926">
        <v>3000</v>
      </c>
    </row>
    <row r="927" spans="9:10" x14ac:dyDescent="0.35">
      <c r="I927" t="s">
        <v>8221</v>
      </c>
      <c r="J927">
        <v>6000</v>
      </c>
    </row>
    <row r="928" spans="9:10" x14ac:dyDescent="0.35">
      <c r="I928" t="s">
        <v>8221</v>
      </c>
      <c r="J928">
        <v>7000</v>
      </c>
    </row>
    <row r="929" spans="9:10" x14ac:dyDescent="0.35">
      <c r="I929" t="s">
        <v>8221</v>
      </c>
      <c r="J929">
        <v>20000</v>
      </c>
    </row>
    <row r="930" spans="9:10" x14ac:dyDescent="0.35">
      <c r="I930" t="s">
        <v>8221</v>
      </c>
      <c r="J930">
        <v>14500</v>
      </c>
    </row>
    <row r="931" spans="9:10" x14ac:dyDescent="0.35">
      <c r="I931" t="s">
        <v>8221</v>
      </c>
      <c r="J931">
        <v>500</v>
      </c>
    </row>
    <row r="932" spans="9:10" x14ac:dyDescent="0.35">
      <c r="I932" t="s">
        <v>8221</v>
      </c>
      <c r="J932">
        <v>900</v>
      </c>
    </row>
    <row r="933" spans="9:10" x14ac:dyDescent="0.35">
      <c r="I933" t="s">
        <v>8221</v>
      </c>
      <c r="J933">
        <v>2000</v>
      </c>
    </row>
    <row r="934" spans="9:10" x14ac:dyDescent="0.35">
      <c r="I934" t="s">
        <v>8221</v>
      </c>
      <c r="J934">
        <v>9500</v>
      </c>
    </row>
    <row r="935" spans="9:10" x14ac:dyDescent="0.35">
      <c r="I935" t="s">
        <v>8221</v>
      </c>
      <c r="J935">
        <v>2000</v>
      </c>
    </row>
    <row r="936" spans="9:10" x14ac:dyDescent="0.35">
      <c r="I936" t="s">
        <v>8221</v>
      </c>
      <c r="J936">
        <v>5000</v>
      </c>
    </row>
    <row r="937" spans="9:10" x14ac:dyDescent="0.35">
      <c r="I937" t="s">
        <v>8221</v>
      </c>
      <c r="J937">
        <v>3500</v>
      </c>
    </row>
    <row r="938" spans="9:10" x14ac:dyDescent="0.35">
      <c r="I938" t="s">
        <v>8221</v>
      </c>
      <c r="J938">
        <v>1400</v>
      </c>
    </row>
    <row r="939" spans="9:10" x14ac:dyDescent="0.35">
      <c r="I939" t="s">
        <v>8221</v>
      </c>
      <c r="J939">
        <v>3500</v>
      </c>
    </row>
    <row r="940" spans="9:10" x14ac:dyDescent="0.35">
      <c r="I940" t="s">
        <v>8221</v>
      </c>
      <c r="J940">
        <v>7000</v>
      </c>
    </row>
    <row r="941" spans="9:10" x14ac:dyDescent="0.35">
      <c r="I941" t="s">
        <v>8221</v>
      </c>
      <c r="J941">
        <v>2750</v>
      </c>
    </row>
    <row r="942" spans="9:10" x14ac:dyDescent="0.35">
      <c r="I942" t="s">
        <v>8221</v>
      </c>
      <c r="J942">
        <v>9000</v>
      </c>
    </row>
    <row r="943" spans="9:10" x14ac:dyDescent="0.35">
      <c r="I943" t="s">
        <v>8221</v>
      </c>
      <c r="J943">
        <v>50000</v>
      </c>
    </row>
    <row r="944" spans="9:10" x14ac:dyDescent="0.35">
      <c r="I944" t="s">
        <v>8221</v>
      </c>
      <c r="J944">
        <v>7500</v>
      </c>
    </row>
    <row r="945" spans="9:10" x14ac:dyDescent="0.35">
      <c r="I945" t="s">
        <v>8221</v>
      </c>
      <c r="J945">
        <v>3000</v>
      </c>
    </row>
    <row r="946" spans="9:10" x14ac:dyDescent="0.35">
      <c r="I946" t="s">
        <v>8221</v>
      </c>
      <c r="J946">
        <v>50000</v>
      </c>
    </row>
    <row r="947" spans="9:10" x14ac:dyDescent="0.35">
      <c r="I947" t="s">
        <v>8221</v>
      </c>
      <c r="J947">
        <v>100000</v>
      </c>
    </row>
    <row r="948" spans="9:10" x14ac:dyDescent="0.35">
      <c r="I948" t="s">
        <v>8221</v>
      </c>
      <c r="J948">
        <v>15000</v>
      </c>
    </row>
    <row r="949" spans="9:10" x14ac:dyDescent="0.35">
      <c r="I949" t="s">
        <v>8221</v>
      </c>
      <c r="J949">
        <v>850</v>
      </c>
    </row>
    <row r="950" spans="9:10" x14ac:dyDescent="0.35">
      <c r="I950" t="s">
        <v>8221</v>
      </c>
      <c r="J950">
        <v>4000</v>
      </c>
    </row>
    <row r="951" spans="9:10" x14ac:dyDescent="0.35">
      <c r="I951" t="s">
        <v>8221</v>
      </c>
      <c r="J951">
        <v>20000</v>
      </c>
    </row>
    <row r="952" spans="9:10" x14ac:dyDescent="0.35">
      <c r="I952" t="s">
        <v>8221</v>
      </c>
      <c r="J952">
        <v>5000</v>
      </c>
    </row>
    <row r="953" spans="9:10" x14ac:dyDescent="0.35">
      <c r="I953" t="s">
        <v>8221</v>
      </c>
      <c r="J953">
        <v>50000</v>
      </c>
    </row>
    <row r="954" spans="9:10" x14ac:dyDescent="0.35">
      <c r="I954" t="s">
        <v>8221</v>
      </c>
      <c r="J954">
        <v>49000</v>
      </c>
    </row>
    <row r="955" spans="9:10" x14ac:dyDescent="0.35">
      <c r="I955" t="s">
        <v>8221</v>
      </c>
      <c r="J955">
        <v>15000</v>
      </c>
    </row>
    <row r="956" spans="9:10" x14ac:dyDescent="0.35">
      <c r="I956" t="s">
        <v>8221</v>
      </c>
      <c r="J956">
        <v>15000</v>
      </c>
    </row>
    <row r="957" spans="9:10" x14ac:dyDescent="0.35">
      <c r="I957" t="s">
        <v>8221</v>
      </c>
      <c r="J957">
        <v>300000</v>
      </c>
    </row>
    <row r="958" spans="9:10" x14ac:dyDescent="0.35">
      <c r="I958" t="s">
        <v>8221</v>
      </c>
      <c r="J958">
        <v>50000</v>
      </c>
    </row>
    <row r="959" spans="9:10" x14ac:dyDescent="0.35">
      <c r="I959" t="s">
        <v>8221</v>
      </c>
      <c r="J959">
        <v>12000</v>
      </c>
    </row>
    <row r="960" spans="9:10" x14ac:dyDescent="0.35">
      <c r="I960" t="s">
        <v>8221</v>
      </c>
      <c r="J960">
        <v>7777</v>
      </c>
    </row>
    <row r="961" spans="9:10" x14ac:dyDescent="0.35">
      <c r="I961" t="s">
        <v>8221</v>
      </c>
      <c r="J961">
        <v>50000</v>
      </c>
    </row>
    <row r="962" spans="9:10" x14ac:dyDescent="0.35">
      <c r="I962" t="s">
        <v>8221</v>
      </c>
      <c r="J962">
        <v>55650</v>
      </c>
    </row>
    <row r="963" spans="9:10" x14ac:dyDescent="0.35">
      <c r="I963" t="s">
        <v>8221</v>
      </c>
      <c r="J963">
        <v>95000</v>
      </c>
    </row>
    <row r="964" spans="9:10" x14ac:dyDescent="0.35">
      <c r="I964" t="s">
        <v>8221</v>
      </c>
      <c r="J964">
        <v>2500</v>
      </c>
    </row>
    <row r="965" spans="9:10" x14ac:dyDescent="0.35">
      <c r="I965" t="s">
        <v>8221</v>
      </c>
      <c r="J965">
        <v>35000</v>
      </c>
    </row>
    <row r="966" spans="9:10" x14ac:dyDescent="0.35">
      <c r="I966" t="s">
        <v>8221</v>
      </c>
      <c r="J966">
        <v>110000</v>
      </c>
    </row>
    <row r="967" spans="9:10" x14ac:dyDescent="0.35">
      <c r="I967" t="s">
        <v>8221</v>
      </c>
      <c r="J967">
        <v>25000</v>
      </c>
    </row>
    <row r="968" spans="9:10" x14ac:dyDescent="0.35">
      <c r="I968" t="s">
        <v>8221</v>
      </c>
      <c r="J968">
        <v>12000</v>
      </c>
    </row>
    <row r="969" spans="9:10" x14ac:dyDescent="0.35">
      <c r="I969" t="s">
        <v>8221</v>
      </c>
      <c r="J969">
        <v>20000</v>
      </c>
    </row>
    <row r="970" spans="9:10" x14ac:dyDescent="0.35">
      <c r="I970" t="s">
        <v>8221</v>
      </c>
      <c r="J970">
        <v>8000</v>
      </c>
    </row>
    <row r="971" spans="9:10" x14ac:dyDescent="0.35">
      <c r="I971" t="s">
        <v>8221</v>
      </c>
      <c r="J971">
        <v>30000</v>
      </c>
    </row>
    <row r="972" spans="9:10" x14ac:dyDescent="0.35">
      <c r="I972" t="s">
        <v>8221</v>
      </c>
      <c r="J972">
        <v>5000</v>
      </c>
    </row>
    <row r="973" spans="9:10" x14ac:dyDescent="0.35">
      <c r="I973" t="s">
        <v>8221</v>
      </c>
      <c r="J973">
        <v>100000</v>
      </c>
    </row>
    <row r="974" spans="9:10" x14ac:dyDescent="0.35">
      <c r="I974" t="s">
        <v>8221</v>
      </c>
      <c r="J974">
        <v>20000</v>
      </c>
    </row>
    <row r="975" spans="9:10" x14ac:dyDescent="0.35">
      <c r="I975" t="s">
        <v>8221</v>
      </c>
      <c r="J975">
        <v>20000</v>
      </c>
    </row>
    <row r="976" spans="9:10" x14ac:dyDescent="0.35">
      <c r="I976" t="s">
        <v>8221</v>
      </c>
      <c r="J976">
        <v>50000</v>
      </c>
    </row>
    <row r="977" spans="9:10" x14ac:dyDescent="0.35">
      <c r="I977" t="s">
        <v>8221</v>
      </c>
      <c r="J977">
        <v>100000</v>
      </c>
    </row>
    <row r="978" spans="9:10" x14ac:dyDescent="0.35">
      <c r="I978" t="s">
        <v>8221</v>
      </c>
      <c r="J978">
        <v>150000</v>
      </c>
    </row>
    <row r="979" spans="9:10" x14ac:dyDescent="0.35">
      <c r="I979" t="s">
        <v>8221</v>
      </c>
      <c r="J979">
        <v>2700</v>
      </c>
    </row>
    <row r="980" spans="9:10" x14ac:dyDescent="0.35">
      <c r="I980" t="s">
        <v>8221</v>
      </c>
      <c r="J980">
        <v>172889</v>
      </c>
    </row>
    <row r="981" spans="9:10" x14ac:dyDescent="0.35">
      <c r="I981" t="s">
        <v>8221</v>
      </c>
      <c r="J981">
        <v>35000</v>
      </c>
    </row>
    <row r="982" spans="9:10" x14ac:dyDescent="0.35">
      <c r="I982" t="s">
        <v>8221</v>
      </c>
      <c r="J982">
        <v>10000</v>
      </c>
    </row>
    <row r="983" spans="9:10" x14ac:dyDescent="0.35">
      <c r="I983" t="s">
        <v>8221</v>
      </c>
      <c r="J983">
        <v>88888</v>
      </c>
    </row>
    <row r="984" spans="9:10" x14ac:dyDescent="0.35">
      <c r="I984" t="s">
        <v>8221</v>
      </c>
      <c r="J984">
        <v>17500</v>
      </c>
    </row>
    <row r="985" spans="9:10" x14ac:dyDescent="0.35">
      <c r="I985" t="s">
        <v>8221</v>
      </c>
      <c r="J985">
        <v>104219</v>
      </c>
    </row>
    <row r="986" spans="9:10" x14ac:dyDescent="0.35">
      <c r="I986" t="s">
        <v>8221</v>
      </c>
      <c r="J986">
        <v>10000</v>
      </c>
    </row>
    <row r="987" spans="9:10" x14ac:dyDescent="0.35">
      <c r="I987" t="s">
        <v>8221</v>
      </c>
      <c r="J987">
        <v>30000</v>
      </c>
    </row>
    <row r="988" spans="9:10" x14ac:dyDescent="0.35">
      <c r="I988" t="s">
        <v>8221</v>
      </c>
      <c r="J988">
        <v>20000</v>
      </c>
    </row>
    <row r="989" spans="9:10" x14ac:dyDescent="0.35">
      <c r="I989" t="s">
        <v>8221</v>
      </c>
      <c r="J989">
        <v>50000</v>
      </c>
    </row>
    <row r="990" spans="9:10" x14ac:dyDescent="0.35">
      <c r="I990" t="s">
        <v>8221</v>
      </c>
      <c r="J990">
        <v>5000</v>
      </c>
    </row>
    <row r="991" spans="9:10" x14ac:dyDescent="0.35">
      <c r="I991" t="s">
        <v>8221</v>
      </c>
      <c r="J991">
        <v>10000</v>
      </c>
    </row>
    <row r="992" spans="9:10" x14ac:dyDescent="0.35">
      <c r="I992" t="s">
        <v>8221</v>
      </c>
      <c r="J992">
        <v>25000</v>
      </c>
    </row>
    <row r="993" spans="9:10" x14ac:dyDescent="0.35">
      <c r="I993" t="s">
        <v>8221</v>
      </c>
      <c r="J993">
        <v>5000</v>
      </c>
    </row>
    <row r="994" spans="9:10" x14ac:dyDescent="0.35">
      <c r="I994" t="s">
        <v>8221</v>
      </c>
      <c r="J994">
        <v>100000</v>
      </c>
    </row>
    <row r="995" spans="9:10" x14ac:dyDescent="0.35">
      <c r="I995" t="s">
        <v>8221</v>
      </c>
      <c r="J995">
        <v>70000</v>
      </c>
    </row>
    <row r="996" spans="9:10" x14ac:dyDescent="0.35">
      <c r="I996" t="s">
        <v>8221</v>
      </c>
      <c r="J996">
        <v>200000</v>
      </c>
    </row>
    <row r="997" spans="9:10" x14ac:dyDescent="0.35">
      <c r="I997" t="s">
        <v>8221</v>
      </c>
      <c r="J997">
        <v>10000</v>
      </c>
    </row>
    <row r="998" spans="9:10" x14ac:dyDescent="0.35">
      <c r="I998" t="s">
        <v>8221</v>
      </c>
      <c r="J998">
        <v>4000</v>
      </c>
    </row>
    <row r="999" spans="9:10" x14ac:dyDescent="0.35">
      <c r="I999" t="s">
        <v>8221</v>
      </c>
      <c r="J999">
        <v>5000</v>
      </c>
    </row>
    <row r="1000" spans="9:10" x14ac:dyDescent="0.35">
      <c r="I1000" t="s">
        <v>8221</v>
      </c>
      <c r="J1000">
        <v>60000</v>
      </c>
    </row>
    <row r="1001" spans="9:10" x14ac:dyDescent="0.35">
      <c r="I1001" t="s">
        <v>8221</v>
      </c>
      <c r="J1001">
        <v>150000</v>
      </c>
    </row>
    <row r="1002" spans="9:10" x14ac:dyDescent="0.35">
      <c r="I1002" t="s">
        <v>8220</v>
      </c>
      <c r="J1002">
        <v>894700</v>
      </c>
    </row>
    <row r="1003" spans="9:10" x14ac:dyDescent="0.35">
      <c r="I1003" t="s">
        <v>8220</v>
      </c>
      <c r="J1003">
        <v>5000</v>
      </c>
    </row>
    <row r="1004" spans="9:10" x14ac:dyDescent="0.35">
      <c r="I1004" t="s">
        <v>8220</v>
      </c>
      <c r="J1004">
        <v>9999</v>
      </c>
    </row>
    <row r="1005" spans="9:10" x14ac:dyDescent="0.35">
      <c r="I1005" t="s">
        <v>8220</v>
      </c>
      <c r="J1005">
        <v>20000</v>
      </c>
    </row>
    <row r="1006" spans="9:10" x14ac:dyDescent="0.35">
      <c r="I1006" t="s">
        <v>8220</v>
      </c>
      <c r="J1006">
        <v>25000</v>
      </c>
    </row>
    <row r="1007" spans="9:10" x14ac:dyDescent="0.35">
      <c r="I1007" t="s">
        <v>8220</v>
      </c>
      <c r="J1007">
        <v>200000</v>
      </c>
    </row>
    <row r="1008" spans="9:10" x14ac:dyDescent="0.35">
      <c r="I1008" t="s">
        <v>8220</v>
      </c>
      <c r="J1008">
        <v>4000</v>
      </c>
    </row>
    <row r="1009" spans="9:10" x14ac:dyDescent="0.35">
      <c r="I1009" t="s">
        <v>8220</v>
      </c>
      <c r="J1009">
        <v>30000</v>
      </c>
    </row>
    <row r="1010" spans="9:10" x14ac:dyDescent="0.35">
      <c r="I1010" t="s">
        <v>8220</v>
      </c>
      <c r="J1010">
        <v>93500</v>
      </c>
    </row>
    <row r="1011" spans="9:10" x14ac:dyDescent="0.35">
      <c r="I1011" t="s">
        <v>8220</v>
      </c>
      <c r="J1011">
        <v>50000</v>
      </c>
    </row>
    <row r="1012" spans="9:10" x14ac:dyDescent="0.35">
      <c r="I1012" t="s">
        <v>8220</v>
      </c>
      <c r="J1012">
        <v>115250</v>
      </c>
    </row>
    <row r="1013" spans="9:10" x14ac:dyDescent="0.35">
      <c r="I1013" t="s">
        <v>8220</v>
      </c>
      <c r="J1013">
        <v>20000</v>
      </c>
    </row>
    <row r="1014" spans="9:10" x14ac:dyDescent="0.35">
      <c r="I1014" t="s">
        <v>8220</v>
      </c>
      <c r="J1014">
        <v>5000</v>
      </c>
    </row>
    <row r="1015" spans="9:10" x14ac:dyDescent="0.35">
      <c r="I1015" t="s">
        <v>8220</v>
      </c>
      <c r="J1015">
        <v>25000</v>
      </c>
    </row>
    <row r="1016" spans="9:10" x14ac:dyDescent="0.35">
      <c r="I1016" t="s">
        <v>8220</v>
      </c>
      <c r="J1016">
        <v>10000</v>
      </c>
    </row>
    <row r="1017" spans="9:10" x14ac:dyDescent="0.35">
      <c r="I1017" t="s">
        <v>8220</v>
      </c>
      <c r="J1017">
        <v>9000</v>
      </c>
    </row>
    <row r="1018" spans="9:10" x14ac:dyDescent="0.35">
      <c r="I1018" t="s">
        <v>8220</v>
      </c>
      <c r="J1018">
        <v>100000</v>
      </c>
    </row>
    <row r="1019" spans="9:10" x14ac:dyDescent="0.35">
      <c r="I1019" t="s">
        <v>8220</v>
      </c>
      <c r="J1019">
        <v>250000</v>
      </c>
    </row>
    <row r="1020" spans="9:10" x14ac:dyDescent="0.35">
      <c r="I1020" t="s">
        <v>8220</v>
      </c>
      <c r="J1020">
        <v>20000</v>
      </c>
    </row>
    <row r="1021" spans="9:10" x14ac:dyDescent="0.35">
      <c r="I1021" t="s">
        <v>8220</v>
      </c>
      <c r="J1021">
        <v>45000</v>
      </c>
    </row>
    <row r="1022" spans="9:10" x14ac:dyDescent="0.35">
      <c r="I1022" t="s">
        <v>8219</v>
      </c>
      <c r="J1022">
        <v>1550</v>
      </c>
    </row>
    <row r="1023" spans="9:10" x14ac:dyDescent="0.35">
      <c r="I1023" t="s">
        <v>8219</v>
      </c>
      <c r="J1023">
        <v>3000</v>
      </c>
    </row>
    <row r="1024" spans="9:10" x14ac:dyDescent="0.35">
      <c r="I1024" t="s">
        <v>8219</v>
      </c>
      <c r="J1024">
        <v>2000</v>
      </c>
    </row>
    <row r="1025" spans="9:10" x14ac:dyDescent="0.35">
      <c r="I1025" t="s">
        <v>8219</v>
      </c>
      <c r="J1025">
        <v>2000</v>
      </c>
    </row>
    <row r="1026" spans="9:10" x14ac:dyDescent="0.35">
      <c r="I1026" t="s">
        <v>8219</v>
      </c>
      <c r="J1026">
        <v>20000</v>
      </c>
    </row>
    <row r="1027" spans="9:10" x14ac:dyDescent="0.35">
      <c r="I1027" t="s">
        <v>8219</v>
      </c>
      <c r="J1027">
        <v>70000</v>
      </c>
    </row>
    <row r="1028" spans="9:10" x14ac:dyDescent="0.35">
      <c r="I1028" t="s">
        <v>8219</v>
      </c>
      <c r="J1028">
        <v>7000</v>
      </c>
    </row>
    <row r="1029" spans="9:10" x14ac:dyDescent="0.35">
      <c r="I1029" t="s">
        <v>8219</v>
      </c>
      <c r="J1029">
        <v>7501</v>
      </c>
    </row>
    <row r="1030" spans="9:10" x14ac:dyDescent="0.35">
      <c r="I1030" t="s">
        <v>8219</v>
      </c>
      <c r="J1030">
        <v>10000</v>
      </c>
    </row>
    <row r="1031" spans="9:10" x14ac:dyDescent="0.35">
      <c r="I1031" t="s">
        <v>8219</v>
      </c>
      <c r="J1031">
        <v>10000</v>
      </c>
    </row>
    <row r="1032" spans="9:10" x14ac:dyDescent="0.35">
      <c r="I1032" t="s">
        <v>8219</v>
      </c>
      <c r="J1032">
        <v>2000</v>
      </c>
    </row>
    <row r="1033" spans="9:10" x14ac:dyDescent="0.35">
      <c r="I1033" t="s">
        <v>8219</v>
      </c>
      <c r="J1033">
        <v>10000</v>
      </c>
    </row>
    <row r="1034" spans="9:10" x14ac:dyDescent="0.35">
      <c r="I1034" t="s">
        <v>8219</v>
      </c>
      <c r="J1034">
        <v>5400</v>
      </c>
    </row>
    <row r="1035" spans="9:10" x14ac:dyDescent="0.35">
      <c r="I1035" t="s">
        <v>8219</v>
      </c>
      <c r="J1035">
        <v>1328</v>
      </c>
    </row>
    <row r="1036" spans="9:10" x14ac:dyDescent="0.35">
      <c r="I1036" t="s">
        <v>8219</v>
      </c>
      <c r="J1036">
        <v>5000</v>
      </c>
    </row>
    <row r="1037" spans="9:10" x14ac:dyDescent="0.35">
      <c r="I1037" t="s">
        <v>8219</v>
      </c>
      <c r="J1037">
        <v>4600</v>
      </c>
    </row>
    <row r="1038" spans="9:10" x14ac:dyDescent="0.35">
      <c r="I1038" t="s">
        <v>8219</v>
      </c>
      <c r="J1038">
        <v>4500</v>
      </c>
    </row>
    <row r="1039" spans="9:10" x14ac:dyDescent="0.35">
      <c r="I1039" t="s">
        <v>8219</v>
      </c>
      <c r="J1039">
        <v>1000</v>
      </c>
    </row>
    <row r="1040" spans="9:10" x14ac:dyDescent="0.35">
      <c r="I1040" t="s">
        <v>8219</v>
      </c>
      <c r="J1040">
        <v>1500</v>
      </c>
    </row>
    <row r="1041" spans="9:10" x14ac:dyDescent="0.35">
      <c r="I1041" t="s">
        <v>8219</v>
      </c>
      <c r="J1041">
        <v>500</v>
      </c>
    </row>
    <row r="1042" spans="9:10" x14ac:dyDescent="0.35">
      <c r="I1042" t="s">
        <v>8220</v>
      </c>
      <c r="J1042">
        <v>85000</v>
      </c>
    </row>
    <row r="1043" spans="9:10" x14ac:dyDescent="0.35">
      <c r="I1043" t="s">
        <v>8220</v>
      </c>
      <c r="J1043">
        <v>50</v>
      </c>
    </row>
    <row r="1044" spans="9:10" x14ac:dyDescent="0.35">
      <c r="I1044" t="s">
        <v>8220</v>
      </c>
      <c r="J1044">
        <v>650</v>
      </c>
    </row>
    <row r="1045" spans="9:10" x14ac:dyDescent="0.35">
      <c r="I1045" t="s">
        <v>8220</v>
      </c>
      <c r="J1045">
        <v>100000</v>
      </c>
    </row>
    <row r="1046" spans="9:10" x14ac:dyDescent="0.35">
      <c r="I1046" t="s">
        <v>8220</v>
      </c>
      <c r="J1046">
        <v>7000</v>
      </c>
    </row>
    <row r="1047" spans="9:10" x14ac:dyDescent="0.35">
      <c r="I1047" t="s">
        <v>8220</v>
      </c>
      <c r="J1047">
        <v>10000</v>
      </c>
    </row>
    <row r="1048" spans="9:10" x14ac:dyDescent="0.35">
      <c r="I1048" t="s">
        <v>8220</v>
      </c>
      <c r="J1048">
        <v>3000</v>
      </c>
    </row>
    <row r="1049" spans="9:10" x14ac:dyDescent="0.35">
      <c r="I1049" t="s">
        <v>8220</v>
      </c>
      <c r="J1049">
        <v>2000</v>
      </c>
    </row>
    <row r="1050" spans="9:10" x14ac:dyDescent="0.35">
      <c r="I1050" t="s">
        <v>8220</v>
      </c>
      <c r="J1050">
        <v>15000</v>
      </c>
    </row>
    <row r="1051" spans="9:10" x14ac:dyDescent="0.35">
      <c r="I1051" t="s">
        <v>8220</v>
      </c>
      <c r="J1051">
        <v>12000</v>
      </c>
    </row>
    <row r="1052" spans="9:10" x14ac:dyDescent="0.35">
      <c r="I1052" t="s">
        <v>8220</v>
      </c>
      <c r="J1052">
        <v>2500</v>
      </c>
    </row>
    <row r="1053" spans="9:10" x14ac:dyDescent="0.35">
      <c r="I1053" t="s">
        <v>8220</v>
      </c>
      <c r="J1053">
        <v>500</v>
      </c>
    </row>
    <row r="1054" spans="9:10" x14ac:dyDescent="0.35">
      <c r="I1054" t="s">
        <v>8220</v>
      </c>
      <c r="J1054">
        <v>4336</v>
      </c>
    </row>
    <row r="1055" spans="9:10" x14ac:dyDescent="0.35">
      <c r="I1055" t="s">
        <v>8220</v>
      </c>
      <c r="J1055">
        <v>1500</v>
      </c>
    </row>
    <row r="1056" spans="9:10" x14ac:dyDescent="0.35">
      <c r="I1056" t="s">
        <v>8220</v>
      </c>
      <c r="J1056">
        <v>2500</v>
      </c>
    </row>
    <row r="1057" spans="9:10" x14ac:dyDescent="0.35">
      <c r="I1057" t="s">
        <v>8220</v>
      </c>
      <c r="J1057">
        <v>3500</v>
      </c>
    </row>
    <row r="1058" spans="9:10" x14ac:dyDescent="0.35">
      <c r="I1058" t="s">
        <v>8220</v>
      </c>
      <c r="J1058">
        <v>10000</v>
      </c>
    </row>
    <row r="1059" spans="9:10" x14ac:dyDescent="0.35">
      <c r="I1059" t="s">
        <v>8220</v>
      </c>
      <c r="J1059">
        <v>10000</v>
      </c>
    </row>
    <row r="1060" spans="9:10" x14ac:dyDescent="0.35">
      <c r="I1060" t="s">
        <v>8220</v>
      </c>
      <c r="J1060">
        <v>40000</v>
      </c>
    </row>
    <row r="1061" spans="9:10" x14ac:dyDescent="0.35">
      <c r="I1061" t="s">
        <v>8220</v>
      </c>
      <c r="J1061">
        <v>1100</v>
      </c>
    </row>
    <row r="1062" spans="9:10" x14ac:dyDescent="0.35">
      <c r="I1062" t="s">
        <v>8220</v>
      </c>
      <c r="J1062">
        <v>5000</v>
      </c>
    </row>
    <row r="1063" spans="9:10" x14ac:dyDescent="0.35">
      <c r="I1063" t="s">
        <v>8220</v>
      </c>
      <c r="J1063">
        <v>4000</v>
      </c>
    </row>
    <row r="1064" spans="9:10" x14ac:dyDescent="0.35">
      <c r="I1064" t="s">
        <v>8220</v>
      </c>
      <c r="J1064">
        <v>199</v>
      </c>
    </row>
    <row r="1065" spans="9:10" x14ac:dyDescent="0.35">
      <c r="I1065" t="s">
        <v>8220</v>
      </c>
      <c r="J1065">
        <v>1000</v>
      </c>
    </row>
    <row r="1066" spans="9:10" x14ac:dyDescent="0.35">
      <c r="I1066" t="s">
        <v>8221</v>
      </c>
      <c r="J1066">
        <v>90000</v>
      </c>
    </row>
    <row r="1067" spans="9:10" x14ac:dyDescent="0.35">
      <c r="I1067" t="s">
        <v>8221</v>
      </c>
      <c r="J1067">
        <v>3000</v>
      </c>
    </row>
    <row r="1068" spans="9:10" x14ac:dyDescent="0.35">
      <c r="I1068" t="s">
        <v>8221</v>
      </c>
      <c r="J1068">
        <v>150000</v>
      </c>
    </row>
    <row r="1069" spans="9:10" x14ac:dyDescent="0.35">
      <c r="I1069" t="s">
        <v>8221</v>
      </c>
      <c r="J1069">
        <v>500</v>
      </c>
    </row>
    <row r="1070" spans="9:10" x14ac:dyDescent="0.35">
      <c r="I1070" t="s">
        <v>8221</v>
      </c>
      <c r="J1070">
        <v>30000</v>
      </c>
    </row>
    <row r="1071" spans="9:10" x14ac:dyDescent="0.35">
      <c r="I1071" t="s">
        <v>8221</v>
      </c>
      <c r="J1071">
        <v>2200</v>
      </c>
    </row>
    <row r="1072" spans="9:10" x14ac:dyDescent="0.35">
      <c r="I1072" t="s">
        <v>8221</v>
      </c>
      <c r="J1072">
        <v>10000</v>
      </c>
    </row>
    <row r="1073" spans="9:10" x14ac:dyDescent="0.35">
      <c r="I1073" t="s">
        <v>8221</v>
      </c>
      <c r="J1073">
        <v>100</v>
      </c>
    </row>
    <row r="1074" spans="9:10" x14ac:dyDescent="0.35">
      <c r="I1074" t="s">
        <v>8221</v>
      </c>
      <c r="J1074">
        <v>75000</v>
      </c>
    </row>
    <row r="1075" spans="9:10" x14ac:dyDescent="0.35">
      <c r="I1075" t="s">
        <v>8221</v>
      </c>
      <c r="J1075">
        <v>750</v>
      </c>
    </row>
    <row r="1076" spans="9:10" x14ac:dyDescent="0.35">
      <c r="I1076" t="s">
        <v>8221</v>
      </c>
      <c r="J1076">
        <v>54000</v>
      </c>
    </row>
    <row r="1077" spans="9:10" x14ac:dyDescent="0.35">
      <c r="I1077" t="s">
        <v>8221</v>
      </c>
      <c r="J1077">
        <v>1000</v>
      </c>
    </row>
    <row r="1078" spans="9:10" x14ac:dyDescent="0.35">
      <c r="I1078" t="s">
        <v>8221</v>
      </c>
      <c r="J1078">
        <v>75000</v>
      </c>
    </row>
    <row r="1079" spans="9:10" x14ac:dyDescent="0.35">
      <c r="I1079" t="s">
        <v>8221</v>
      </c>
      <c r="J1079">
        <v>25000</v>
      </c>
    </row>
    <row r="1080" spans="9:10" x14ac:dyDescent="0.35">
      <c r="I1080" t="s">
        <v>8221</v>
      </c>
      <c r="J1080">
        <v>600</v>
      </c>
    </row>
    <row r="1081" spans="9:10" x14ac:dyDescent="0.35">
      <c r="I1081" t="s">
        <v>8221</v>
      </c>
      <c r="J1081">
        <v>26000</v>
      </c>
    </row>
    <row r="1082" spans="9:10" x14ac:dyDescent="0.35">
      <c r="I1082" t="s">
        <v>8221</v>
      </c>
      <c r="J1082">
        <v>20000</v>
      </c>
    </row>
    <row r="1083" spans="9:10" x14ac:dyDescent="0.35">
      <c r="I1083" t="s">
        <v>8221</v>
      </c>
      <c r="J1083">
        <v>68000</v>
      </c>
    </row>
    <row r="1084" spans="9:10" x14ac:dyDescent="0.35">
      <c r="I1084" t="s">
        <v>8221</v>
      </c>
      <c r="J1084">
        <v>10000</v>
      </c>
    </row>
    <row r="1085" spans="9:10" x14ac:dyDescent="0.35">
      <c r="I1085" t="s">
        <v>8221</v>
      </c>
      <c r="J1085">
        <v>50000</v>
      </c>
    </row>
    <row r="1086" spans="9:10" x14ac:dyDescent="0.35">
      <c r="I1086" t="s">
        <v>8221</v>
      </c>
      <c r="J1086">
        <v>550</v>
      </c>
    </row>
    <row r="1087" spans="9:10" x14ac:dyDescent="0.35">
      <c r="I1087" t="s">
        <v>8221</v>
      </c>
      <c r="J1087">
        <v>30000</v>
      </c>
    </row>
    <row r="1088" spans="9:10" x14ac:dyDescent="0.35">
      <c r="I1088" t="s">
        <v>8221</v>
      </c>
      <c r="J1088">
        <v>18000</v>
      </c>
    </row>
    <row r="1089" spans="9:10" x14ac:dyDescent="0.35">
      <c r="I1089" t="s">
        <v>8221</v>
      </c>
      <c r="J1089">
        <v>1100</v>
      </c>
    </row>
    <row r="1090" spans="9:10" x14ac:dyDescent="0.35">
      <c r="I1090" t="s">
        <v>8221</v>
      </c>
      <c r="J1090">
        <v>45000</v>
      </c>
    </row>
    <row r="1091" spans="9:10" x14ac:dyDescent="0.35">
      <c r="I1091" t="s">
        <v>8221</v>
      </c>
      <c r="J1091">
        <v>15000</v>
      </c>
    </row>
    <row r="1092" spans="9:10" x14ac:dyDescent="0.35">
      <c r="I1092" t="s">
        <v>8221</v>
      </c>
      <c r="J1092">
        <v>12999</v>
      </c>
    </row>
    <row r="1093" spans="9:10" x14ac:dyDescent="0.35">
      <c r="I1093" t="s">
        <v>8221</v>
      </c>
      <c r="J1093">
        <v>200</v>
      </c>
    </row>
    <row r="1094" spans="9:10" x14ac:dyDescent="0.35">
      <c r="I1094" t="s">
        <v>8221</v>
      </c>
      <c r="J1094">
        <v>2000</v>
      </c>
    </row>
    <row r="1095" spans="9:10" x14ac:dyDescent="0.35">
      <c r="I1095" t="s">
        <v>8221</v>
      </c>
      <c r="J1095">
        <v>300</v>
      </c>
    </row>
    <row r="1096" spans="9:10" x14ac:dyDescent="0.35">
      <c r="I1096" t="s">
        <v>8221</v>
      </c>
      <c r="J1096">
        <v>18000</v>
      </c>
    </row>
    <row r="1097" spans="9:10" x14ac:dyDescent="0.35">
      <c r="I1097" t="s">
        <v>8221</v>
      </c>
      <c r="J1097">
        <v>500000</v>
      </c>
    </row>
    <row r="1098" spans="9:10" x14ac:dyDescent="0.35">
      <c r="I1098" t="s">
        <v>8221</v>
      </c>
      <c r="J1098">
        <v>12000</v>
      </c>
    </row>
    <row r="1099" spans="9:10" x14ac:dyDescent="0.35">
      <c r="I1099" t="s">
        <v>8221</v>
      </c>
      <c r="J1099">
        <v>100000</v>
      </c>
    </row>
    <row r="1100" spans="9:10" x14ac:dyDescent="0.35">
      <c r="I1100" t="s">
        <v>8221</v>
      </c>
      <c r="J1100">
        <v>25000</v>
      </c>
    </row>
    <row r="1101" spans="9:10" x14ac:dyDescent="0.35">
      <c r="I1101" t="s">
        <v>8221</v>
      </c>
      <c r="J1101">
        <v>5000</v>
      </c>
    </row>
    <row r="1102" spans="9:10" x14ac:dyDescent="0.35">
      <c r="I1102" t="s">
        <v>8221</v>
      </c>
      <c r="J1102">
        <v>4000</v>
      </c>
    </row>
    <row r="1103" spans="9:10" x14ac:dyDescent="0.35">
      <c r="I1103" t="s">
        <v>8221</v>
      </c>
      <c r="J1103">
        <v>100000</v>
      </c>
    </row>
    <row r="1104" spans="9:10" x14ac:dyDescent="0.35">
      <c r="I1104" t="s">
        <v>8221</v>
      </c>
      <c r="J1104">
        <v>8000</v>
      </c>
    </row>
    <row r="1105" spans="9:10" x14ac:dyDescent="0.35">
      <c r="I1105" t="s">
        <v>8221</v>
      </c>
      <c r="J1105">
        <v>15000</v>
      </c>
    </row>
    <row r="1106" spans="9:10" x14ac:dyDescent="0.35">
      <c r="I1106" t="s">
        <v>8221</v>
      </c>
      <c r="J1106">
        <v>60000</v>
      </c>
    </row>
    <row r="1107" spans="9:10" x14ac:dyDescent="0.35">
      <c r="I1107" t="s">
        <v>8221</v>
      </c>
      <c r="J1107">
        <v>900000</v>
      </c>
    </row>
    <row r="1108" spans="9:10" x14ac:dyDescent="0.35">
      <c r="I1108" t="s">
        <v>8221</v>
      </c>
      <c r="J1108">
        <v>400</v>
      </c>
    </row>
    <row r="1109" spans="9:10" x14ac:dyDescent="0.35">
      <c r="I1109" t="s">
        <v>8221</v>
      </c>
      <c r="J1109">
        <v>10000</v>
      </c>
    </row>
    <row r="1110" spans="9:10" x14ac:dyDescent="0.35">
      <c r="I1110" t="s">
        <v>8221</v>
      </c>
      <c r="J1110">
        <v>25000</v>
      </c>
    </row>
    <row r="1111" spans="9:10" x14ac:dyDescent="0.35">
      <c r="I1111" t="s">
        <v>8221</v>
      </c>
      <c r="J1111">
        <v>10000</v>
      </c>
    </row>
    <row r="1112" spans="9:10" x14ac:dyDescent="0.35">
      <c r="I1112" t="s">
        <v>8221</v>
      </c>
      <c r="J1112">
        <v>50000</v>
      </c>
    </row>
    <row r="1113" spans="9:10" x14ac:dyDescent="0.35">
      <c r="I1113" t="s">
        <v>8221</v>
      </c>
      <c r="J1113">
        <v>2500</v>
      </c>
    </row>
    <row r="1114" spans="9:10" x14ac:dyDescent="0.35">
      <c r="I1114" t="s">
        <v>8221</v>
      </c>
      <c r="J1114">
        <v>88000</v>
      </c>
    </row>
    <row r="1115" spans="9:10" x14ac:dyDescent="0.35">
      <c r="I1115" t="s">
        <v>8221</v>
      </c>
      <c r="J1115">
        <v>1000</v>
      </c>
    </row>
    <row r="1116" spans="9:10" x14ac:dyDescent="0.35">
      <c r="I1116" t="s">
        <v>8221</v>
      </c>
      <c r="J1116">
        <v>6000</v>
      </c>
    </row>
    <row r="1117" spans="9:10" x14ac:dyDescent="0.35">
      <c r="I1117" t="s">
        <v>8221</v>
      </c>
      <c r="J1117">
        <v>40000</v>
      </c>
    </row>
    <row r="1118" spans="9:10" x14ac:dyDescent="0.35">
      <c r="I1118" t="s">
        <v>8221</v>
      </c>
      <c r="J1118">
        <v>500000</v>
      </c>
    </row>
    <row r="1119" spans="9:10" x14ac:dyDescent="0.35">
      <c r="I1119" t="s">
        <v>8221</v>
      </c>
      <c r="J1119">
        <v>1000</v>
      </c>
    </row>
    <row r="1120" spans="9:10" x14ac:dyDescent="0.35">
      <c r="I1120" t="s">
        <v>8221</v>
      </c>
      <c r="J1120">
        <v>4500</v>
      </c>
    </row>
    <row r="1121" spans="9:10" x14ac:dyDescent="0.35">
      <c r="I1121" t="s">
        <v>8221</v>
      </c>
      <c r="J1121">
        <v>2100</v>
      </c>
    </row>
    <row r="1122" spans="9:10" x14ac:dyDescent="0.35">
      <c r="I1122" t="s">
        <v>8221</v>
      </c>
      <c r="J1122">
        <v>25000</v>
      </c>
    </row>
    <row r="1123" spans="9:10" x14ac:dyDescent="0.35">
      <c r="I1123" t="s">
        <v>8221</v>
      </c>
      <c r="J1123">
        <v>250000</v>
      </c>
    </row>
    <row r="1124" spans="9:10" x14ac:dyDescent="0.35">
      <c r="I1124" t="s">
        <v>8221</v>
      </c>
      <c r="J1124">
        <v>3200</v>
      </c>
    </row>
    <row r="1125" spans="9:10" x14ac:dyDescent="0.35">
      <c r="I1125" t="s">
        <v>8221</v>
      </c>
      <c r="J1125">
        <v>5000</v>
      </c>
    </row>
    <row r="1126" spans="9:10" x14ac:dyDescent="0.35">
      <c r="I1126" t="s">
        <v>8221</v>
      </c>
      <c r="J1126">
        <v>90000</v>
      </c>
    </row>
    <row r="1127" spans="9:10" x14ac:dyDescent="0.35">
      <c r="I1127" t="s">
        <v>8221</v>
      </c>
      <c r="J1127">
        <v>3000</v>
      </c>
    </row>
    <row r="1128" spans="9:10" x14ac:dyDescent="0.35">
      <c r="I1128" t="s">
        <v>8221</v>
      </c>
      <c r="J1128">
        <v>2000</v>
      </c>
    </row>
    <row r="1129" spans="9:10" x14ac:dyDescent="0.35">
      <c r="I1129" t="s">
        <v>8221</v>
      </c>
      <c r="J1129">
        <v>35000</v>
      </c>
    </row>
    <row r="1130" spans="9:10" x14ac:dyDescent="0.35">
      <c r="I1130" t="s">
        <v>8221</v>
      </c>
      <c r="J1130">
        <v>1000</v>
      </c>
    </row>
    <row r="1131" spans="9:10" x14ac:dyDescent="0.35">
      <c r="I1131" t="s">
        <v>8221</v>
      </c>
      <c r="J1131">
        <v>20000</v>
      </c>
    </row>
    <row r="1132" spans="9:10" x14ac:dyDescent="0.35">
      <c r="I1132" t="s">
        <v>8221</v>
      </c>
      <c r="J1132">
        <v>5000</v>
      </c>
    </row>
    <row r="1133" spans="9:10" x14ac:dyDescent="0.35">
      <c r="I1133" t="s">
        <v>8221</v>
      </c>
      <c r="J1133">
        <v>40000</v>
      </c>
    </row>
    <row r="1134" spans="9:10" x14ac:dyDescent="0.35">
      <c r="I1134" t="s">
        <v>8221</v>
      </c>
      <c r="J1134">
        <v>10000</v>
      </c>
    </row>
    <row r="1135" spans="9:10" x14ac:dyDescent="0.35">
      <c r="I1135" t="s">
        <v>8221</v>
      </c>
      <c r="J1135">
        <v>3000</v>
      </c>
    </row>
    <row r="1136" spans="9:10" x14ac:dyDescent="0.35">
      <c r="I1136" t="s">
        <v>8221</v>
      </c>
      <c r="J1136">
        <v>25000</v>
      </c>
    </row>
    <row r="1137" spans="9:10" x14ac:dyDescent="0.35">
      <c r="I1137" t="s">
        <v>8221</v>
      </c>
      <c r="J1137">
        <v>1000</v>
      </c>
    </row>
    <row r="1138" spans="9:10" x14ac:dyDescent="0.35">
      <c r="I1138" t="s">
        <v>8221</v>
      </c>
      <c r="J1138">
        <v>4190</v>
      </c>
    </row>
    <row r="1139" spans="9:10" x14ac:dyDescent="0.35">
      <c r="I1139" t="s">
        <v>8221</v>
      </c>
      <c r="J1139">
        <v>25000</v>
      </c>
    </row>
    <row r="1140" spans="9:10" x14ac:dyDescent="0.35">
      <c r="I1140" t="s">
        <v>8221</v>
      </c>
      <c r="J1140">
        <v>35000</v>
      </c>
    </row>
    <row r="1141" spans="9:10" x14ac:dyDescent="0.35">
      <c r="I1141" t="s">
        <v>8221</v>
      </c>
      <c r="J1141">
        <v>8000</v>
      </c>
    </row>
    <row r="1142" spans="9:10" x14ac:dyDescent="0.35">
      <c r="I1142" t="s">
        <v>8221</v>
      </c>
      <c r="J1142">
        <v>5000</v>
      </c>
    </row>
    <row r="1143" spans="9:10" x14ac:dyDescent="0.35">
      <c r="I1143" t="s">
        <v>8221</v>
      </c>
      <c r="J1143">
        <v>500</v>
      </c>
    </row>
    <row r="1144" spans="9:10" x14ac:dyDescent="0.35">
      <c r="I1144" t="s">
        <v>8221</v>
      </c>
      <c r="J1144">
        <v>4000</v>
      </c>
    </row>
    <row r="1145" spans="9:10" x14ac:dyDescent="0.35">
      <c r="I1145" t="s">
        <v>8221</v>
      </c>
      <c r="J1145">
        <v>45000</v>
      </c>
    </row>
    <row r="1146" spans="9:10" x14ac:dyDescent="0.35">
      <c r="I1146" t="s">
        <v>8221</v>
      </c>
      <c r="J1146">
        <v>9300</v>
      </c>
    </row>
    <row r="1147" spans="9:10" x14ac:dyDescent="0.35">
      <c r="I1147" t="s">
        <v>8221</v>
      </c>
      <c r="J1147">
        <v>80000</v>
      </c>
    </row>
    <row r="1148" spans="9:10" x14ac:dyDescent="0.35">
      <c r="I1148" t="s">
        <v>8221</v>
      </c>
      <c r="J1148">
        <v>6000</v>
      </c>
    </row>
    <row r="1149" spans="9:10" x14ac:dyDescent="0.35">
      <c r="I1149" t="s">
        <v>8221</v>
      </c>
      <c r="J1149">
        <v>25000</v>
      </c>
    </row>
    <row r="1150" spans="9:10" x14ac:dyDescent="0.35">
      <c r="I1150" t="s">
        <v>8221</v>
      </c>
      <c r="J1150">
        <v>15000</v>
      </c>
    </row>
    <row r="1151" spans="9:10" x14ac:dyDescent="0.35">
      <c r="I1151" t="s">
        <v>8221</v>
      </c>
      <c r="J1151">
        <v>50000</v>
      </c>
    </row>
    <row r="1152" spans="9:10" x14ac:dyDescent="0.35">
      <c r="I1152" t="s">
        <v>8221</v>
      </c>
      <c r="J1152">
        <v>2500</v>
      </c>
    </row>
    <row r="1153" spans="9:10" x14ac:dyDescent="0.35">
      <c r="I1153" t="s">
        <v>8221</v>
      </c>
      <c r="J1153">
        <v>25000</v>
      </c>
    </row>
    <row r="1154" spans="9:10" x14ac:dyDescent="0.35">
      <c r="I1154" t="s">
        <v>8221</v>
      </c>
      <c r="J1154">
        <v>16000</v>
      </c>
    </row>
    <row r="1155" spans="9:10" x14ac:dyDescent="0.35">
      <c r="I1155" t="s">
        <v>8221</v>
      </c>
      <c r="J1155">
        <v>8000</v>
      </c>
    </row>
    <row r="1156" spans="9:10" x14ac:dyDescent="0.35">
      <c r="I1156" t="s">
        <v>8221</v>
      </c>
      <c r="J1156">
        <v>5000</v>
      </c>
    </row>
    <row r="1157" spans="9:10" x14ac:dyDescent="0.35">
      <c r="I1157" t="s">
        <v>8221</v>
      </c>
      <c r="J1157">
        <v>25000</v>
      </c>
    </row>
    <row r="1158" spans="9:10" x14ac:dyDescent="0.35">
      <c r="I1158" t="s">
        <v>8221</v>
      </c>
      <c r="J1158">
        <v>6500</v>
      </c>
    </row>
    <row r="1159" spans="9:10" x14ac:dyDescent="0.35">
      <c r="I1159" t="s">
        <v>8221</v>
      </c>
      <c r="J1159">
        <v>10000</v>
      </c>
    </row>
    <row r="1160" spans="9:10" x14ac:dyDescent="0.35">
      <c r="I1160" t="s">
        <v>8221</v>
      </c>
      <c r="J1160">
        <v>7500</v>
      </c>
    </row>
    <row r="1161" spans="9:10" x14ac:dyDescent="0.35">
      <c r="I1161" t="s">
        <v>8221</v>
      </c>
      <c r="J1161">
        <v>6750</v>
      </c>
    </row>
    <row r="1162" spans="9:10" x14ac:dyDescent="0.35">
      <c r="I1162" t="s">
        <v>8221</v>
      </c>
      <c r="J1162">
        <v>30000</v>
      </c>
    </row>
    <row r="1163" spans="9:10" x14ac:dyDescent="0.35">
      <c r="I1163" t="s">
        <v>8221</v>
      </c>
      <c r="J1163">
        <v>18000</v>
      </c>
    </row>
    <row r="1164" spans="9:10" x14ac:dyDescent="0.35">
      <c r="I1164" t="s">
        <v>8221</v>
      </c>
      <c r="J1164">
        <v>60000</v>
      </c>
    </row>
    <row r="1165" spans="9:10" x14ac:dyDescent="0.35">
      <c r="I1165" t="s">
        <v>8221</v>
      </c>
      <c r="J1165">
        <v>5200</v>
      </c>
    </row>
    <row r="1166" spans="9:10" x14ac:dyDescent="0.35">
      <c r="I1166" t="s">
        <v>8221</v>
      </c>
      <c r="J1166">
        <v>10000</v>
      </c>
    </row>
    <row r="1167" spans="9:10" x14ac:dyDescent="0.35">
      <c r="I1167" t="s">
        <v>8221</v>
      </c>
      <c r="J1167">
        <v>10000</v>
      </c>
    </row>
    <row r="1168" spans="9:10" x14ac:dyDescent="0.35">
      <c r="I1168" t="s">
        <v>8221</v>
      </c>
      <c r="J1168">
        <v>15000</v>
      </c>
    </row>
    <row r="1169" spans="9:10" x14ac:dyDescent="0.35">
      <c r="I1169" t="s">
        <v>8221</v>
      </c>
      <c r="J1169">
        <v>60000</v>
      </c>
    </row>
    <row r="1170" spans="9:10" x14ac:dyDescent="0.35">
      <c r="I1170" t="s">
        <v>8221</v>
      </c>
      <c r="J1170">
        <v>18000</v>
      </c>
    </row>
    <row r="1171" spans="9:10" x14ac:dyDescent="0.35">
      <c r="I1171" t="s">
        <v>8221</v>
      </c>
      <c r="J1171">
        <v>10000</v>
      </c>
    </row>
    <row r="1172" spans="9:10" x14ac:dyDescent="0.35">
      <c r="I1172" t="s">
        <v>8221</v>
      </c>
      <c r="J1172">
        <v>25000</v>
      </c>
    </row>
    <row r="1173" spans="9:10" x14ac:dyDescent="0.35">
      <c r="I1173" t="s">
        <v>8221</v>
      </c>
      <c r="J1173">
        <v>25000</v>
      </c>
    </row>
    <row r="1174" spans="9:10" x14ac:dyDescent="0.35">
      <c r="I1174" t="s">
        <v>8221</v>
      </c>
      <c r="J1174">
        <v>9000</v>
      </c>
    </row>
    <row r="1175" spans="9:10" x14ac:dyDescent="0.35">
      <c r="I1175" t="s">
        <v>8221</v>
      </c>
      <c r="J1175">
        <v>125000</v>
      </c>
    </row>
    <row r="1176" spans="9:10" x14ac:dyDescent="0.35">
      <c r="I1176" t="s">
        <v>8221</v>
      </c>
      <c r="J1176">
        <v>15000</v>
      </c>
    </row>
    <row r="1177" spans="9:10" x14ac:dyDescent="0.35">
      <c r="I1177" t="s">
        <v>8221</v>
      </c>
      <c r="J1177">
        <v>20000</v>
      </c>
    </row>
    <row r="1178" spans="9:10" x14ac:dyDescent="0.35">
      <c r="I1178" t="s">
        <v>8221</v>
      </c>
      <c r="J1178">
        <v>175000</v>
      </c>
    </row>
    <row r="1179" spans="9:10" x14ac:dyDescent="0.35">
      <c r="I1179" t="s">
        <v>8221</v>
      </c>
      <c r="J1179">
        <v>6000</v>
      </c>
    </row>
    <row r="1180" spans="9:10" x14ac:dyDescent="0.35">
      <c r="I1180" t="s">
        <v>8221</v>
      </c>
      <c r="J1180">
        <v>75000</v>
      </c>
    </row>
    <row r="1181" spans="9:10" x14ac:dyDescent="0.35">
      <c r="I1181" t="s">
        <v>8221</v>
      </c>
      <c r="J1181">
        <v>60000</v>
      </c>
    </row>
    <row r="1182" spans="9:10" x14ac:dyDescent="0.35">
      <c r="I1182" t="s">
        <v>8221</v>
      </c>
      <c r="J1182">
        <v>50000</v>
      </c>
    </row>
    <row r="1183" spans="9:10" x14ac:dyDescent="0.35">
      <c r="I1183" t="s">
        <v>8221</v>
      </c>
      <c r="J1183">
        <v>50000</v>
      </c>
    </row>
    <row r="1184" spans="9:10" x14ac:dyDescent="0.35">
      <c r="I1184" t="s">
        <v>8221</v>
      </c>
      <c r="J1184">
        <v>1000</v>
      </c>
    </row>
    <row r="1185" spans="9:10" x14ac:dyDescent="0.35">
      <c r="I1185" t="s">
        <v>8221</v>
      </c>
      <c r="J1185">
        <v>2500</v>
      </c>
    </row>
    <row r="1186" spans="9:10" x14ac:dyDescent="0.35">
      <c r="I1186" t="s">
        <v>8219</v>
      </c>
      <c r="J1186">
        <v>22000</v>
      </c>
    </row>
    <row r="1187" spans="9:10" x14ac:dyDescent="0.35">
      <c r="I1187" t="s">
        <v>8219</v>
      </c>
      <c r="J1187">
        <v>12500</v>
      </c>
    </row>
    <row r="1188" spans="9:10" x14ac:dyDescent="0.35">
      <c r="I1188" t="s">
        <v>8219</v>
      </c>
      <c r="J1188">
        <v>7500</v>
      </c>
    </row>
    <row r="1189" spans="9:10" x14ac:dyDescent="0.35">
      <c r="I1189" t="s">
        <v>8219</v>
      </c>
      <c r="J1189">
        <v>8750</v>
      </c>
    </row>
    <row r="1190" spans="9:10" x14ac:dyDescent="0.35">
      <c r="I1190" t="s">
        <v>8219</v>
      </c>
      <c r="J1190">
        <v>2000</v>
      </c>
    </row>
    <row r="1191" spans="9:10" x14ac:dyDescent="0.35">
      <c r="I1191" t="s">
        <v>8219</v>
      </c>
      <c r="J1191">
        <v>9000</v>
      </c>
    </row>
    <row r="1192" spans="9:10" x14ac:dyDescent="0.35">
      <c r="I1192" t="s">
        <v>8219</v>
      </c>
      <c r="J1192">
        <v>500</v>
      </c>
    </row>
    <row r="1193" spans="9:10" x14ac:dyDescent="0.35">
      <c r="I1193" t="s">
        <v>8219</v>
      </c>
      <c r="J1193">
        <v>2700</v>
      </c>
    </row>
    <row r="1194" spans="9:10" x14ac:dyDescent="0.35">
      <c r="I1194" t="s">
        <v>8219</v>
      </c>
      <c r="J1194">
        <v>100</v>
      </c>
    </row>
    <row r="1195" spans="9:10" x14ac:dyDescent="0.35">
      <c r="I1195" t="s">
        <v>8219</v>
      </c>
      <c r="J1195">
        <v>21000</v>
      </c>
    </row>
    <row r="1196" spans="9:10" x14ac:dyDescent="0.35">
      <c r="I1196" t="s">
        <v>8219</v>
      </c>
      <c r="J1196">
        <v>12500</v>
      </c>
    </row>
    <row r="1197" spans="9:10" x14ac:dyDescent="0.35">
      <c r="I1197" t="s">
        <v>8219</v>
      </c>
      <c r="J1197">
        <v>10000</v>
      </c>
    </row>
    <row r="1198" spans="9:10" x14ac:dyDescent="0.35">
      <c r="I1198" t="s">
        <v>8219</v>
      </c>
      <c r="J1198">
        <v>14500</v>
      </c>
    </row>
    <row r="1199" spans="9:10" x14ac:dyDescent="0.35">
      <c r="I1199" t="s">
        <v>8219</v>
      </c>
      <c r="J1199">
        <v>15000</v>
      </c>
    </row>
    <row r="1200" spans="9:10" x14ac:dyDescent="0.35">
      <c r="I1200" t="s">
        <v>8219</v>
      </c>
      <c r="J1200">
        <v>3500</v>
      </c>
    </row>
    <row r="1201" spans="9:10" x14ac:dyDescent="0.35">
      <c r="I1201" t="s">
        <v>8219</v>
      </c>
      <c r="J1201">
        <v>2658</v>
      </c>
    </row>
    <row r="1202" spans="9:10" x14ac:dyDescent="0.35">
      <c r="I1202" t="s">
        <v>8219</v>
      </c>
      <c r="J1202">
        <v>4800</v>
      </c>
    </row>
    <row r="1203" spans="9:10" x14ac:dyDescent="0.35">
      <c r="I1203" t="s">
        <v>8219</v>
      </c>
      <c r="J1203">
        <v>6000</v>
      </c>
    </row>
    <row r="1204" spans="9:10" x14ac:dyDescent="0.35">
      <c r="I1204" t="s">
        <v>8219</v>
      </c>
      <c r="J1204">
        <v>25000</v>
      </c>
    </row>
    <row r="1205" spans="9:10" x14ac:dyDescent="0.35">
      <c r="I1205" t="s">
        <v>8219</v>
      </c>
      <c r="J1205">
        <v>16300</v>
      </c>
    </row>
    <row r="1206" spans="9:10" x14ac:dyDescent="0.35">
      <c r="I1206" t="s">
        <v>8219</v>
      </c>
      <c r="J1206">
        <v>13000</v>
      </c>
    </row>
    <row r="1207" spans="9:10" x14ac:dyDescent="0.35">
      <c r="I1207" t="s">
        <v>8219</v>
      </c>
      <c r="J1207">
        <v>13000</v>
      </c>
    </row>
    <row r="1208" spans="9:10" x14ac:dyDescent="0.35">
      <c r="I1208" t="s">
        <v>8219</v>
      </c>
      <c r="J1208">
        <v>900</v>
      </c>
    </row>
    <row r="1209" spans="9:10" x14ac:dyDescent="0.35">
      <c r="I1209" t="s">
        <v>8219</v>
      </c>
      <c r="J1209">
        <v>16700</v>
      </c>
    </row>
    <row r="1210" spans="9:10" x14ac:dyDescent="0.35">
      <c r="I1210" t="s">
        <v>8219</v>
      </c>
      <c r="J1210">
        <v>10000</v>
      </c>
    </row>
    <row r="1211" spans="9:10" x14ac:dyDescent="0.35">
      <c r="I1211" t="s">
        <v>8219</v>
      </c>
      <c r="J1211">
        <v>6000</v>
      </c>
    </row>
    <row r="1212" spans="9:10" x14ac:dyDescent="0.35">
      <c r="I1212" t="s">
        <v>8219</v>
      </c>
      <c r="J1212">
        <v>20000</v>
      </c>
    </row>
    <row r="1213" spans="9:10" x14ac:dyDescent="0.35">
      <c r="I1213" t="s">
        <v>8219</v>
      </c>
      <c r="J1213">
        <v>1000</v>
      </c>
    </row>
    <row r="1214" spans="9:10" x14ac:dyDescent="0.35">
      <c r="I1214" t="s">
        <v>8219</v>
      </c>
      <c r="J1214">
        <v>2500</v>
      </c>
    </row>
    <row r="1215" spans="9:10" x14ac:dyDescent="0.35">
      <c r="I1215" t="s">
        <v>8219</v>
      </c>
      <c r="J1215">
        <v>6500</v>
      </c>
    </row>
    <row r="1216" spans="9:10" x14ac:dyDescent="0.35">
      <c r="I1216" t="s">
        <v>8219</v>
      </c>
      <c r="J1216">
        <v>2000</v>
      </c>
    </row>
    <row r="1217" spans="9:10" x14ac:dyDescent="0.35">
      <c r="I1217" t="s">
        <v>8219</v>
      </c>
      <c r="J1217">
        <v>5000</v>
      </c>
    </row>
    <row r="1218" spans="9:10" x14ac:dyDescent="0.35">
      <c r="I1218" t="s">
        <v>8219</v>
      </c>
      <c r="J1218">
        <v>14000</v>
      </c>
    </row>
    <row r="1219" spans="9:10" x14ac:dyDescent="0.35">
      <c r="I1219" t="s">
        <v>8219</v>
      </c>
      <c r="J1219">
        <v>26500</v>
      </c>
    </row>
    <row r="1220" spans="9:10" x14ac:dyDescent="0.35">
      <c r="I1220" t="s">
        <v>8219</v>
      </c>
      <c r="J1220">
        <v>9000</v>
      </c>
    </row>
    <row r="1221" spans="9:10" x14ac:dyDescent="0.35">
      <c r="I1221" t="s">
        <v>8219</v>
      </c>
      <c r="J1221">
        <v>16350</v>
      </c>
    </row>
    <row r="1222" spans="9:10" x14ac:dyDescent="0.35">
      <c r="I1222" t="s">
        <v>8219</v>
      </c>
      <c r="J1222">
        <v>15000</v>
      </c>
    </row>
    <row r="1223" spans="9:10" x14ac:dyDescent="0.35">
      <c r="I1223" t="s">
        <v>8219</v>
      </c>
      <c r="J1223">
        <v>2200</v>
      </c>
    </row>
    <row r="1224" spans="9:10" x14ac:dyDescent="0.35">
      <c r="I1224" t="s">
        <v>8219</v>
      </c>
      <c r="J1224">
        <v>4000</v>
      </c>
    </row>
    <row r="1225" spans="9:10" x14ac:dyDescent="0.35">
      <c r="I1225" t="s">
        <v>8219</v>
      </c>
      <c r="J1225">
        <v>19800</v>
      </c>
    </row>
    <row r="1226" spans="9:10" x14ac:dyDescent="0.35">
      <c r="I1226" t="s">
        <v>8220</v>
      </c>
      <c r="J1226">
        <v>15000</v>
      </c>
    </row>
    <row r="1227" spans="9:10" x14ac:dyDescent="0.35">
      <c r="I1227" t="s">
        <v>8220</v>
      </c>
      <c r="J1227">
        <v>3000</v>
      </c>
    </row>
    <row r="1228" spans="9:10" x14ac:dyDescent="0.35">
      <c r="I1228" t="s">
        <v>8220</v>
      </c>
      <c r="J1228">
        <v>50000</v>
      </c>
    </row>
    <row r="1229" spans="9:10" x14ac:dyDescent="0.35">
      <c r="I1229" t="s">
        <v>8220</v>
      </c>
      <c r="J1229">
        <v>2000</v>
      </c>
    </row>
    <row r="1230" spans="9:10" x14ac:dyDescent="0.35">
      <c r="I1230" t="s">
        <v>8220</v>
      </c>
      <c r="J1230">
        <v>5000</v>
      </c>
    </row>
    <row r="1231" spans="9:10" x14ac:dyDescent="0.35">
      <c r="I1231" t="s">
        <v>8220</v>
      </c>
      <c r="J1231">
        <v>2750</v>
      </c>
    </row>
    <row r="1232" spans="9:10" x14ac:dyDescent="0.35">
      <c r="I1232" t="s">
        <v>8220</v>
      </c>
      <c r="J1232">
        <v>500000</v>
      </c>
    </row>
    <row r="1233" spans="9:10" x14ac:dyDescent="0.35">
      <c r="I1233" t="s">
        <v>8220</v>
      </c>
      <c r="J1233">
        <v>5000</v>
      </c>
    </row>
    <row r="1234" spans="9:10" x14ac:dyDescent="0.35">
      <c r="I1234" t="s">
        <v>8220</v>
      </c>
      <c r="J1234">
        <v>5000</v>
      </c>
    </row>
    <row r="1235" spans="9:10" x14ac:dyDescent="0.35">
      <c r="I1235" t="s">
        <v>8220</v>
      </c>
      <c r="J1235">
        <v>1000</v>
      </c>
    </row>
    <row r="1236" spans="9:10" x14ac:dyDescent="0.35">
      <c r="I1236" t="s">
        <v>8220</v>
      </c>
      <c r="J1236">
        <v>50000</v>
      </c>
    </row>
    <row r="1237" spans="9:10" x14ac:dyDescent="0.35">
      <c r="I1237" t="s">
        <v>8220</v>
      </c>
      <c r="J1237">
        <v>7534</v>
      </c>
    </row>
    <row r="1238" spans="9:10" x14ac:dyDescent="0.35">
      <c r="I1238" t="s">
        <v>8220</v>
      </c>
      <c r="J1238">
        <v>2500</v>
      </c>
    </row>
    <row r="1239" spans="9:10" x14ac:dyDescent="0.35">
      <c r="I1239" t="s">
        <v>8220</v>
      </c>
      <c r="J1239">
        <v>25000</v>
      </c>
    </row>
    <row r="1240" spans="9:10" x14ac:dyDescent="0.35">
      <c r="I1240" t="s">
        <v>8220</v>
      </c>
      <c r="J1240">
        <v>1000</v>
      </c>
    </row>
    <row r="1241" spans="9:10" x14ac:dyDescent="0.35">
      <c r="I1241" t="s">
        <v>8220</v>
      </c>
      <c r="J1241">
        <v>2500</v>
      </c>
    </row>
    <row r="1242" spans="9:10" x14ac:dyDescent="0.35">
      <c r="I1242" t="s">
        <v>8220</v>
      </c>
      <c r="J1242">
        <v>8000</v>
      </c>
    </row>
    <row r="1243" spans="9:10" x14ac:dyDescent="0.35">
      <c r="I1243" t="s">
        <v>8220</v>
      </c>
      <c r="J1243">
        <v>5000</v>
      </c>
    </row>
    <row r="1244" spans="9:10" x14ac:dyDescent="0.35">
      <c r="I1244" t="s">
        <v>8220</v>
      </c>
      <c r="J1244">
        <v>911</v>
      </c>
    </row>
    <row r="1245" spans="9:10" x14ac:dyDescent="0.35">
      <c r="I1245" t="s">
        <v>8220</v>
      </c>
      <c r="J1245">
        <v>12000</v>
      </c>
    </row>
    <row r="1246" spans="9:10" x14ac:dyDescent="0.35">
      <c r="I1246" t="s">
        <v>8219</v>
      </c>
      <c r="J1246">
        <v>2000</v>
      </c>
    </row>
    <row r="1247" spans="9:10" x14ac:dyDescent="0.35">
      <c r="I1247" t="s">
        <v>8219</v>
      </c>
      <c r="J1247">
        <v>2000</v>
      </c>
    </row>
    <row r="1248" spans="9:10" x14ac:dyDescent="0.35">
      <c r="I1248" t="s">
        <v>8219</v>
      </c>
      <c r="J1248">
        <v>2000</v>
      </c>
    </row>
    <row r="1249" spans="9:10" x14ac:dyDescent="0.35">
      <c r="I1249" t="s">
        <v>8219</v>
      </c>
      <c r="J1249">
        <v>3500</v>
      </c>
    </row>
    <row r="1250" spans="9:10" x14ac:dyDescent="0.35">
      <c r="I1250" t="s">
        <v>8219</v>
      </c>
      <c r="J1250">
        <v>2500</v>
      </c>
    </row>
    <row r="1251" spans="9:10" x14ac:dyDescent="0.35">
      <c r="I1251" t="s">
        <v>8219</v>
      </c>
      <c r="J1251">
        <v>5000</v>
      </c>
    </row>
    <row r="1252" spans="9:10" x14ac:dyDescent="0.35">
      <c r="I1252" t="s">
        <v>8219</v>
      </c>
      <c r="J1252">
        <v>30000</v>
      </c>
    </row>
    <row r="1253" spans="9:10" x14ac:dyDescent="0.35">
      <c r="I1253" t="s">
        <v>8219</v>
      </c>
      <c r="J1253">
        <v>6000</v>
      </c>
    </row>
    <row r="1254" spans="9:10" x14ac:dyDescent="0.35">
      <c r="I1254" t="s">
        <v>8219</v>
      </c>
      <c r="J1254">
        <v>3500</v>
      </c>
    </row>
    <row r="1255" spans="9:10" x14ac:dyDescent="0.35">
      <c r="I1255" t="s">
        <v>8219</v>
      </c>
      <c r="J1255">
        <v>10</v>
      </c>
    </row>
    <row r="1256" spans="9:10" x14ac:dyDescent="0.35">
      <c r="I1256" t="s">
        <v>8219</v>
      </c>
      <c r="J1256">
        <v>6700</v>
      </c>
    </row>
    <row r="1257" spans="9:10" x14ac:dyDescent="0.35">
      <c r="I1257" t="s">
        <v>8219</v>
      </c>
      <c r="J1257">
        <v>3000</v>
      </c>
    </row>
    <row r="1258" spans="9:10" x14ac:dyDescent="0.35">
      <c r="I1258" t="s">
        <v>8219</v>
      </c>
      <c r="J1258">
        <v>30000</v>
      </c>
    </row>
    <row r="1259" spans="9:10" x14ac:dyDescent="0.35">
      <c r="I1259" t="s">
        <v>8219</v>
      </c>
      <c r="J1259">
        <v>5500</v>
      </c>
    </row>
    <row r="1260" spans="9:10" x14ac:dyDescent="0.35">
      <c r="I1260" t="s">
        <v>8219</v>
      </c>
      <c r="J1260">
        <v>12000</v>
      </c>
    </row>
    <row r="1261" spans="9:10" x14ac:dyDescent="0.35">
      <c r="I1261" t="s">
        <v>8219</v>
      </c>
      <c r="J1261">
        <v>2500</v>
      </c>
    </row>
    <row r="1262" spans="9:10" x14ac:dyDescent="0.35">
      <c r="I1262" t="s">
        <v>8219</v>
      </c>
      <c r="J1262">
        <v>3300</v>
      </c>
    </row>
    <row r="1263" spans="9:10" x14ac:dyDescent="0.35">
      <c r="I1263" t="s">
        <v>8219</v>
      </c>
      <c r="J1263">
        <v>2000</v>
      </c>
    </row>
    <row r="1264" spans="9:10" x14ac:dyDescent="0.35">
      <c r="I1264" t="s">
        <v>8219</v>
      </c>
      <c r="J1264">
        <v>6500</v>
      </c>
    </row>
    <row r="1265" spans="9:10" x14ac:dyDescent="0.35">
      <c r="I1265" t="s">
        <v>8219</v>
      </c>
      <c r="J1265">
        <v>1500</v>
      </c>
    </row>
    <row r="1266" spans="9:10" x14ac:dyDescent="0.35">
      <c r="I1266" t="s">
        <v>8219</v>
      </c>
      <c r="J1266">
        <v>650</v>
      </c>
    </row>
    <row r="1267" spans="9:10" x14ac:dyDescent="0.35">
      <c r="I1267" t="s">
        <v>8219</v>
      </c>
      <c r="J1267">
        <v>3500</v>
      </c>
    </row>
    <row r="1268" spans="9:10" x14ac:dyDescent="0.35">
      <c r="I1268" t="s">
        <v>8219</v>
      </c>
      <c r="J1268">
        <v>9500</v>
      </c>
    </row>
    <row r="1269" spans="9:10" x14ac:dyDescent="0.35">
      <c r="I1269" t="s">
        <v>8219</v>
      </c>
      <c r="J1269">
        <v>22000</v>
      </c>
    </row>
    <row r="1270" spans="9:10" x14ac:dyDescent="0.35">
      <c r="I1270" t="s">
        <v>8219</v>
      </c>
      <c r="J1270">
        <v>12000</v>
      </c>
    </row>
    <row r="1271" spans="9:10" x14ac:dyDescent="0.35">
      <c r="I1271" t="s">
        <v>8219</v>
      </c>
      <c r="J1271">
        <v>18800</v>
      </c>
    </row>
    <row r="1272" spans="9:10" x14ac:dyDescent="0.35">
      <c r="I1272" t="s">
        <v>8219</v>
      </c>
      <c r="J1272">
        <v>10000</v>
      </c>
    </row>
    <row r="1273" spans="9:10" x14ac:dyDescent="0.35">
      <c r="I1273" t="s">
        <v>8219</v>
      </c>
      <c r="J1273">
        <v>7500</v>
      </c>
    </row>
    <row r="1274" spans="9:10" x14ac:dyDescent="0.35">
      <c r="I1274" t="s">
        <v>8219</v>
      </c>
      <c r="J1274">
        <v>5000</v>
      </c>
    </row>
    <row r="1275" spans="9:10" x14ac:dyDescent="0.35">
      <c r="I1275" t="s">
        <v>8219</v>
      </c>
      <c r="J1275">
        <v>4000</v>
      </c>
    </row>
    <row r="1276" spans="9:10" x14ac:dyDescent="0.35">
      <c r="I1276" t="s">
        <v>8219</v>
      </c>
      <c r="J1276">
        <v>25000</v>
      </c>
    </row>
    <row r="1277" spans="9:10" x14ac:dyDescent="0.35">
      <c r="I1277" t="s">
        <v>8219</v>
      </c>
      <c r="J1277">
        <v>15000</v>
      </c>
    </row>
    <row r="1278" spans="9:10" x14ac:dyDescent="0.35">
      <c r="I1278" t="s">
        <v>8219</v>
      </c>
      <c r="J1278">
        <v>3000</v>
      </c>
    </row>
    <row r="1279" spans="9:10" x14ac:dyDescent="0.35">
      <c r="I1279" t="s">
        <v>8219</v>
      </c>
      <c r="J1279">
        <v>15000</v>
      </c>
    </row>
    <row r="1280" spans="9:10" x14ac:dyDescent="0.35">
      <c r="I1280" t="s">
        <v>8219</v>
      </c>
      <c r="J1280">
        <v>6500</v>
      </c>
    </row>
    <row r="1281" spans="9:10" x14ac:dyDescent="0.35">
      <c r="I1281" t="s">
        <v>8219</v>
      </c>
      <c r="J1281">
        <v>12516</v>
      </c>
    </row>
    <row r="1282" spans="9:10" x14ac:dyDescent="0.35">
      <c r="I1282" t="s">
        <v>8219</v>
      </c>
      <c r="J1282">
        <v>15000</v>
      </c>
    </row>
    <row r="1283" spans="9:10" x14ac:dyDescent="0.35">
      <c r="I1283" t="s">
        <v>8219</v>
      </c>
      <c r="J1283">
        <v>7000</v>
      </c>
    </row>
    <row r="1284" spans="9:10" x14ac:dyDescent="0.35">
      <c r="I1284" t="s">
        <v>8219</v>
      </c>
      <c r="J1284">
        <v>15000</v>
      </c>
    </row>
    <row r="1285" spans="9:10" x14ac:dyDescent="0.35">
      <c r="I1285" t="s">
        <v>8219</v>
      </c>
      <c r="J1285">
        <v>1000</v>
      </c>
    </row>
    <row r="1286" spans="9:10" x14ac:dyDescent="0.35">
      <c r="I1286" t="s">
        <v>8219</v>
      </c>
      <c r="J1286">
        <v>2000</v>
      </c>
    </row>
    <row r="1287" spans="9:10" x14ac:dyDescent="0.35">
      <c r="I1287" t="s">
        <v>8219</v>
      </c>
      <c r="J1287">
        <v>2000</v>
      </c>
    </row>
    <row r="1288" spans="9:10" x14ac:dyDescent="0.35">
      <c r="I1288" t="s">
        <v>8219</v>
      </c>
      <c r="J1288">
        <v>1500</v>
      </c>
    </row>
    <row r="1289" spans="9:10" x14ac:dyDescent="0.35">
      <c r="I1289" t="s">
        <v>8219</v>
      </c>
      <c r="J1289">
        <v>250</v>
      </c>
    </row>
    <row r="1290" spans="9:10" x14ac:dyDescent="0.35">
      <c r="I1290" t="s">
        <v>8219</v>
      </c>
      <c r="J1290">
        <v>4000</v>
      </c>
    </row>
    <row r="1291" spans="9:10" x14ac:dyDescent="0.35">
      <c r="I1291" t="s">
        <v>8219</v>
      </c>
      <c r="J1291">
        <v>1500</v>
      </c>
    </row>
    <row r="1292" spans="9:10" x14ac:dyDescent="0.35">
      <c r="I1292" t="s">
        <v>8219</v>
      </c>
      <c r="J1292">
        <v>3500</v>
      </c>
    </row>
    <row r="1293" spans="9:10" x14ac:dyDescent="0.35">
      <c r="I1293" t="s">
        <v>8219</v>
      </c>
      <c r="J1293">
        <v>3000</v>
      </c>
    </row>
    <row r="1294" spans="9:10" x14ac:dyDescent="0.35">
      <c r="I1294" t="s">
        <v>8219</v>
      </c>
      <c r="J1294">
        <v>1700</v>
      </c>
    </row>
    <row r="1295" spans="9:10" x14ac:dyDescent="0.35">
      <c r="I1295" t="s">
        <v>8219</v>
      </c>
      <c r="J1295">
        <v>15000</v>
      </c>
    </row>
    <row r="1296" spans="9:10" x14ac:dyDescent="0.35">
      <c r="I1296" t="s">
        <v>8219</v>
      </c>
      <c r="J1296">
        <v>500</v>
      </c>
    </row>
    <row r="1297" spans="9:10" x14ac:dyDescent="0.35">
      <c r="I1297" t="s">
        <v>8219</v>
      </c>
      <c r="J1297">
        <v>2500</v>
      </c>
    </row>
    <row r="1298" spans="9:10" x14ac:dyDescent="0.35">
      <c r="I1298" t="s">
        <v>8219</v>
      </c>
      <c r="J1298">
        <v>850</v>
      </c>
    </row>
    <row r="1299" spans="9:10" x14ac:dyDescent="0.35">
      <c r="I1299" t="s">
        <v>8219</v>
      </c>
      <c r="J1299">
        <v>20000</v>
      </c>
    </row>
    <row r="1300" spans="9:10" x14ac:dyDescent="0.35">
      <c r="I1300" t="s">
        <v>8219</v>
      </c>
      <c r="J1300">
        <v>2000</v>
      </c>
    </row>
    <row r="1301" spans="9:10" x14ac:dyDescent="0.35">
      <c r="I1301" t="s">
        <v>8219</v>
      </c>
      <c r="J1301">
        <v>3500</v>
      </c>
    </row>
    <row r="1302" spans="9:10" x14ac:dyDescent="0.35">
      <c r="I1302" t="s">
        <v>8219</v>
      </c>
      <c r="J1302">
        <v>3000</v>
      </c>
    </row>
    <row r="1303" spans="9:10" x14ac:dyDescent="0.35">
      <c r="I1303" t="s">
        <v>8219</v>
      </c>
      <c r="J1303">
        <v>2000</v>
      </c>
    </row>
    <row r="1304" spans="9:10" x14ac:dyDescent="0.35">
      <c r="I1304" t="s">
        <v>8219</v>
      </c>
      <c r="J1304">
        <v>2500</v>
      </c>
    </row>
    <row r="1305" spans="9:10" x14ac:dyDescent="0.35">
      <c r="I1305" t="s">
        <v>8219</v>
      </c>
      <c r="J1305">
        <v>3500</v>
      </c>
    </row>
    <row r="1306" spans="9:10" x14ac:dyDescent="0.35">
      <c r="I1306" t="s">
        <v>8220</v>
      </c>
      <c r="J1306">
        <v>40000</v>
      </c>
    </row>
    <row r="1307" spans="9:10" x14ac:dyDescent="0.35">
      <c r="I1307" t="s">
        <v>8220</v>
      </c>
      <c r="J1307">
        <v>30000</v>
      </c>
    </row>
    <row r="1308" spans="9:10" x14ac:dyDescent="0.35">
      <c r="I1308" t="s">
        <v>8220</v>
      </c>
      <c r="J1308">
        <v>110000</v>
      </c>
    </row>
    <row r="1309" spans="9:10" x14ac:dyDescent="0.35">
      <c r="I1309" t="s">
        <v>8220</v>
      </c>
      <c r="J1309">
        <v>50000</v>
      </c>
    </row>
    <row r="1310" spans="9:10" x14ac:dyDescent="0.35">
      <c r="I1310" t="s">
        <v>8220</v>
      </c>
      <c r="J1310">
        <v>10000</v>
      </c>
    </row>
    <row r="1311" spans="9:10" x14ac:dyDescent="0.35">
      <c r="I1311" t="s">
        <v>8220</v>
      </c>
      <c r="J1311">
        <v>11500</v>
      </c>
    </row>
    <row r="1312" spans="9:10" x14ac:dyDescent="0.35">
      <c r="I1312" t="s">
        <v>8220</v>
      </c>
      <c r="J1312">
        <v>20000</v>
      </c>
    </row>
    <row r="1313" spans="9:10" x14ac:dyDescent="0.35">
      <c r="I1313" t="s">
        <v>8220</v>
      </c>
      <c r="J1313">
        <v>250000</v>
      </c>
    </row>
    <row r="1314" spans="9:10" x14ac:dyDescent="0.35">
      <c r="I1314" t="s">
        <v>8220</v>
      </c>
      <c r="J1314">
        <v>4600</v>
      </c>
    </row>
    <row r="1315" spans="9:10" x14ac:dyDescent="0.35">
      <c r="I1315" t="s">
        <v>8220</v>
      </c>
      <c r="J1315">
        <v>40000</v>
      </c>
    </row>
    <row r="1316" spans="9:10" x14ac:dyDescent="0.35">
      <c r="I1316" t="s">
        <v>8220</v>
      </c>
      <c r="J1316">
        <v>180000</v>
      </c>
    </row>
    <row r="1317" spans="9:10" x14ac:dyDescent="0.35">
      <c r="I1317" t="s">
        <v>8220</v>
      </c>
      <c r="J1317">
        <v>100000</v>
      </c>
    </row>
    <row r="1318" spans="9:10" x14ac:dyDescent="0.35">
      <c r="I1318" t="s">
        <v>8220</v>
      </c>
      <c r="J1318">
        <v>75000</v>
      </c>
    </row>
    <row r="1319" spans="9:10" x14ac:dyDescent="0.35">
      <c r="I1319" t="s">
        <v>8220</v>
      </c>
      <c r="J1319">
        <v>200000</v>
      </c>
    </row>
    <row r="1320" spans="9:10" x14ac:dyDescent="0.35">
      <c r="I1320" t="s">
        <v>8220</v>
      </c>
      <c r="J1320">
        <v>40000</v>
      </c>
    </row>
    <row r="1321" spans="9:10" x14ac:dyDescent="0.35">
      <c r="I1321" t="s">
        <v>8220</v>
      </c>
      <c r="J1321">
        <v>5800</v>
      </c>
    </row>
    <row r="1322" spans="9:10" x14ac:dyDescent="0.35">
      <c r="I1322" t="s">
        <v>8220</v>
      </c>
      <c r="J1322">
        <v>100000</v>
      </c>
    </row>
    <row r="1323" spans="9:10" x14ac:dyDescent="0.35">
      <c r="I1323" t="s">
        <v>8220</v>
      </c>
      <c r="J1323">
        <v>462000</v>
      </c>
    </row>
    <row r="1324" spans="9:10" x14ac:dyDescent="0.35">
      <c r="I1324" t="s">
        <v>8220</v>
      </c>
      <c r="J1324">
        <v>35000</v>
      </c>
    </row>
    <row r="1325" spans="9:10" x14ac:dyDescent="0.35">
      <c r="I1325" t="s">
        <v>8220</v>
      </c>
      <c r="J1325">
        <v>15000</v>
      </c>
    </row>
    <row r="1326" spans="9:10" x14ac:dyDescent="0.35">
      <c r="I1326" t="s">
        <v>8220</v>
      </c>
      <c r="J1326">
        <v>50000</v>
      </c>
    </row>
    <row r="1327" spans="9:10" x14ac:dyDescent="0.35">
      <c r="I1327" t="s">
        <v>8220</v>
      </c>
      <c r="J1327">
        <v>20000</v>
      </c>
    </row>
    <row r="1328" spans="9:10" x14ac:dyDescent="0.35">
      <c r="I1328" t="s">
        <v>8220</v>
      </c>
      <c r="J1328">
        <v>100000</v>
      </c>
    </row>
    <row r="1329" spans="9:10" x14ac:dyDescent="0.35">
      <c r="I1329" t="s">
        <v>8220</v>
      </c>
      <c r="J1329">
        <v>48000</v>
      </c>
    </row>
    <row r="1330" spans="9:10" x14ac:dyDescent="0.35">
      <c r="I1330" t="s">
        <v>8220</v>
      </c>
      <c r="J1330">
        <v>75000</v>
      </c>
    </row>
    <row r="1331" spans="9:10" x14ac:dyDescent="0.35">
      <c r="I1331" t="s">
        <v>8220</v>
      </c>
      <c r="J1331">
        <v>50000</v>
      </c>
    </row>
    <row r="1332" spans="9:10" x14ac:dyDescent="0.35">
      <c r="I1332" t="s">
        <v>8220</v>
      </c>
      <c r="J1332">
        <v>35000</v>
      </c>
    </row>
    <row r="1333" spans="9:10" x14ac:dyDescent="0.35">
      <c r="I1333" t="s">
        <v>8220</v>
      </c>
      <c r="J1333">
        <v>250000</v>
      </c>
    </row>
    <row r="1334" spans="9:10" x14ac:dyDescent="0.35">
      <c r="I1334" t="s">
        <v>8220</v>
      </c>
      <c r="J1334">
        <v>10115</v>
      </c>
    </row>
    <row r="1335" spans="9:10" x14ac:dyDescent="0.35">
      <c r="I1335" t="s">
        <v>8220</v>
      </c>
      <c r="J1335">
        <v>2500</v>
      </c>
    </row>
    <row r="1336" spans="9:10" x14ac:dyDescent="0.35">
      <c r="I1336" t="s">
        <v>8220</v>
      </c>
      <c r="J1336">
        <v>133000</v>
      </c>
    </row>
    <row r="1337" spans="9:10" x14ac:dyDescent="0.35">
      <c r="I1337" t="s">
        <v>8220</v>
      </c>
      <c r="J1337">
        <v>25000</v>
      </c>
    </row>
    <row r="1338" spans="9:10" x14ac:dyDescent="0.35">
      <c r="I1338" t="s">
        <v>8220</v>
      </c>
      <c r="J1338">
        <v>100000</v>
      </c>
    </row>
    <row r="1339" spans="9:10" x14ac:dyDescent="0.35">
      <c r="I1339" t="s">
        <v>8220</v>
      </c>
      <c r="J1339">
        <v>50000</v>
      </c>
    </row>
    <row r="1340" spans="9:10" x14ac:dyDescent="0.35">
      <c r="I1340" t="s">
        <v>8220</v>
      </c>
      <c r="J1340">
        <v>30000</v>
      </c>
    </row>
    <row r="1341" spans="9:10" x14ac:dyDescent="0.35">
      <c r="I1341" t="s">
        <v>8220</v>
      </c>
      <c r="J1341">
        <v>50000</v>
      </c>
    </row>
    <row r="1342" spans="9:10" x14ac:dyDescent="0.35">
      <c r="I1342" t="s">
        <v>8220</v>
      </c>
      <c r="J1342">
        <v>1680</v>
      </c>
    </row>
    <row r="1343" spans="9:10" x14ac:dyDescent="0.35">
      <c r="I1343" t="s">
        <v>8220</v>
      </c>
      <c r="J1343">
        <v>25000</v>
      </c>
    </row>
    <row r="1344" spans="9:10" x14ac:dyDescent="0.35">
      <c r="I1344" t="s">
        <v>8220</v>
      </c>
      <c r="J1344">
        <v>50000</v>
      </c>
    </row>
    <row r="1345" spans="9:10" x14ac:dyDescent="0.35">
      <c r="I1345" t="s">
        <v>8220</v>
      </c>
      <c r="J1345">
        <v>50000</v>
      </c>
    </row>
    <row r="1346" spans="9:10" x14ac:dyDescent="0.35">
      <c r="I1346" t="s">
        <v>8219</v>
      </c>
      <c r="J1346">
        <v>1500</v>
      </c>
    </row>
    <row r="1347" spans="9:10" x14ac:dyDescent="0.35">
      <c r="I1347" t="s">
        <v>8219</v>
      </c>
      <c r="J1347">
        <v>300</v>
      </c>
    </row>
    <row r="1348" spans="9:10" x14ac:dyDescent="0.35">
      <c r="I1348" t="s">
        <v>8219</v>
      </c>
      <c r="J1348">
        <v>4900</v>
      </c>
    </row>
    <row r="1349" spans="9:10" x14ac:dyDescent="0.35">
      <c r="I1349" t="s">
        <v>8219</v>
      </c>
      <c r="J1349">
        <v>2500</v>
      </c>
    </row>
    <row r="1350" spans="9:10" x14ac:dyDescent="0.35">
      <c r="I1350" t="s">
        <v>8219</v>
      </c>
      <c r="J1350">
        <v>5875</v>
      </c>
    </row>
    <row r="1351" spans="9:10" x14ac:dyDescent="0.35">
      <c r="I1351" t="s">
        <v>8219</v>
      </c>
      <c r="J1351">
        <v>5000</v>
      </c>
    </row>
    <row r="1352" spans="9:10" x14ac:dyDescent="0.35">
      <c r="I1352" t="s">
        <v>8219</v>
      </c>
      <c r="J1352">
        <v>5000</v>
      </c>
    </row>
    <row r="1353" spans="9:10" x14ac:dyDescent="0.35">
      <c r="I1353" t="s">
        <v>8219</v>
      </c>
      <c r="J1353">
        <v>20000</v>
      </c>
    </row>
    <row r="1354" spans="9:10" x14ac:dyDescent="0.35">
      <c r="I1354" t="s">
        <v>8219</v>
      </c>
      <c r="J1354">
        <v>10000</v>
      </c>
    </row>
    <row r="1355" spans="9:10" x14ac:dyDescent="0.35">
      <c r="I1355" t="s">
        <v>8219</v>
      </c>
      <c r="J1355">
        <v>1000</v>
      </c>
    </row>
    <row r="1356" spans="9:10" x14ac:dyDescent="0.35">
      <c r="I1356" t="s">
        <v>8219</v>
      </c>
      <c r="J1356">
        <v>1200</v>
      </c>
    </row>
    <row r="1357" spans="9:10" x14ac:dyDescent="0.35">
      <c r="I1357" t="s">
        <v>8219</v>
      </c>
      <c r="J1357">
        <v>2500</v>
      </c>
    </row>
    <row r="1358" spans="9:10" x14ac:dyDescent="0.35">
      <c r="I1358" t="s">
        <v>8219</v>
      </c>
      <c r="J1358">
        <v>3400</v>
      </c>
    </row>
    <row r="1359" spans="9:10" x14ac:dyDescent="0.35">
      <c r="I1359" t="s">
        <v>8219</v>
      </c>
      <c r="J1359">
        <v>2000</v>
      </c>
    </row>
    <row r="1360" spans="9:10" x14ac:dyDescent="0.35">
      <c r="I1360" t="s">
        <v>8219</v>
      </c>
      <c r="J1360">
        <v>3000</v>
      </c>
    </row>
    <row r="1361" spans="9:10" x14ac:dyDescent="0.35">
      <c r="I1361" t="s">
        <v>8219</v>
      </c>
      <c r="J1361">
        <v>660</v>
      </c>
    </row>
    <row r="1362" spans="9:10" x14ac:dyDescent="0.35">
      <c r="I1362" t="s">
        <v>8219</v>
      </c>
      <c r="J1362">
        <v>1500</v>
      </c>
    </row>
    <row r="1363" spans="9:10" x14ac:dyDescent="0.35">
      <c r="I1363" t="s">
        <v>8219</v>
      </c>
      <c r="J1363">
        <v>6000</v>
      </c>
    </row>
    <row r="1364" spans="9:10" x14ac:dyDescent="0.35">
      <c r="I1364" t="s">
        <v>8219</v>
      </c>
      <c r="J1364">
        <v>1000</v>
      </c>
    </row>
    <row r="1365" spans="9:10" x14ac:dyDescent="0.35">
      <c r="I1365" t="s">
        <v>8219</v>
      </c>
      <c r="J1365">
        <v>200</v>
      </c>
    </row>
    <row r="1366" spans="9:10" x14ac:dyDescent="0.35">
      <c r="I1366" t="s">
        <v>8219</v>
      </c>
      <c r="J1366">
        <v>42000</v>
      </c>
    </row>
    <row r="1367" spans="9:10" x14ac:dyDescent="0.35">
      <c r="I1367" t="s">
        <v>8219</v>
      </c>
      <c r="J1367">
        <v>7500</v>
      </c>
    </row>
    <row r="1368" spans="9:10" x14ac:dyDescent="0.35">
      <c r="I1368" t="s">
        <v>8219</v>
      </c>
      <c r="J1368">
        <v>7500</v>
      </c>
    </row>
    <row r="1369" spans="9:10" x14ac:dyDescent="0.35">
      <c r="I1369" t="s">
        <v>8219</v>
      </c>
      <c r="J1369">
        <v>5000</v>
      </c>
    </row>
    <row r="1370" spans="9:10" x14ac:dyDescent="0.35">
      <c r="I1370" t="s">
        <v>8219</v>
      </c>
      <c r="J1370">
        <v>5000</v>
      </c>
    </row>
    <row r="1371" spans="9:10" x14ac:dyDescent="0.35">
      <c r="I1371" t="s">
        <v>8219</v>
      </c>
      <c r="J1371">
        <v>32360</v>
      </c>
    </row>
    <row r="1372" spans="9:10" x14ac:dyDescent="0.35">
      <c r="I1372" t="s">
        <v>8219</v>
      </c>
      <c r="J1372">
        <v>1500</v>
      </c>
    </row>
    <row r="1373" spans="9:10" x14ac:dyDescent="0.35">
      <c r="I1373" t="s">
        <v>8219</v>
      </c>
      <c r="J1373">
        <v>6999</v>
      </c>
    </row>
    <row r="1374" spans="9:10" x14ac:dyDescent="0.35">
      <c r="I1374" t="s">
        <v>8219</v>
      </c>
      <c r="J1374">
        <v>500</v>
      </c>
    </row>
    <row r="1375" spans="9:10" x14ac:dyDescent="0.35">
      <c r="I1375" t="s">
        <v>8219</v>
      </c>
      <c r="J1375">
        <v>10000</v>
      </c>
    </row>
    <row r="1376" spans="9:10" x14ac:dyDescent="0.35">
      <c r="I1376" t="s">
        <v>8219</v>
      </c>
      <c r="J1376">
        <v>1500</v>
      </c>
    </row>
    <row r="1377" spans="9:10" x14ac:dyDescent="0.35">
      <c r="I1377" t="s">
        <v>8219</v>
      </c>
      <c r="J1377">
        <v>4000</v>
      </c>
    </row>
    <row r="1378" spans="9:10" x14ac:dyDescent="0.35">
      <c r="I1378" t="s">
        <v>8219</v>
      </c>
      <c r="J1378">
        <v>3700</v>
      </c>
    </row>
    <row r="1379" spans="9:10" x14ac:dyDescent="0.35">
      <c r="I1379" t="s">
        <v>8219</v>
      </c>
      <c r="J1379">
        <v>1300</v>
      </c>
    </row>
    <row r="1380" spans="9:10" x14ac:dyDescent="0.35">
      <c r="I1380" t="s">
        <v>8219</v>
      </c>
      <c r="J1380">
        <v>2000</v>
      </c>
    </row>
    <row r="1381" spans="9:10" x14ac:dyDescent="0.35">
      <c r="I1381" t="s">
        <v>8219</v>
      </c>
      <c r="J1381">
        <v>10000</v>
      </c>
    </row>
    <row r="1382" spans="9:10" x14ac:dyDescent="0.35">
      <c r="I1382" t="s">
        <v>8219</v>
      </c>
      <c r="J1382">
        <v>25</v>
      </c>
    </row>
    <row r="1383" spans="9:10" x14ac:dyDescent="0.35">
      <c r="I1383" t="s">
        <v>8219</v>
      </c>
      <c r="J1383">
        <v>5000</v>
      </c>
    </row>
    <row r="1384" spans="9:10" x14ac:dyDescent="0.35">
      <c r="I1384" t="s">
        <v>8219</v>
      </c>
      <c r="J1384">
        <v>8000</v>
      </c>
    </row>
    <row r="1385" spans="9:10" x14ac:dyDescent="0.35">
      <c r="I1385" t="s">
        <v>8219</v>
      </c>
      <c r="J1385">
        <v>2200</v>
      </c>
    </row>
    <row r="1386" spans="9:10" x14ac:dyDescent="0.35">
      <c r="I1386" t="s">
        <v>8219</v>
      </c>
      <c r="J1386">
        <v>3500</v>
      </c>
    </row>
    <row r="1387" spans="9:10" x14ac:dyDescent="0.35">
      <c r="I1387" t="s">
        <v>8219</v>
      </c>
      <c r="J1387">
        <v>8000</v>
      </c>
    </row>
    <row r="1388" spans="9:10" x14ac:dyDescent="0.35">
      <c r="I1388" t="s">
        <v>8219</v>
      </c>
      <c r="J1388">
        <v>400</v>
      </c>
    </row>
    <row r="1389" spans="9:10" x14ac:dyDescent="0.35">
      <c r="I1389" t="s">
        <v>8219</v>
      </c>
      <c r="J1389">
        <v>4000</v>
      </c>
    </row>
    <row r="1390" spans="9:10" x14ac:dyDescent="0.35">
      <c r="I1390" t="s">
        <v>8219</v>
      </c>
      <c r="J1390">
        <v>5000</v>
      </c>
    </row>
    <row r="1391" spans="9:10" x14ac:dyDescent="0.35">
      <c r="I1391" t="s">
        <v>8219</v>
      </c>
      <c r="J1391">
        <v>500</v>
      </c>
    </row>
    <row r="1392" spans="9:10" x14ac:dyDescent="0.35">
      <c r="I1392" t="s">
        <v>8219</v>
      </c>
      <c r="J1392">
        <v>2800</v>
      </c>
    </row>
    <row r="1393" spans="9:10" x14ac:dyDescent="0.35">
      <c r="I1393" t="s">
        <v>8219</v>
      </c>
      <c r="J1393">
        <v>500</v>
      </c>
    </row>
    <row r="1394" spans="9:10" x14ac:dyDescent="0.35">
      <c r="I1394" t="s">
        <v>8219</v>
      </c>
      <c r="J1394">
        <v>2500</v>
      </c>
    </row>
    <row r="1395" spans="9:10" x14ac:dyDescent="0.35">
      <c r="I1395" t="s">
        <v>8219</v>
      </c>
      <c r="J1395">
        <v>10000</v>
      </c>
    </row>
    <row r="1396" spans="9:10" x14ac:dyDescent="0.35">
      <c r="I1396" t="s">
        <v>8219</v>
      </c>
      <c r="J1396">
        <v>750</v>
      </c>
    </row>
    <row r="1397" spans="9:10" x14ac:dyDescent="0.35">
      <c r="I1397" t="s">
        <v>8219</v>
      </c>
      <c r="J1397">
        <v>3500</v>
      </c>
    </row>
    <row r="1398" spans="9:10" x14ac:dyDescent="0.35">
      <c r="I1398" t="s">
        <v>8219</v>
      </c>
      <c r="J1398">
        <v>6000</v>
      </c>
    </row>
    <row r="1399" spans="9:10" x14ac:dyDescent="0.35">
      <c r="I1399" t="s">
        <v>8219</v>
      </c>
      <c r="J1399">
        <v>10000</v>
      </c>
    </row>
    <row r="1400" spans="9:10" x14ac:dyDescent="0.35">
      <c r="I1400" t="s">
        <v>8219</v>
      </c>
      <c r="J1400">
        <v>4400</v>
      </c>
    </row>
    <row r="1401" spans="9:10" x14ac:dyDescent="0.35">
      <c r="I1401" t="s">
        <v>8219</v>
      </c>
      <c r="J1401">
        <v>9000</v>
      </c>
    </row>
    <row r="1402" spans="9:10" x14ac:dyDescent="0.35">
      <c r="I1402" t="s">
        <v>8219</v>
      </c>
      <c r="J1402">
        <v>350</v>
      </c>
    </row>
    <row r="1403" spans="9:10" x14ac:dyDescent="0.35">
      <c r="I1403" t="s">
        <v>8219</v>
      </c>
      <c r="J1403">
        <v>2500</v>
      </c>
    </row>
    <row r="1404" spans="9:10" x14ac:dyDescent="0.35">
      <c r="I1404" t="s">
        <v>8219</v>
      </c>
      <c r="J1404">
        <v>2500</v>
      </c>
    </row>
    <row r="1405" spans="9:10" x14ac:dyDescent="0.35">
      <c r="I1405" t="s">
        <v>8219</v>
      </c>
      <c r="J1405">
        <v>4000</v>
      </c>
    </row>
    <row r="1406" spans="9:10" x14ac:dyDescent="0.35">
      <c r="I1406" t="s">
        <v>8221</v>
      </c>
      <c r="J1406">
        <v>14500</v>
      </c>
    </row>
    <row r="1407" spans="9:10" x14ac:dyDescent="0.35">
      <c r="I1407" t="s">
        <v>8221</v>
      </c>
      <c r="J1407">
        <v>25000</v>
      </c>
    </row>
    <row r="1408" spans="9:10" x14ac:dyDescent="0.35">
      <c r="I1408" t="s">
        <v>8221</v>
      </c>
      <c r="J1408">
        <v>12000</v>
      </c>
    </row>
    <row r="1409" spans="9:10" x14ac:dyDescent="0.35">
      <c r="I1409" t="s">
        <v>8221</v>
      </c>
      <c r="J1409">
        <v>3000</v>
      </c>
    </row>
    <row r="1410" spans="9:10" x14ac:dyDescent="0.35">
      <c r="I1410" t="s">
        <v>8221</v>
      </c>
      <c r="J1410">
        <v>1000</v>
      </c>
    </row>
    <row r="1411" spans="9:10" x14ac:dyDescent="0.35">
      <c r="I1411" t="s">
        <v>8221</v>
      </c>
      <c r="J1411">
        <v>4000</v>
      </c>
    </row>
    <row r="1412" spans="9:10" x14ac:dyDescent="0.35">
      <c r="I1412" t="s">
        <v>8221</v>
      </c>
      <c r="J1412">
        <v>6000</v>
      </c>
    </row>
    <row r="1413" spans="9:10" x14ac:dyDescent="0.35">
      <c r="I1413" t="s">
        <v>8221</v>
      </c>
      <c r="J1413">
        <v>3000</v>
      </c>
    </row>
    <row r="1414" spans="9:10" x14ac:dyDescent="0.35">
      <c r="I1414" t="s">
        <v>8221</v>
      </c>
      <c r="J1414">
        <v>7000</v>
      </c>
    </row>
    <row r="1415" spans="9:10" x14ac:dyDescent="0.35">
      <c r="I1415" t="s">
        <v>8221</v>
      </c>
      <c r="J1415">
        <v>2000</v>
      </c>
    </row>
    <row r="1416" spans="9:10" x14ac:dyDescent="0.35">
      <c r="I1416" t="s">
        <v>8221</v>
      </c>
      <c r="J1416">
        <v>500</v>
      </c>
    </row>
    <row r="1417" spans="9:10" x14ac:dyDescent="0.35">
      <c r="I1417" t="s">
        <v>8221</v>
      </c>
      <c r="J1417">
        <v>4400</v>
      </c>
    </row>
    <row r="1418" spans="9:10" x14ac:dyDescent="0.35">
      <c r="I1418" t="s">
        <v>8221</v>
      </c>
      <c r="J1418">
        <v>50000</v>
      </c>
    </row>
    <row r="1419" spans="9:10" x14ac:dyDescent="0.35">
      <c r="I1419" t="s">
        <v>8221</v>
      </c>
      <c r="J1419">
        <v>4500</v>
      </c>
    </row>
    <row r="1420" spans="9:10" x14ac:dyDescent="0.35">
      <c r="I1420" t="s">
        <v>8221</v>
      </c>
      <c r="J1420">
        <v>3000</v>
      </c>
    </row>
    <row r="1421" spans="9:10" x14ac:dyDescent="0.35">
      <c r="I1421" t="s">
        <v>8221</v>
      </c>
      <c r="J1421">
        <v>6300</v>
      </c>
    </row>
    <row r="1422" spans="9:10" x14ac:dyDescent="0.35">
      <c r="I1422" t="s">
        <v>8221</v>
      </c>
      <c r="J1422">
        <v>110</v>
      </c>
    </row>
    <row r="1423" spans="9:10" x14ac:dyDescent="0.35">
      <c r="I1423" t="s">
        <v>8221</v>
      </c>
      <c r="J1423">
        <v>200000</v>
      </c>
    </row>
    <row r="1424" spans="9:10" x14ac:dyDescent="0.35">
      <c r="I1424" t="s">
        <v>8221</v>
      </c>
      <c r="J1424">
        <v>25000</v>
      </c>
    </row>
    <row r="1425" spans="9:10" x14ac:dyDescent="0.35">
      <c r="I1425" t="s">
        <v>8221</v>
      </c>
      <c r="J1425">
        <v>30000</v>
      </c>
    </row>
    <row r="1426" spans="9:10" x14ac:dyDescent="0.35">
      <c r="I1426" t="s">
        <v>8221</v>
      </c>
      <c r="J1426">
        <v>7500</v>
      </c>
    </row>
    <row r="1427" spans="9:10" x14ac:dyDescent="0.35">
      <c r="I1427" t="s">
        <v>8221</v>
      </c>
      <c r="J1427">
        <v>13000</v>
      </c>
    </row>
    <row r="1428" spans="9:10" x14ac:dyDescent="0.35">
      <c r="I1428" t="s">
        <v>8221</v>
      </c>
      <c r="J1428">
        <v>1000</v>
      </c>
    </row>
    <row r="1429" spans="9:10" x14ac:dyDescent="0.35">
      <c r="I1429" t="s">
        <v>8221</v>
      </c>
      <c r="J1429">
        <v>5000</v>
      </c>
    </row>
    <row r="1430" spans="9:10" x14ac:dyDescent="0.35">
      <c r="I1430" t="s">
        <v>8221</v>
      </c>
      <c r="J1430">
        <v>1000</v>
      </c>
    </row>
    <row r="1431" spans="9:10" x14ac:dyDescent="0.35">
      <c r="I1431" t="s">
        <v>8221</v>
      </c>
      <c r="J1431">
        <v>10000</v>
      </c>
    </row>
    <row r="1432" spans="9:10" x14ac:dyDescent="0.35">
      <c r="I1432" t="s">
        <v>8221</v>
      </c>
      <c r="J1432">
        <v>5000</v>
      </c>
    </row>
    <row r="1433" spans="9:10" x14ac:dyDescent="0.35">
      <c r="I1433" t="s">
        <v>8221</v>
      </c>
      <c r="J1433">
        <v>17000</v>
      </c>
    </row>
    <row r="1434" spans="9:10" x14ac:dyDescent="0.35">
      <c r="I1434" t="s">
        <v>8221</v>
      </c>
      <c r="J1434">
        <v>40000</v>
      </c>
    </row>
    <row r="1435" spans="9:10" x14ac:dyDescent="0.35">
      <c r="I1435" t="s">
        <v>8221</v>
      </c>
      <c r="J1435">
        <v>12000</v>
      </c>
    </row>
    <row r="1436" spans="9:10" x14ac:dyDescent="0.35">
      <c r="I1436" t="s">
        <v>8221</v>
      </c>
      <c r="J1436">
        <v>82000</v>
      </c>
    </row>
    <row r="1437" spans="9:10" x14ac:dyDescent="0.35">
      <c r="I1437" t="s">
        <v>8221</v>
      </c>
      <c r="J1437">
        <v>15000</v>
      </c>
    </row>
    <row r="1438" spans="9:10" x14ac:dyDescent="0.35">
      <c r="I1438" t="s">
        <v>8221</v>
      </c>
      <c r="J1438">
        <v>10000</v>
      </c>
    </row>
    <row r="1439" spans="9:10" x14ac:dyDescent="0.35">
      <c r="I1439" t="s">
        <v>8221</v>
      </c>
      <c r="J1439">
        <v>3000</v>
      </c>
    </row>
    <row r="1440" spans="9:10" x14ac:dyDescent="0.35">
      <c r="I1440" t="s">
        <v>8221</v>
      </c>
      <c r="J1440">
        <v>20000</v>
      </c>
    </row>
    <row r="1441" spans="9:10" x14ac:dyDescent="0.35">
      <c r="I1441" t="s">
        <v>8221</v>
      </c>
      <c r="J1441">
        <v>2725</v>
      </c>
    </row>
    <row r="1442" spans="9:10" x14ac:dyDescent="0.35">
      <c r="I1442" t="s">
        <v>8221</v>
      </c>
      <c r="J1442">
        <v>13000</v>
      </c>
    </row>
    <row r="1443" spans="9:10" x14ac:dyDescent="0.35">
      <c r="I1443" t="s">
        <v>8221</v>
      </c>
      <c r="J1443">
        <v>180000</v>
      </c>
    </row>
    <row r="1444" spans="9:10" x14ac:dyDescent="0.35">
      <c r="I1444" t="s">
        <v>8221</v>
      </c>
      <c r="J1444">
        <v>1500</v>
      </c>
    </row>
    <row r="1445" spans="9:10" x14ac:dyDescent="0.35">
      <c r="I1445" t="s">
        <v>8221</v>
      </c>
      <c r="J1445">
        <v>13000</v>
      </c>
    </row>
    <row r="1446" spans="9:10" x14ac:dyDescent="0.35">
      <c r="I1446" t="s">
        <v>8221</v>
      </c>
      <c r="J1446">
        <v>4950</v>
      </c>
    </row>
    <row r="1447" spans="9:10" x14ac:dyDescent="0.35">
      <c r="I1447" t="s">
        <v>8221</v>
      </c>
      <c r="J1447">
        <v>130000</v>
      </c>
    </row>
    <row r="1448" spans="9:10" x14ac:dyDescent="0.35">
      <c r="I1448" t="s">
        <v>8221</v>
      </c>
      <c r="J1448">
        <v>900</v>
      </c>
    </row>
    <row r="1449" spans="9:10" x14ac:dyDescent="0.35">
      <c r="I1449" t="s">
        <v>8221</v>
      </c>
      <c r="J1449">
        <v>500000</v>
      </c>
    </row>
    <row r="1450" spans="9:10" x14ac:dyDescent="0.35">
      <c r="I1450" t="s">
        <v>8221</v>
      </c>
      <c r="J1450">
        <v>200000</v>
      </c>
    </row>
    <row r="1451" spans="9:10" x14ac:dyDescent="0.35">
      <c r="I1451" t="s">
        <v>8221</v>
      </c>
      <c r="J1451">
        <v>8888</v>
      </c>
    </row>
    <row r="1452" spans="9:10" x14ac:dyDescent="0.35">
      <c r="I1452" t="s">
        <v>8221</v>
      </c>
      <c r="J1452">
        <v>100000</v>
      </c>
    </row>
    <row r="1453" spans="9:10" x14ac:dyDescent="0.35">
      <c r="I1453" t="s">
        <v>8220</v>
      </c>
      <c r="J1453">
        <v>18950</v>
      </c>
    </row>
    <row r="1454" spans="9:10" x14ac:dyDescent="0.35">
      <c r="I1454" t="s">
        <v>8220</v>
      </c>
      <c r="J1454">
        <v>14000</v>
      </c>
    </row>
    <row r="1455" spans="9:10" x14ac:dyDescent="0.35">
      <c r="I1455" t="s">
        <v>8220</v>
      </c>
      <c r="J1455">
        <v>25000</v>
      </c>
    </row>
    <row r="1456" spans="9:10" x14ac:dyDescent="0.35">
      <c r="I1456" t="s">
        <v>8220</v>
      </c>
      <c r="J1456">
        <v>1750</v>
      </c>
    </row>
    <row r="1457" spans="9:10" x14ac:dyDescent="0.35">
      <c r="I1457" t="s">
        <v>8220</v>
      </c>
      <c r="J1457">
        <v>15000</v>
      </c>
    </row>
    <row r="1458" spans="9:10" x14ac:dyDescent="0.35">
      <c r="I1458" t="s">
        <v>8220</v>
      </c>
      <c r="J1458">
        <v>5000</v>
      </c>
    </row>
    <row r="1459" spans="9:10" x14ac:dyDescent="0.35">
      <c r="I1459" t="s">
        <v>8220</v>
      </c>
      <c r="J1459">
        <v>6000</v>
      </c>
    </row>
    <row r="1460" spans="9:10" x14ac:dyDescent="0.35">
      <c r="I1460" t="s">
        <v>8220</v>
      </c>
      <c r="J1460">
        <v>5000</v>
      </c>
    </row>
    <row r="1461" spans="9:10" x14ac:dyDescent="0.35">
      <c r="I1461" t="s">
        <v>8220</v>
      </c>
      <c r="J1461">
        <v>37000</v>
      </c>
    </row>
    <row r="1462" spans="9:10" x14ac:dyDescent="0.35">
      <c r="I1462" t="s">
        <v>8220</v>
      </c>
      <c r="J1462">
        <v>25000000</v>
      </c>
    </row>
    <row r="1463" spans="9:10" x14ac:dyDescent="0.35">
      <c r="I1463" t="s">
        <v>8219</v>
      </c>
      <c r="J1463">
        <v>15000</v>
      </c>
    </row>
    <row r="1464" spans="9:10" x14ac:dyDescent="0.35">
      <c r="I1464" t="s">
        <v>8219</v>
      </c>
      <c r="J1464">
        <v>4000</v>
      </c>
    </row>
    <row r="1465" spans="9:10" x14ac:dyDescent="0.35">
      <c r="I1465" t="s">
        <v>8219</v>
      </c>
      <c r="J1465">
        <v>600</v>
      </c>
    </row>
    <row r="1466" spans="9:10" x14ac:dyDescent="0.35">
      <c r="I1466" t="s">
        <v>8219</v>
      </c>
      <c r="J1466">
        <v>5000</v>
      </c>
    </row>
    <row r="1467" spans="9:10" x14ac:dyDescent="0.35">
      <c r="I1467" t="s">
        <v>8219</v>
      </c>
      <c r="J1467">
        <v>30000</v>
      </c>
    </row>
    <row r="1468" spans="9:10" x14ac:dyDescent="0.35">
      <c r="I1468" t="s">
        <v>8219</v>
      </c>
      <c r="J1468">
        <v>16000</v>
      </c>
    </row>
    <row r="1469" spans="9:10" x14ac:dyDescent="0.35">
      <c r="I1469" t="s">
        <v>8219</v>
      </c>
      <c r="J1469">
        <v>40000</v>
      </c>
    </row>
    <row r="1470" spans="9:10" x14ac:dyDescent="0.35">
      <c r="I1470" t="s">
        <v>8219</v>
      </c>
      <c r="J1470">
        <v>9500</v>
      </c>
    </row>
    <row r="1471" spans="9:10" x14ac:dyDescent="0.35">
      <c r="I1471" t="s">
        <v>8219</v>
      </c>
      <c r="J1471">
        <v>44250</v>
      </c>
    </row>
    <row r="1472" spans="9:10" x14ac:dyDescent="0.35">
      <c r="I1472" t="s">
        <v>8219</v>
      </c>
      <c r="J1472">
        <v>1500</v>
      </c>
    </row>
    <row r="1473" spans="9:10" x14ac:dyDescent="0.35">
      <c r="I1473" t="s">
        <v>8219</v>
      </c>
      <c r="J1473">
        <v>32000</v>
      </c>
    </row>
    <row r="1474" spans="9:10" x14ac:dyDescent="0.35">
      <c r="I1474" t="s">
        <v>8219</v>
      </c>
      <c r="J1474">
        <v>25000</v>
      </c>
    </row>
    <row r="1475" spans="9:10" x14ac:dyDescent="0.35">
      <c r="I1475" t="s">
        <v>8219</v>
      </c>
      <c r="J1475">
        <v>1500</v>
      </c>
    </row>
    <row r="1476" spans="9:10" x14ac:dyDescent="0.35">
      <c r="I1476" t="s">
        <v>8219</v>
      </c>
      <c r="J1476">
        <v>3000</v>
      </c>
    </row>
    <row r="1477" spans="9:10" x14ac:dyDescent="0.35">
      <c r="I1477" t="s">
        <v>8219</v>
      </c>
      <c r="J1477">
        <v>15000</v>
      </c>
    </row>
    <row r="1478" spans="9:10" x14ac:dyDescent="0.35">
      <c r="I1478" t="s">
        <v>8219</v>
      </c>
      <c r="J1478">
        <v>6000</v>
      </c>
    </row>
    <row r="1479" spans="9:10" x14ac:dyDescent="0.35">
      <c r="I1479" t="s">
        <v>8219</v>
      </c>
      <c r="J1479">
        <v>30000</v>
      </c>
    </row>
    <row r="1480" spans="9:10" x14ac:dyDescent="0.35">
      <c r="I1480" t="s">
        <v>8219</v>
      </c>
      <c r="J1480">
        <v>50000</v>
      </c>
    </row>
    <row r="1481" spans="9:10" x14ac:dyDescent="0.35">
      <c r="I1481" t="s">
        <v>8219</v>
      </c>
      <c r="J1481">
        <v>1600</v>
      </c>
    </row>
    <row r="1482" spans="9:10" x14ac:dyDescent="0.35">
      <c r="I1482" t="s">
        <v>8219</v>
      </c>
      <c r="J1482">
        <v>50000</v>
      </c>
    </row>
    <row r="1483" spans="9:10" x14ac:dyDescent="0.35">
      <c r="I1483" t="s">
        <v>8221</v>
      </c>
      <c r="J1483">
        <v>5000</v>
      </c>
    </row>
    <row r="1484" spans="9:10" x14ac:dyDescent="0.35">
      <c r="I1484" t="s">
        <v>8221</v>
      </c>
      <c r="J1484">
        <v>5000</v>
      </c>
    </row>
    <row r="1485" spans="9:10" x14ac:dyDescent="0.35">
      <c r="I1485" t="s">
        <v>8221</v>
      </c>
      <c r="J1485">
        <v>7000</v>
      </c>
    </row>
    <row r="1486" spans="9:10" x14ac:dyDescent="0.35">
      <c r="I1486" t="s">
        <v>8221</v>
      </c>
      <c r="J1486">
        <v>2000</v>
      </c>
    </row>
    <row r="1487" spans="9:10" x14ac:dyDescent="0.35">
      <c r="I1487" t="s">
        <v>8221</v>
      </c>
      <c r="J1487">
        <v>6700</v>
      </c>
    </row>
    <row r="1488" spans="9:10" x14ac:dyDescent="0.35">
      <c r="I1488" t="s">
        <v>8221</v>
      </c>
      <c r="J1488">
        <v>20000</v>
      </c>
    </row>
    <row r="1489" spans="9:10" x14ac:dyDescent="0.35">
      <c r="I1489" t="s">
        <v>8221</v>
      </c>
      <c r="J1489">
        <v>10000</v>
      </c>
    </row>
    <row r="1490" spans="9:10" x14ac:dyDescent="0.35">
      <c r="I1490" t="s">
        <v>8221</v>
      </c>
      <c r="J1490">
        <v>15000</v>
      </c>
    </row>
    <row r="1491" spans="9:10" x14ac:dyDescent="0.35">
      <c r="I1491" t="s">
        <v>8221</v>
      </c>
      <c r="J1491">
        <v>5000</v>
      </c>
    </row>
    <row r="1492" spans="9:10" x14ac:dyDescent="0.35">
      <c r="I1492" t="s">
        <v>8221</v>
      </c>
      <c r="J1492">
        <v>2900</v>
      </c>
    </row>
    <row r="1493" spans="9:10" x14ac:dyDescent="0.35">
      <c r="I1493" t="s">
        <v>8221</v>
      </c>
      <c r="J1493">
        <v>1200</v>
      </c>
    </row>
    <row r="1494" spans="9:10" x14ac:dyDescent="0.35">
      <c r="I1494" t="s">
        <v>8221</v>
      </c>
      <c r="J1494">
        <v>4000</v>
      </c>
    </row>
    <row r="1495" spans="9:10" x14ac:dyDescent="0.35">
      <c r="I1495" t="s">
        <v>8221</v>
      </c>
      <c r="J1495">
        <v>2400</v>
      </c>
    </row>
    <row r="1496" spans="9:10" x14ac:dyDescent="0.35">
      <c r="I1496" t="s">
        <v>8221</v>
      </c>
      <c r="J1496">
        <v>5000</v>
      </c>
    </row>
    <row r="1497" spans="9:10" x14ac:dyDescent="0.35">
      <c r="I1497" t="s">
        <v>8221</v>
      </c>
      <c r="J1497">
        <v>2000</v>
      </c>
    </row>
    <row r="1498" spans="9:10" x14ac:dyDescent="0.35">
      <c r="I1498" t="s">
        <v>8221</v>
      </c>
      <c r="J1498">
        <v>1500</v>
      </c>
    </row>
    <row r="1499" spans="9:10" x14ac:dyDescent="0.35">
      <c r="I1499" t="s">
        <v>8221</v>
      </c>
      <c r="J1499">
        <v>15000</v>
      </c>
    </row>
    <row r="1500" spans="9:10" x14ac:dyDescent="0.35">
      <c r="I1500" t="s">
        <v>8221</v>
      </c>
      <c r="J1500">
        <v>3000</v>
      </c>
    </row>
    <row r="1501" spans="9:10" x14ac:dyDescent="0.35">
      <c r="I1501" t="s">
        <v>8221</v>
      </c>
      <c r="J1501">
        <v>2000</v>
      </c>
    </row>
    <row r="1502" spans="9:10" x14ac:dyDescent="0.35">
      <c r="I1502" t="s">
        <v>8221</v>
      </c>
      <c r="J1502">
        <v>2800</v>
      </c>
    </row>
    <row r="1503" spans="9:10" x14ac:dyDescent="0.35">
      <c r="I1503" t="s">
        <v>8219</v>
      </c>
      <c r="J1503">
        <v>52000</v>
      </c>
    </row>
    <row r="1504" spans="9:10" x14ac:dyDescent="0.35">
      <c r="I1504" t="s">
        <v>8219</v>
      </c>
      <c r="J1504">
        <v>22000</v>
      </c>
    </row>
    <row r="1505" spans="9:10" x14ac:dyDescent="0.35">
      <c r="I1505" t="s">
        <v>8219</v>
      </c>
      <c r="J1505">
        <v>3750</v>
      </c>
    </row>
    <row r="1506" spans="9:10" x14ac:dyDescent="0.35">
      <c r="I1506" t="s">
        <v>8219</v>
      </c>
      <c r="J1506">
        <v>6500</v>
      </c>
    </row>
    <row r="1507" spans="9:10" x14ac:dyDescent="0.35">
      <c r="I1507" t="s">
        <v>8219</v>
      </c>
      <c r="J1507">
        <v>16000</v>
      </c>
    </row>
    <row r="1508" spans="9:10" x14ac:dyDescent="0.35">
      <c r="I1508" t="s">
        <v>8219</v>
      </c>
      <c r="J1508">
        <v>1500</v>
      </c>
    </row>
    <row r="1509" spans="9:10" x14ac:dyDescent="0.35">
      <c r="I1509" t="s">
        <v>8219</v>
      </c>
      <c r="J1509">
        <v>1200</v>
      </c>
    </row>
    <row r="1510" spans="9:10" x14ac:dyDescent="0.35">
      <c r="I1510" t="s">
        <v>8219</v>
      </c>
      <c r="J1510">
        <v>18500</v>
      </c>
    </row>
    <row r="1511" spans="9:10" x14ac:dyDescent="0.35">
      <c r="I1511" t="s">
        <v>8219</v>
      </c>
      <c r="J1511">
        <v>17500</v>
      </c>
    </row>
    <row r="1512" spans="9:10" x14ac:dyDescent="0.35">
      <c r="I1512" t="s">
        <v>8219</v>
      </c>
      <c r="J1512">
        <v>16000</v>
      </c>
    </row>
    <row r="1513" spans="9:10" x14ac:dyDescent="0.35">
      <c r="I1513" t="s">
        <v>8219</v>
      </c>
      <c r="J1513">
        <v>14000</v>
      </c>
    </row>
    <row r="1514" spans="9:10" x14ac:dyDescent="0.35">
      <c r="I1514" t="s">
        <v>8219</v>
      </c>
      <c r="J1514">
        <v>3500</v>
      </c>
    </row>
    <row r="1515" spans="9:10" x14ac:dyDescent="0.35">
      <c r="I1515" t="s">
        <v>8219</v>
      </c>
      <c r="J1515">
        <v>8000</v>
      </c>
    </row>
    <row r="1516" spans="9:10" x14ac:dyDescent="0.35">
      <c r="I1516" t="s">
        <v>8219</v>
      </c>
      <c r="J1516">
        <v>25000</v>
      </c>
    </row>
    <row r="1517" spans="9:10" x14ac:dyDescent="0.35">
      <c r="I1517" t="s">
        <v>8219</v>
      </c>
      <c r="J1517">
        <v>300000</v>
      </c>
    </row>
    <row r="1518" spans="9:10" x14ac:dyDescent="0.35">
      <c r="I1518" t="s">
        <v>8219</v>
      </c>
      <c r="J1518">
        <v>17000</v>
      </c>
    </row>
    <row r="1519" spans="9:10" x14ac:dyDescent="0.35">
      <c r="I1519" t="s">
        <v>8219</v>
      </c>
      <c r="J1519">
        <v>15000</v>
      </c>
    </row>
    <row r="1520" spans="9:10" x14ac:dyDescent="0.35">
      <c r="I1520" t="s">
        <v>8219</v>
      </c>
      <c r="J1520">
        <v>15000</v>
      </c>
    </row>
    <row r="1521" spans="9:10" x14ac:dyDescent="0.35">
      <c r="I1521" t="s">
        <v>8219</v>
      </c>
      <c r="J1521">
        <v>9000</v>
      </c>
    </row>
    <row r="1522" spans="9:10" x14ac:dyDescent="0.35">
      <c r="I1522" t="s">
        <v>8219</v>
      </c>
      <c r="J1522">
        <v>18000</v>
      </c>
    </row>
    <row r="1523" spans="9:10" x14ac:dyDescent="0.35">
      <c r="I1523" t="s">
        <v>8219</v>
      </c>
      <c r="J1523">
        <v>37500</v>
      </c>
    </row>
    <row r="1524" spans="9:10" x14ac:dyDescent="0.35">
      <c r="I1524" t="s">
        <v>8219</v>
      </c>
      <c r="J1524">
        <v>43500</v>
      </c>
    </row>
    <row r="1525" spans="9:10" x14ac:dyDescent="0.35">
      <c r="I1525" t="s">
        <v>8219</v>
      </c>
      <c r="J1525">
        <v>18500</v>
      </c>
    </row>
    <row r="1526" spans="9:10" x14ac:dyDescent="0.35">
      <c r="I1526" t="s">
        <v>8219</v>
      </c>
      <c r="J1526">
        <v>3000</v>
      </c>
    </row>
    <row r="1527" spans="9:10" x14ac:dyDescent="0.35">
      <c r="I1527" t="s">
        <v>8219</v>
      </c>
      <c r="J1527">
        <v>2600</v>
      </c>
    </row>
    <row r="1528" spans="9:10" x14ac:dyDescent="0.35">
      <c r="I1528" t="s">
        <v>8219</v>
      </c>
      <c r="J1528">
        <v>23000</v>
      </c>
    </row>
    <row r="1529" spans="9:10" x14ac:dyDescent="0.35">
      <c r="I1529" t="s">
        <v>8219</v>
      </c>
      <c r="J1529">
        <v>3500</v>
      </c>
    </row>
    <row r="1530" spans="9:10" x14ac:dyDescent="0.35">
      <c r="I1530" t="s">
        <v>8219</v>
      </c>
      <c r="J1530">
        <v>3000</v>
      </c>
    </row>
    <row r="1531" spans="9:10" x14ac:dyDescent="0.35">
      <c r="I1531" t="s">
        <v>8219</v>
      </c>
      <c r="J1531">
        <v>19000</v>
      </c>
    </row>
    <row r="1532" spans="9:10" x14ac:dyDescent="0.35">
      <c r="I1532" t="s">
        <v>8219</v>
      </c>
      <c r="J1532">
        <v>35000</v>
      </c>
    </row>
    <row r="1533" spans="9:10" x14ac:dyDescent="0.35">
      <c r="I1533" t="s">
        <v>8219</v>
      </c>
      <c r="J1533">
        <v>2350</v>
      </c>
    </row>
    <row r="1534" spans="9:10" x14ac:dyDescent="0.35">
      <c r="I1534" t="s">
        <v>8219</v>
      </c>
      <c r="J1534">
        <v>5000</v>
      </c>
    </row>
    <row r="1535" spans="9:10" x14ac:dyDescent="0.35">
      <c r="I1535" t="s">
        <v>8219</v>
      </c>
      <c r="J1535">
        <v>45000</v>
      </c>
    </row>
    <row r="1536" spans="9:10" x14ac:dyDescent="0.35">
      <c r="I1536" t="s">
        <v>8219</v>
      </c>
      <c r="J1536">
        <v>7500</v>
      </c>
    </row>
    <row r="1537" spans="9:10" x14ac:dyDescent="0.35">
      <c r="I1537" t="s">
        <v>8219</v>
      </c>
      <c r="J1537">
        <v>4000</v>
      </c>
    </row>
    <row r="1538" spans="9:10" x14ac:dyDescent="0.35">
      <c r="I1538" t="s">
        <v>8219</v>
      </c>
      <c r="J1538">
        <v>12000</v>
      </c>
    </row>
    <row r="1539" spans="9:10" x14ac:dyDescent="0.35">
      <c r="I1539" t="s">
        <v>8219</v>
      </c>
      <c r="J1539">
        <v>12000</v>
      </c>
    </row>
    <row r="1540" spans="9:10" x14ac:dyDescent="0.35">
      <c r="I1540" t="s">
        <v>8219</v>
      </c>
      <c r="J1540">
        <v>7000</v>
      </c>
    </row>
    <row r="1541" spans="9:10" x14ac:dyDescent="0.35">
      <c r="I1541" t="s">
        <v>8219</v>
      </c>
      <c r="J1541">
        <v>20000</v>
      </c>
    </row>
    <row r="1542" spans="9:10" x14ac:dyDescent="0.35">
      <c r="I1542" t="s">
        <v>8219</v>
      </c>
      <c r="J1542">
        <v>15000</v>
      </c>
    </row>
    <row r="1543" spans="9:10" x14ac:dyDescent="0.35">
      <c r="I1543" t="s">
        <v>8221</v>
      </c>
      <c r="J1543">
        <v>18000</v>
      </c>
    </row>
    <row r="1544" spans="9:10" x14ac:dyDescent="0.35">
      <c r="I1544" t="s">
        <v>8221</v>
      </c>
      <c r="J1544">
        <v>500</v>
      </c>
    </row>
    <row r="1545" spans="9:10" x14ac:dyDescent="0.35">
      <c r="I1545" t="s">
        <v>8221</v>
      </c>
      <c r="J1545">
        <v>2250</v>
      </c>
    </row>
    <row r="1546" spans="9:10" x14ac:dyDescent="0.35">
      <c r="I1546" t="s">
        <v>8221</v>
      </c>
      <c r="J1546">
        <v>1000</v>
      </c>
    </row>
    <row r="1547" spans="9:10" x14ac:dyDescent="0.35">
      <c r="I1547" t="s">
        <v>8221</v>
      </c>
      <c r="J1547">
        <v>3000</v>
      </c>
    </row>
    <row r="1548" spans="9:10" x14ac:dyDescent="0.35">
      <c r="I1548" t="s">
        <v>8221</v>
      </c>
      <c r="J1548">
        <v>1000</v>
      </c>
    </row>
    <row r="1549" spans="9:10" x14ac:dyDescent="0.35">
      <c r="I1549" t="s">
        <v>8221</v>
      </c>
      <c r="J1549">
        <v>20</v>
      </c>
    </row>
    <row r="1550" spans="9:10" x14ac:dyDescent="0.35">
      <c r="I1550" t="s">
        <v>8221</v>
      </c>
      <c r="J1550">
        <v>700</v>
      </c>
    </row>
    <row r="1551" spans="9:10" x14ac:dyDescent="0.35">
      <c r="I1551" t="s">
        <v>8221</v>
      </c>
      <c r="J1551">
        <v>500</v>
      </c>
    </row>
    <row r="1552" spans="9:10" x14ac:dyDescent="0.35">
      <c r="I1552" t="s">
        <v>8221</v>
      </c>
      <c r="J1552">
        <v>750</v>
      </c>
    </row>
    <row r="1553" spans="9:10" x14ac:dyDescent="0.35">
      <c r="I1553" t="s">
        <v>8221</v>
      </c>
      <c r="J1553">
        <v>3500</v>
      </c>
    </row>
    <row r="1554" spans="9:10" x14ac:dyDescent="0.35">
      <c r="I1554" t="s">
        <v>8221</v>
      </c>
      <c r="J1554">
        <v>4300</v>
      </c>
    </row>
    <row r="1555" spans="9:10" x14ac:dyDescent="0.35">
      <c r="I1555" t="s">
        <v>8221</v>
      </c>
      <c r="J1555">
        <v>6000</v>
      </c>
    </row>
    <row r="1556" spans="9:10" x14ac:dyDescent="0.35">
      <c r="I1556" t="s">
        <v>8221</v>
      </c>
      <c r="J1556">
        <v>20000</v>
      </c>
    </row>
    <row r="1557" spans="9:10" x14ac:dyDescent="0.35">
      <c r="I1557" t="s">
        <v>8221</v>
      </c>
      <c r="J1557">
        <v>750</v>
      </c>
    </row>
    <row r="1558" spans="9:10" x14ac:dyDescent="0.35">
      <c r="I1558" t="s">
        <v>8221</v>
      </c>
      <c r="J1558">
        <v>1500</v>
      </c>
    </row>
    <row r="1559" spans="9:10" x14ac:dyDescent="0.35">
      <c r="I1559" t="s">
        <v>8221</v>
      </c>
      <c r="J1559">
        <v>2500</v>
      </c>
    </row>
    <row r="1560" spans="9:10" x14ac:dyDescent="0.35">
      <c r="I1560" t="s">
        <v>8221</v>
      </c>
      <c r="J1560">
        <v>750</v>
      </c>
    </row>
    <row r="1561" spans="9:10" x14ac:dyDescent="0.35">
      <c r="I1561" t="s">
        <v>8221</v>
      </c>
      <c r="J1561">
        <v>15000</v>
      </c>
    </row>
    <row r="1562" spans="9:10" x14ac:dyDescent="0.35">
      <c r="I1562" t="s">
        <v>8221</v>
      </c>
      <c r="J1562">
        <v>2500</v>
      </c>
    </row>
    <row r="1563" spans="9:10" x14ac:dyDescent="0.35">
      <c r="I1563" t="s">
        <v>8220</v>
      </c>
      <c r="J1563">
        <v>10000</v>
      </c>
    </row>
    <row r="1564" spans="9:10" x14ac:dyDescent="0.35">
      <c r="I1564" t="s">
        <v>8220</v>
      </c>
      <c r="J1564">
        <v>4000</v>
      </c>
    </row>
    <row r="1565" spans="9:10" x14ac:dyDescent="0.35">
      <c r="I1565" t="s">
        <v>8220</v>
      </c>
      <c r="J1565">
        <v>6000</v>
      </c>
    </row>
    <row r="1566" spans="9:10" x14ac:dyDescent="0.35">
      <c r="I1566" t="s">
        <v>8220</v>
      </c>
      <c r="J1566">
        <v>10000</v>
      </c>
    </row>
    <row r="1567" spans="9:10" x14ac:dyDescent="0.35">
      <c r="I1567" t="s">
        <v>8220</v>
      </c>
      <c r="J1567">
        <v>4000</v>
      </c>
    </row>
    <row r="1568" spans="9:10" x14ac:dyDescent="0.35">
      <c r="I1568" t="s">
        <v>8220</v>
      </c>
      <c r="J1568">
        <v>30000</v>
      </c>
    </row>
    <row r="1569" spans="9:10" x14ac:dyDescent="0.35">
      <c r="I1569" t="s">
        <v>8220</v>
      </c>
      <c r="J1569">
        <v>8500</v>
      </c>
    </row>
    <row r="1570" spans="9:10" x14ac:dyDescent="0.35">
      <c r="I1570" t="s">
        <v>8220</v>
      </c>
      <c r="J1570">
        <v>25000</v>
      </c>
    </row>
    <row r="1571" spans="9:10" x14ac:dyDescent="0.35">
      <c r="I1571" t="s">
        <v>8220</v>
      </c>
      <c r="J1571">
        <v>30000</v>
      </c>
    </row>
    <row r="1572" spans="9:10" x14ac:dyDescent="0.35">
      <c r="I1572" t="s">
        <v>8220</v>
      </c>
      <c r="J1572">
        <v>6000</v>
      </c>
    </row>
    <row r="1573" spans="9:10" x14ac:dyDescent="0.35">
      <c r="I1573" t="s">
        <v>8220</v>
      </c>
      <c r="J1573">
        <v>12100</v>
      </c>
    </row>
    <row r="1574" spans="9:10" x14ac:dyDescent="0.35">
      <c r="I1574" t="s">
        <v>8220</v>
      </c>
      <c r="J1574">
        <v>2500</v>
      </c>
    </row>
    <row r="1575" spans="9:10" x14ac:dyDescent="0.35">
      <c r="I1575" t="s">
        <v>8220</v>
      </c>
      <c r="J1575">
        <v>9000</v>
      </c>
    </row>
    <row r="1576" spans="9:10" x14ac:dyDescent="0.35">
      <c r="I1576" t="s">
        <v>8220</v>
      </c>
      <c r="J1576">
        <v>10000</v>
      </c>
    </row>
    <row r="1577" spans="9:10" x14ac:dyDescent="0.35">
      <c r="I1577" t="s">
        <v>8220</v>
      </c>
      <c r="J1577">
        <v>10000</v>
      </c>
    </row>
    <row r="1578" spans="9:10" x14ac:dyDescent="0.35">
      <c r="I1578" t="s">
        <v>8220</v>
      </c>
      <c r="J1578">
        <v>5000</v>
      </c>
    </row>
    <row r="1579" spans="9:10" x14ac:dyDescent="0.35">
      <c r="I1579" t="s">
        <v>8220</v>
      </c>
      <c r="J1579">
        <v>10000</v>
      </c>
    </row>
    <row r="1580" spans="9:10" x14ac:dyDescent="0.35">
      <c r="I1580" t="s">
        <v>8220</v>
      </c>
      <c r="J1580">
        <v>1897</v>
      </c>
    </row>
    <row r="1581" spans="9:10" x14ac:dyDescent="0.35">
      <c r="I1581" t="s">
        <v>8220</v>
      </c>
      <c r="J1581">
        <v>3333</v>
      </c>
    </row>
    <row r="1582" spans="9:10" x14ac:dyDescent="0.35">
      <c r="I1582" t="s">
        <v>8220</v>
      </c>
      <c r="J1582">
        <v>1750</v>
      </c>
    </row>
    <row r="1583" spans="9:10" x14ac:dyDescent="0.35">
      <c r="I1583" t="s">
        <v>8221</v>
      </c>
      <c r="J1583">
        <v>1000</v>
      </c>
    </row>
    <row r="1584" spans="9:10" x14ac:dyDescent="0.35">
      <c r="I1584" t="s">
        <v>8221</v>
      </c>
      <c r="J1584">
        <v>1000</v>
      </c>
    </row>
    <row r="1585" spans="9:10" x14ac:dyDescent="0.35">
      <c r="I1585" t="s">
        <v>8221</v>
      </c>
      <c r="J1585">
        <v>20000</v>
      </c>
    </row>
    <row r="1586" spans="9:10" x14ac:dyDescent="0.35">
      <c r="I1586" t="s">
        <v>8221</v>
      </c>
      <c r="J1586">
        <v>1200</v>
      </c>
    </row>
    <row r="1587" spans="9:10" x14ac:dyDescent="0.35">
      <c r="I1587" t="s">
        <v>8221</v>
      </c>
      <c r="J1587">
        <v>2000</v>
      </c>
    </row>
    <row r="1588" spans="9:10" x14ac:dyDescent="0.35">
      <c r="I1588" t="s">
        <v>8221</v>
      </c>
      <c r="J1588">
        <v>1500</v>
      </c>
    </row>
    <row r="1589" spans="9:10" x14ac:dyDescent="0.35">
      <c r="I1589" t="s">
        <v>8221</v>
      </c>
      <c r="J1589">
        <v>7500</v>
      </c>
    </row>
    <row r="1590" spans="9:10" x14ac:dyDescent="0.35">
      <c r="I1590" t="s">
        <v>8221</v>
      </c>
      <c r="J1590">
        <v>516</v>
      </c>
    </row>
    <row r="1591" spans="9:10" x14ac:dyDescent="0.35">
      <c r="I1591" t="s">
        <v>8221</v>
      </c>
      <c r="J1591">
        <v>1200</v>
      </c>
    </row>
    <row r="1592" spans="9:10" x14ac:dyDescent="0.35">
      <c r="I1592" t="s">
        <v>8221</v>
      </c>
      <c r="J1592">
        <v>60000</v>
      </c>
    </row>
    <row r="1593" spans="9:10" x14ac:dyDescent="0.35">
      <c r="I1593" t="s">
        <v>8221</v>
      </c>
      <c r="J1593">
        <v>14000</v>
      </c>
    </row>
    <row r="1594" spans="9:10" x14ac:dyDescent="0.35">
      <c r="I1594" t="s">
        <v>8221</v>
      </c>
      <c r="J1594">
        <v>25</v>
      </c>
    </row>
    <row r="1595" spans="9:10" x14ac:dyDescent="0.35">
      <c r="I1595" t="s">
        <v>8221</v>
      </c>
      <c r="J1595">
        <v>22000</v>
      </c>
    </row>
    <row r="1596" spans="9:10" x14ac:dyDescent="0.35">
      <c r="I1596" t="s">
        <v>8221</v>
      </c>
      <c r="J1596">
        <v>1000</v>
      </c>
    </row>
    <row r="1597" spans="9:10" x14ac:dyDescent="0.35">
      <c r="I1597" t="s">
        <v>8221</v>
      </c>
      <c r="J1597">
        <v>100000</v>
      </c>
    </row>
    <row r="1598" spans="9:10" x14ac:dyDescent="0.35">
      <c r="I1598" t="s">
        <v>8221</v>
      </c>
      <c r="J1598">
        <v>3250</v>
      </c>
    </row>
    <row r="1599" spans="9:10" x14ac:dyDescent="0.35">
      <c r="I1599" t="s">
        <v>8221</v>
      </c>
      <c r="J1599">
        <v>15000</v>
      </c>
    </row>
    <row r="1600" spans="9:10" x14ac:dyDescent="0.35">
      <c r="I1600" t="s">
        <v>8221</v>
      </c>
      <c r="J1600">
        <v>800</v>
      </c>
    </row>
    <row r="1601" spans="9:10" x14ac:dyDescent="0.35">
      <c r="I1601" t="s">
        <v>8221</v>
      </c>
      <c r="J1601">
        <v>500</v>
      </c>
    </row>
    <row r="1602" spans="9:10" x14ac:dyDescent="0.35">
      <c r="I1602" t="s">
        <v>8221</v>
      </c>
      <c r="J1602">
        <v>5000</v>
      </c>
    </row>
    <row r="1603" spans="9:10" x14ac:dyDescent="0.35">
      <c r="I1603" t="s">
        <v>8219</v>
      </c>
      <c r="J1603">
        <v>2500</v>
      </c>
    </row>
    <row r="1604" spans="9:10" x14ac:dyDescent="0.35">
      <c r="I1604" t="s">
        <v>8219</v>
      </c>
      <c r="J1604">
        <v>1500</v>
      </c>
    </row>
    <row r="1605" spans="9:10" x14ac:dyDescent="0.35">
      <c r="I1605" t="s">
        <v>8219</v>
      </c>
      <c r="J1605">
        <v>2000</v>
      </c>
    </row>
    <row r="1606" spans="9:10" x14ac:dyDescent="0.35">
      <c r="I1606" t="s">
        <v>8219</v>
      </c>
      <c r="J1606">
        <v>2800</v>
      </c>
    </row>
    <row r="1607" spans="9:10" x14ac:dyDescent="0.35">
      <c r="I1607" t="s">
        <v>8219</v>
      </c>
      <c r="J1607">
        <v>6000</v>
      </c>
    </row>
    <row r="1608" spans="9:10" x14ac:dyDescent="0.35">
      <c r="I1608" t="s">
        <v>8219</v>
      </c>
      <c r="J1608">
        <v>8000</v>
      </c>
    </row>
    <row r="1609" spans="9:10" x14ac:dyDescent="0.35">
      <c r="I1609" t="s">
        <v>8219</v>
      </c>
      <c r="J1609">
        <v>10000</v>
      </c>
    </row>
    <row r="1610" spans="9:10" x14ac:dyDescent="0.35">
      <c r="I1610" t="s">
        <v>8219</v>
      </c>
      <c r="J1610">
        <v>1200</v>
      </c>
    </row>
    <row r="1611" spans="9:10" x14ac:dyDescent="0.35">
      <c r="I1611" t="s">
        <v>8219</v>
      </c>
      <c r="J1611">
        <v>1500</v>
      </c>
    </row>
    <row r="1612" spans="9:10" x14ac:dyDescent="0.35">
      <c r="I1612" t="s">
        <v>8219</v>
      </c>
      <c r="J1612">
        <v>2000</v>
      </c>
    </row>
    <row r="1613" spans="9:10" x14ac:dyDescent="0.35">
      <c r="I1613" t="s">
        <v>8219</v>
      </c>
      <c r="J1613">
        <v>800</v>
      </c>
    </row>
    <row r="1614" spans="9:10" x14ac:dyDescent="0.35">
      <c r="I1614" t="s">
        <v>8219</v>
      </c>
      <c r="J1614">
        <v>500</v>
      </c>
    </row>
    <row r="1615" spans="9:10" x14ac:dyDescent="0.35">
      <c r="I1615" t="s">
        <v>8219</v>
      </c>
      <c r="J1615">
        <v>1000</v>
      </c>
    </row>
    <row r="1616" spans="9:10" x14ac:dyDescent="0.35">
      <c r="I1616" t="s">
        <v>8219</v>
      </c>
      <c r="J1616">
        <v>5000</v>
      </c>
    </row>
    <row r="1617" spans="9:10" x14ac:dyDescent="0.35">
      <c r="I1617" t="s">
        <v>8219</v>
      </c>
      <c r="J1617">
        <v>8000</v>
      </c>
    </row>
    <row r="1618" spans="9:10" x14ac:dyDescent="0.35">
      <c r="I1618" t="s">
        <v>8219</v>
      </c>
      <c r="J1618">
        <v>10000</v>
      </c>
    </row>
    <row r="1619" spans="9:10" x14ac:dyDescent="0.35">
      <c r="I1619" t="s">
        <v>8219</v>
      </c>
      <c r="J1619">
        <v>7000</v>
      </c>
    </row>
    <row r="1620" spans="9:10" x14ac:dyDescent="0.35">
      <c r="I1620" t="s">
        <v>8219</v>
      </c>
      <c r="J1620">
        <v>1500</v>
      </c>
    </row>
    <row r="1621" spans="9:10" x14ac:dyDescent="0.35">
      <c r="I1621" t="s">
        <v>8219</v>
      </c>
      <c r="J1621">
        <v>1500</v>
      </c>
    </row>
    <row r="1622" spans="9:10" x14ac:dyDescent="0.35">
      <c r="I1622" t="s">
        <v>8219</v>
      </c>
      <c r="J1622">
        <v>1000</v>
      </c>
    </row>
    <row r="1623" spans="9:10" x14ac:dyDescent="0.35">
      <c r="I1623" t="s">
        <v>8219</v>
      </c>
      <c r="J1623">
        <v>5000</v>
      </c>
    </row>
    <row r="1624" spans="9:10" x14ac:dyDescent="0.35">
      <c r="I1624" t="s">
        <v>8219</v>
      </c>
      <c r="J1624">
        <v>6900</v>
      </c>
    </row>
    <row r="1625" spans="9:10" x14ac:dyDescent="0.35">
      <c r="I1625" t="s">
        <v>8219</v>
      </c>
      <c r="J1625">
        <v>750</v>
      </c>
    </row>
    <row r="1626" spans="9:10" x14ac:dyDescent="0.35">
      <c r="I1626" t="s">
        <v>8219</v>
      </c>
      <c r="J1626">
        <v>1000</v>
      </c>
    </row>
    <row r="1627" spans="9:10" x14ac:dyDescent="0.35">
      <c r="I1627" t="s">
        <v>8219</v>
      </c>
      <c r="J1627">
        <v>7500</v>
      </c>
    </row>
    <row r="1628" spans="9:10" x14ac:dyDescent="0.35">
      <c r="I1628" t="s">
        <v>8219</v>
      </c>
      <c r="J1628">
        <v>8000</v>
      </c>
    </row>
    <row r="1629" spans="9:10" x14ac:dyDescent="0.35">
      <c r="I1629" t="s">
        <v>8219</v>
      </c>
      <c r="J1629">
        <v>2000</v>
      </c>
    </row>
    <row r="1630" spans="9:10" x14ac:dyDescent="0.35">
      <c r="I1630" t="s">
        <v>8219</v>
      </c>
      <c r="J1630">
        <v>4000</v>
      </c>
    </row>
    <row r="1631" spans="9:10" x14ac:dyDescent="0.35">
      <c r="I1631" t="s">
        <v>8219</v>
      </c>
      <c r="J1631">
        <v>6000</v>
      </c>
    </row>
    <row r="1632" spans="9:10" x14ac:dyDescent="0.35">
      <c r="I1632" t="s">
        <v>8219</v>
      </c>
      <c r="J1632">
        <v>4000</v>
      </c>
    </row>
    <row r="1633" spans="9:10" x14ac:dyDescent="0.35">
      <c r="I1633" t="s">
        <v>8219</v>
      </c>
      <c r="J1633">
        <v>10000</v>
      </c>
    </row>
    <row r="1634" spans="9:10" x14ac:dyDescent="0.35">
      <c r="I1634" t="s">
        <v>8219</v>
      </c>
      <c r="J1634">
        <v>4000</v>
      </c>
    </row>
    <row r="1635" spans="9:10" x14ac:dyDescent="0.35">
      <c r="I1635" t="s">
        <v>8219</v>
      </c>
      <c r="J1635">
        <v>10000</v>
      </c>
    </row>
    <row r="1636" spans="9:10" x14ac:dyDescent="0.35">
      <c r="I1636" t="s">
        <v>8219</v>
      </c>
      <c r="J1636">
        <v>2000</v>
      </c>
    </row>
    <row r="1637" spans="9:10" x14ac:dyDescent="0.35">
      <c r="I1637" t="s">
        <v>8219</v>
      </c>
      <c r="J1637">
        <v>2000</v>
      </c>
    </row>
    <row r="1638" spans="9:10" x14ac:dyDescent="0.35">
      <c r="I1638" t="s">
        <v>8219</v>
      </c>
      <c r="J1638">
        <v>4500</v>
      </c>
    </row>
    <row r="1639" spans="9:10" x14ac:dyDescent="0.35">
      <c r="I1639" t="s">
        <v>8219</v>
      </c>
      <c r="J1639">
        <v>500</v>
      </c>
    </row>
    <row r="1640" spans="9:10" x14ac:dyDescent="0.35">
      <c r="I1640" t="s">
        <v>8219</v>
      </c>
      <c r="J1640">
        <v>1000</v>
      </c>
    </row>
    <row r="1641" spans="9:10" x14ac:dyDescent="0.35">
      <c r="I1641" t="s">
        <v>8219</v>
      </c>
      <c r="J1641">
        <v>1800</v>
      </c>
    </row>
    <row r="1642" spans="9:10" x14ac:dyDescent="0.35">
      <c r="I1642" t="s">
        <v>8219</v>
      </c>
      <c r="J1642">
        <v>400</v>
      </c>
    </row>
    <row r="1643" spans="9:10" x14ac:dyDescent="0.35">
      <c r="I1643" t="s">
        <v>8219</v>
      </c>
      <c r="J1643">
        <v>2500</v>
      </c>
    </row>
    <row r="1644" spans="9:10" x14ac:dyDescent="0.35">
      <c r="I1644" t="s">
        <v>8219</v>
      </c>
      <c r="J1644">
        <v>1200</v>
      </c>
    </row>
    <row r="1645" spans="9:10" x14ac:dyDescent="0.35">
      <c r="I1645" t="s">
        <v>8219</v>
      </c>
      <c r="J1645">
        <v>5000</v>
      </c>
    </row>
    <row r="1646" spans="9:10" x14ac:dyDescent="0.35">
      <c r="I1646" t="s">
        <v>8219</v>
      </c>
      <c r="J1646">
        <v>10000</v>
      </c>
    </row>
    <row r="1647" spans="9:10" x14ac:dyDescent="0.35">
      <c r="I1647" t="s">
        <v>8219</v>
      </c>
      <c r="J1647">
        <v>5000</v>
      </c>
    </row>
    <row r="1648" spans="9:10" x14ac:dyDescent="0.35">
      <c r="I1648" t="s">
        <v>8219</v>
      </c>
      <c r="J1648">
        <v>2000</v>
      </c>
    </row>
    <row r="1649" spans="9:10" x14ac:dyDescent="0.35">
      <c r="I1649" t="s">
        <v>8219</v>
      </c>
      <c r="J1649">
        <v>5000</v>
      </c>
    </row>
    <row r="1650" spans="9:10" x14ac:dyDescent="0.35">
      <c r="I1650" t="s">
        <v>8219</v>
      </c>
      <c r="J1650">
        <v>2300</v>
      </c>
    </row>
    <row r="1651" spans="9:10" x14ac:dyDescent="0.35">
      <c r="I1651" t="s">
        <v>8219</v>
      </c>
      <c r="J1651">
        <v>3800</v>
      </c>
    </row>
    <row r="1652" spans="9:10" x14ac:dyDescent="0.35">
      <c r="I1652" t="s">
        <v>8219</v>
      </c>
      <c r="J1652">
        <v>2000</v>
      </c>
    </row>
    <row r="1653" spans="9:10" x14ac:dyDescent="0.35">
      <c r="I1653" t="s">
        <v>8219</v>
      </c>
      <c r="J1653">
        <v>2000</v>
      </c>
    </row>
    <row r="1654" spans="9:10" x14ac:dyDescent="0.35">
      <c r="I1654" t="s">
        <v>8219</v>
      </c>
      <c r="J1654">
        <v>4500</v>
      </c>
    </row>
    <row r="1655" spans="9:10" x14ac:dyDescent="0.35">
      <c r="I1655" t="s">
        <v>8219</v>
      </c>
      <c r="J1655">
        <v>5000</v>
      </c>
    </row>
    <row r="1656" spans="9:10" x14ac:dyDescent="0.35">
      <c r="I1656" t="s">
        <v>8219</v>
      </c>
      <c r="J1656">
        <v>1100</v>
      </c>
    </row>
    <row r="1657" spans="9:10" x14ac:dyDescent="0.35">
      <c r="I1657" t="s">
        <v>8219</v>
      </c>
      <c r="J1657">
        <v>1500</v>
      </c>
    </row>
    <row r="1658" spans="9:10" x14ac:dyDescent="0.35">
      <c r="I1658" t="s">
        <v>8219</v>
      </c>
      <c r="J1658">
        <v>7500</v>
      </c>
    </row>
    <row r="1659" spans="9:10" x14ac:dyDescent="0.35">
      <c r="I1659" t="s">
        <v>8219</v>
      </c>
      <c r="J1659">
        <v>25000</v>
      </c>
    </row>
    <row r="1660" spans="9:10" x14ac:dyDescent="0.35">
      <c r="I1660" t="s">
        <v>8219</v>
      </c>
      <c r="J1660">
        <v>6000</v>
      </c>
    </row>
    <row r="1661" spans="9:10" x14ac:dyDescent="0.35">
      <c r="I1661" t="s">
        <v>8219</v>
      </c>
      <c r="J1661">
        <v>500</v>
      </c>
    </row>
    <row r="1662" spans="9:10" x14ac:dyDescent="0.35">
      <c r="I1662" t="s">
        <v>8219</v>
      </c>
      <c r="J1662">
        <v>80</v>
      </c>
    </row>
    <row r="1663" spans="9:10" x14ac:dyDescent="0.35">
      <c r="I1663" t="s">
        <v>8219</v>
      </c>
      <c r="J1663">
        <v>7900</v>
      </c>
    </row>
    <row r="1664" spans="9:10" x14ac:dyDescent="0.35">
      <c r="I1664" t="s">
        <v>8219</v>
      </c>
      <c r="J1664">
        <v>8000</v>
      </c>
    </row>
    <row r="1665" spans="9:10" x14ac:dyDescent="0.35">
      <c r="I1665" t="s">
        <v>8219</v>
      </c>
      <c r="J1665">
        <v>1000</v>
      </c>
    </row>
    <row r="1666" spans="9:10" x14ac:dyDescent="0.35">
      <c r="I1666" t="s">
        <v>8219</v>
      </c>
      <c r="J1666">
        <v>2500</v>
      </c>
    </row>
    <row r="1667" spans="9:10" x14ac:dyDescent="0.35">
      <c r="I1667" t="s">
        <v>8219</v>
      </c>
      <c r="J1667">
        <v>3500</v>
      </c>
    </row>
    <row r="1668" spans="9:10" x14ac:dyDescent="0.35">
      <c r="I1668" t="s">
        <v>8219</v>
      </c>
      <c r="J1668">
        <v>2500</v>
      </c>
    </row>
    <row r="1669" spans="9:10" x14ac:dyDescent="0.35">
      <c r="I1669" t="s">
        <v>8219</v>
      </c>
      <c r="J1669">
        <v>3400</v>
      </c>
    </row>
    <row r="1670" spans="9:10" x14ac:dyDescent="0.35">
      <c r="I1670" t="s">
        <v>8219</v>
      </c>
      <c r="J1670">
        <v>8000</v>
      </c>
    </row>
    <row r="1671" spans="9:10" x14ac:dyDescent="0.35">
      <c r="I1671" t="s">
        <v>8219</v>
      </c>
      <c r="J1671">
        <v>2000</v>
      </c>
    </row>
    <row r="1672" spans="9:10" x14ac:dyDescent="0.35">
      <c r="I1672" t="s">
        <v>8219</v>
      </c>
      <c r="J1672">
        <v>1000</v>
      </c>
    </row>
    <row r="1673" spans="9:10" x14ac:dyDescent="0.35">
      <c r="I1673" t="s">
        <v>8219</v>
      </c>
      <c r="J1673">
        <v>2000</v>
      </c>
    </row>
    <row r="1674" spans="9:10" x14ac:dyDescent="0.35">
      <c r="I1674" t="s">
        <v>8219</v>
      </c>
      <c r="J1674">
        <v>1700</v>
      </c>
    </row>
    <row r="1675" spans="9:10" x14ac:dyDescent="0.35">
      <c r="I1675" t="s">
        <v>8219</v>
      </c>
      <c r="J1675">
        <v>2100</v>
      </c>
    </row>
    <row r="1676" spans="9:10" x14ac:dyDescent="0.35">
      <c r="I1676" t="s">
        <v>8219</v>
      </c>
      <c r="J1676">
        <v>5000</v>
      </c>
    </row>
    <row r="1677" spans="9:10" x14ac:dyDescent="0.35">
      <c r="I1677" t="s">
        <v>8219</v>
      </c>
      <c r="J1677">
        <v>1000</v>
      </c>
    </row>
    <row r="1678" spans="9:10" x14ac:dyDescent="0.35">
      <c r="I1678" t="s">
        <v>8219</v>
      </c>
      <c r="J1678">
        <v>3000</v>
      </c>
    </row>
    <row r="1679" spans="9:10" x14ac:dyDescent="0.35">
      <c r="I1679" t="s">
        <v>8219</v>
      </c>
      <c r="J1679">
        <v>6000</v>
      </c>
    </row>
    <row r="1680" spans="9:10" x14ac:dyDescent="0.35">
      <c r="I1680" t="s">
        <v>8219</v>
      </c>
      <c r="J1680">
        <v>1500</v>
      </c>
    </row>
    <row r="1681" spans="9:10" x14ac:dyDescent="0.35">
      <c r="I1681" t="s">
        <v>8219</v>
      </c>
      <c r="J1681">
        <v>2000</v>
      </c>
    </row>
    <row r="1682" spans="9:10" x14ac:dyDescent="0.35">
      <c r="I1682" t="s">
        <v>8219</v>
      </c>
      <c r="J1682">
        <v>1000</v>
      </c>
    </row>
    <row r="1683" spans="9:10" x14ac:dyDescent="0.35">
      <c r="I1683" t="s">
        <v>8222</v>
      </c>
      <c r="J1683">
        <v>65000</v>
      </c>
    </row>
    <row r="1684" spans="9:10" x14ac:dyDescent="0.35">
      <c r="I1684" t="s">
        <v>8222</v>
      </c>
      <c r="J1684">
        <v>6000</v>
      </c>
    </row>
    <row r="1685" spans="9:10" x14ac:dyDescent="0.35">
      <c r="I1685" t="s">
        <v>8222</v>
      </c>
      <c r="J1685">
        <v>3500</v>
      </c>
    </row>
    <row r="1686" spans="9:10" x14ac:dyDescent="0.35">
      <c r="I1686" t="s">
        <v>8222</v>
      </c>
      <c r="J1686">
        <v>8000</v>
      </c>
    </row>
    <row r="1687" spans="9:10" x14ac:dyDescent="0.35">
      <c r="I1687" t="s">
        <v>8222</v>
      </c>
      <c r="J1687">
        <v>350</v>
      </c>
    </row>
    <row r="1688" spans="9:10" x14ac:dyDescent="0.35">
      <c r="I1688" t="s">
        <v>8222</v>
      </c>
      <c r="J1688">
        <v>5000</v>
      </c>
    </row>
    <row r="1689" spans="9:10" x14ac:dyDescent="0.35">
      <c r="I1689" t="s">
        <v>8222</v>
      </c>
      <c r="J1689">
        <v>10000</v>
      </c>
    </row>
    <row r="1690" spans="9:10" x14ac:dyDescent="0.35">
      <c r="I1690" t="s">
        <v>8222</v>
      </c>
      <c r="J1690">
        <v>4000</v>
      </c>
    </row>
    <row r="1691" spans="9:10" x14ac:dyDescent="0.35">
      <c r="I1691" t="s">
        <v>8222</v>
      </c>
      <c r="J1691">
        <v>2400</v>
      </c>
    </row>
    <row r="1692" spans="9:10" x14ac:dyDescent="0.35">
      <c r="I1692" t="s">
        <v>8222</v>
      </c>
      <c r="J1692">
        <v>2500</v>
      </c>
    </row>
    <row r="1693" spans="9:10" x14ac:dyDescent="0.35">
      <c r="I1693" t="s">
        <v>8222</v>
      </c>
      <c r="J1693">
        <v>30000</v>
      </c>
    </row>
    <row r="1694" spans="9:10" x14ac:dyDescent="0.35">
      <c r="I1694" t="s">
        <v>8222</v>
      </c>
      <c r="J1694">
        <v>5000</v>
      </c>
    </row>
    <row r="1695" spans="9:10" x14ac:dyDescent="0.35">
      <c r="I1695" t="s">
        <v>8222</v>
      </c>
      <c r="J1695">
        <v>3000</v>
      </c>
    </row>
    <row r="1696" spans="9:10" x14ac:dyDescent="0.35">
      <c r="I1696" t="s">
        <v>8222</v>
      </c>
      <c r="J1696">
        <v>10000</v>
      </c>
    </row>
    <row r="1697" spans="9:10" x14ac:dyDescent="0.35">
      <c r="I1697" t="s">
        <v>8222</v>
      </c>
      <c r="J1697">
        <v>12000</v>
      </c>
    </row>
    <row r="1698" spans="9:10" x14ac:dyDescent="0.35">
      <c r="I1698" t="s">
        <v>8222</v>
      </c>
      <c r="J1698">
        <v>300000</v>
      </c>
    </row>
    <row r="1699" spans="9:10" x14ac:dyDescent="0.35">
      <c r="I1699" t="s">
        <v>8222</v>
      </c>
      <c r="J1699">
        <v>12500</v>
      </c>
    </row>
    <row r="1700" spans="9:10" x14ac:dyDescent="0.35">
      <c r="I1700" t="s">
        <v>8222</v>
      </c>
      <c r="J1700">
        <v>125000</v>
      </c>
    </row>
    <row r="1701" spans="9:10" x14ac:dyDescent="0.35">
      <c r="I1701" t="s">
        <v>8222</v>
      </c>
      <c r="J1701">
        <v>5105</v>
      </c>
    </row>
    <row r="1702" spans="9:10" x14ac:dyDescent="0.35">
      <c r="I1702" t="s">
        <v>8222</v>
      </c>
      <c r="J1702">
        <v>20000</v>
      </c>
    </row>
    <row r="1703" spans="9:10" x14ac:dyDescent="0.35">
      <c r="I1703" t="s">
        <v>8221</v>
      </c>
      <c r="J1703">
        <v>5050</v>
      </c>
    </row>
    <row r="1704" spans="9:10" x14ac:dyDescent="0.35">
      <c r="I1704" t="s">
        <v>8221</v>
      </c>
      <c r="J1704">
        <v>16500</v>
      </c>
    </row>
    <row r="1705" spans="9:10" x14ac:dyDescent="0.35">
      <c r="I1705" t="s">
        <v>8221</v>
      </c>
      <c r="J1705">
        <v>5000</v>
      </c>
    </row>
    <row r="1706" spans="9:10" x14ac:dyDescent="0.35">
      <c r="I1706" t="s">
        <v>8221</v>
      </c>
      <c r="J1706">
        <v>2000</v>
      </c>
    </row>
    <row r="1707" spans="9:10" x14ac:dyDescent="0.35">
      <c r="I1707" t="s">
        <v>8221</v>
      </c>
      <c r="J1707">
        <v>2000</v>
      </c>
    </row>
    <row r="1708" spans="9:10" x14ac:dyDescent="0.35">
      <c r="I1708" t="s">
        <v>8221</v>
      </c>
      <c r="J1708">
        <v>5500</v>
      </c>
    </row>
    <row r="1709" spans="9:10" x14ac:dyDescent="0.35">
      <c r="I1709" t="s">
        <v>8221</v>
      </c>
      <c r="J1709">
        <v>5000</v>
      </c>
    </row>
    <row r="1710" spans="9:10" x14ac:dyDescent="0.35">
      <c r="I1710" t="s">
        <v>8221</v>
      </c>
      <c r="J1710">
        <v>7000</v>
      </c>
    </row>
    <row r="1711" spans="9:10" x14ac:dyDescent="0.35">
      <c r="I1711" t="s">
        <v>8221</v>
      </c>
      <c r="J1711">
        <v>1750</v>
      </c>
    </row>
    <row r="1712" spans="9:10" x14ac:dyDescent="0.35">
      <c r="I1712" t="s">
        <v>8221</v>
      </c>
      <c r="J1712">
        <v>5000</v>
      </c>
    </row>
    <row r="1713" spans="9:10" x14ac:dyDescent="0.35">
      <c r="I1713" t="s">
        <v>8221</v>
      </c>
      <c r="J1713">
        <v>10000</v>
      </c>
    </row>
    <row r="1714" spans="9:10" x14ac:dyDescent="0.35">
      <c r="I1714" t="s">
        <v>8221</v>
      </c>
      <c r="J1714">
        <v>5000</v>
      </c>
    </row>
    <row r="1715" spans="9:10" x14ac:dyDescent="0.35">
      <c r="I1715" t="s">
        <v>8221</v>
      </c>
      <c r="J1715">
        <v>3000</v>
      </c>
    </row>
    <row r="1716" spans="9:10" x14ac:dyDescent="0.35">
      <c r="I1716" t="s">
        <v>8221</v>
      </c>
      <c r="J1716">
        <v>25000</v>
      </c>
    </row>
    <row r="1717" spans="9:10" x14ac:dyDescent="0.35">
      <c r="I1717" t="s">
        <v>8221</v>
      </c>
      <c r="J1717">
        <v>5000</v>
      </c>
    </row>
    <row r="1718" spans="9:10" x14ac:dyDescent="0.35">
      <c r="I1718" t="s">
        <v>8221</v>
      </c>
      <c r="J1718">
        <v>2000</v>
      </c>
    </row>
    <row r="1719" spans="9:10" x14ac:dyDescent="0.35">
      <c r="I1719" t="s">
        <v>8221</v>
      </c>
      <c r="J1719">
        <v>3265</v>
      </c>
    </row>
    <row r="1720" spans="9:10" x14ac:dyDescent="0.35">
      <c r="I1720" t="s">
        <v>8221</v>
      </c>
      <c r="J1720">
        <v>35000</v>
      </c>
    </row>
    <row r="1721" spans="9:10" x14ac:dyDescent="0.35">
      <c r="I1721" t="s">
        <v>8221</v>
      </c>
      <c r="J1721">
        <v>4000</v>
      </c>
    </row>
    <row r="1722" spans="9:10" x14ac:dyDescent="0.35">
      <c r="I1722" t="s">
        <v>8221</v>
      </c>
      <c r="J1722">
        <v>4000</v>
      </c>
    </row>
    <row r="1723" spans="9:10" x14ac:dyDescent="0.35">
      <c r="I1723" t="s">
        <v>8221</v>
      </c>
      <c r="J1723">
        <v>5000</v>
      </c>
    </row>
    <row r="1724" spans="9:10" x14ac:dyDescent="0.35">
      <c r="I1724" t="s">
        <v>8221</v>
      </c>
      <c r="J1724">
        <v>2880</v>
      </c>
    </row>
    <row r="1725" spans="9:10" x14ac:dyDescent="0.35">
      <c r="I1725" t="s">
        <v>8221</v>
      </c>
      <c r="J1725">
        <v>10000</v>
      </c>
    </row>
    <row r="1726" spans="9:10" x14ac:dyDescent="0.35">
      <c r="I1726" t="s">
        <v>8221</v>
      </c>
      <c r="J1726">
        <v>6000</v>
      </c>
    </row>
    <row r="1727" spans="9:10" x14ac:dyDescent="0.35">
      <c r="I1727" t="s">
        <v>8221</v>
      </c>
      <c r="J1727">
        <v>5500</v>
      </c>
    </row>
    <row r="1728" spans="9:10" x14ac:dyDescent="0.35">
      <c r="I1728" t="s">
        <v>8221</v>
      </c>
      <c r="J1728">
        <v>6500</v>
      </c>
    </row>
    <row r="1729" spans="9:10" x14ac:dyDescent="0.35">
      <c r="I1729" t="s">
        <v>8221</v>
      </c>
      <c r="J1729">
        <v>3000</v>
      </c>
    </row>
    <row r="1730" spans="9:10" x14ac:dyDescent="0.35">
      <c r="I1730" t="s">
        <v>8221</v>
      </c>
      <c r="J1730">
        <v>1250</v>
      </c>
    </row>
    <row r="1731" spans="9:10" x14ac:dyDescent="0.35">
      <c r="I1731" t="s">
        <v>8221</v>
      </c>
      <c r="J1731">
        <v>10000</v>
      </c>
    </row>
    <row r="1732" spans="9:10" x14ac:dyDescent="0.35">
      <c r="I1732" t="s">
        <v>8221</v>
      </c>
      <c r="J1732">
        <v>3000</v>
      </c>
    </row>
    <row r="1733" spans="9:10" x14ac:dyDescent="0.35">
      <c r="I1733" t="s">
        <v>8221</v>
      </c>
      <c r="J1733">
        <v>1000</v>
      </c>
    </row>
    <row r="1734" spans="9:10" x14ac:dyDescent="0.35">
      <c r="I1734" t="s">
        <v>8221</v>
      </c>
      <c r="J1734">
        <v>4000</v>
      </c>
    </row>
    <row r="1735" spans="9:10" x14ac:dyDescent="0.35">
      <c r="I1735" t="s">
        <v>8221</v>
      </c>
      <c r="J1735">
        <v>10000</v>
      </c>
    </row>
    <row r="1736" spans="9:10" x14ac:dyDescent="0.35">
      <c r="I1736" t="s">
        <v>8221</v>
      </c>
      <c r="J1736">
        <v>4500</v>
      </c>
    </row>
    <row r="1737" spans="9:10" x14ac:dyDescent="0.35">
      <c r="I1737" t="s">
        <v>8221</v>
      </c>
      <c r="J1737">
        <v>1000</v>
      </c>
    </row>
    <row r="1738" spans="9:10" x14ac:dyDescent="0.35">
      <c r="I1738" t="s">
        <v>8221</v>
      </c>
      <c r="J1738">
        <v>3000</v>
      </c>
    </row>
    <row r="1739" spans="9:10" x14ac:dyDescent="0.35">
      <c r="I1739" t="s">
        <v>8221</v>
      </c>
      <c r="J1739">
        <v>4000</v>
      </c>
    </row>
    <row r="1740" spans="9:10" x14ac:dyDescent="0.35">
      <c r="I1740" t="s">
        <v>8221</v>
      </c>
      <c r="J1740">
        <v>5000</v>
      </c>
    </row>
    <row r="1741" spans="9:10" x14ac:dyDescent="0.35">
      <c r="I1741" t="s">
        <v>8221</v>
      </c>
      <c r="J1741">
        <v>1000</v>
      </c>
    </row>
    <row r="1742" spans="9:10" x14ac:dyDescent="0.35">
      <c r="I1742" t="s">
        <v>8221</v>
      </c>
      <c r="J1742">
        <v>3000</v>
      </c>
    </row>
    <row r="1743" spans="9:10" x14ac:dyDescent="0.35">
      <c r="I1743" t="s">
        <v>8219</v>
      </c>
      <c r="J1743">
        <v>1200</v>
      </c>
    </row>
    <row r="1744" spans="9:10" x14ac:dyDescent="0.35">
      <c r="I1744" t="s">
        <v>8219</v>
      </c>
      <c r="J1744">
        <v>2000</v>
      </c>
    </row>
    <row r="1745" spans="9:10" x14ac:dyDescent="0.35">
      <c r="I1745" t="s">
        <v>8219</v>
      </c>
      <c r="J1745">
        <v>6000</v>
      </c>
    </row>
    <row r="1746" spans="9:10" x14ac:dyDescent="0.35">
      <c r="I1746" t="s">
        <v>8219</v>
      </c>
      <c r="J1746">
        <v>5500</v>
      </c>
    </row>
    <row r="1747" spans="9:10" x14ac:dyDescent="0.35">
      <c r="I1747" t="s">
        <v>8219</v>
      </c>
      <c r="J1747">
        <v>7000</v>
      </c>
    </row>
    <row r="1748" spans="9:10" x14ac:dyDescent="0.35">
      <c r="I1748" t="s">
        <v>8219</v>
      </c>
      <c r="J1748">
        <v>15000</v>
      </c>
    </row>
    <row r="1749" spans="9:10" x14ac:dyDescent="0.35">
      <c r="I1749" t="s">
        <v>8219</v>
      </c>
      <c r="J1749">
        <v>9000</v>
      </c>
    </row>
    <row r="1750" spans="9:10" x14ac:dyDescent="0.35">
      <c r="I1750" t="s">
        <v>8219</v>
      </c>
      <c r="J1750">
        <v>50000</v>
      </c>
    </row>
    <row r="1751" spans="9:10" x14ac:dyDescent="0.35">
      <c r="I1751" t="s">
        <v>8219</v>
      </c>
      <c r="J1751">
        <v>10050</v>
      </c>
    </row>
    <row r="1752" spans="9:10" x14ac:dyDescent="0.35">
      <c r="I1752" t="s">
        <v>8219</v>
      </c>
      <c r="J1752">
        <v>5000</v>
      </c>
    </row>
    <row r="1753" spans="9:10" x14ac:dyDescent="0.35">
      <c r="I1753" t="s">
        <v>8219</v>
      </c>
      <c r="J1753">
        <v>10000</v>
      </c>
    </row>
    <row r="1754" spans="9:10" x14ac:dyDescent="0.35">
      <c r="I1754" t="s">
        <v>8219</v>
      </c>
      <c r="J1754">
        <v>1200</v>
      </c>
    </row>
    <row r="1755" spans="9:10" x14ac:dyDescent="0.35">
      <c r="I1755" t="s">
        <v>8219</v>
      </c>
      <c r="J1755">
        <v>15000</v>
      </c>
    </row>
    <row r="1756" spans="9:10" x14ac:dyDescent="0.35">
      <c r="I1756" t="s">
        <v>8219</v>
      </c>
      <c r="J1756">
        <v>8500</v>
      </c>
    </row>
    <row r="1757" spans="9:10" x14ac:dyDescent="0.35">
      <c r="I1757" t="s">
        <v>8219</v>
      </c>
      <c r="J1757">
        <v>25</v>
      </c>
    </row>
    <row r="1758" spans="9:10" x14ac:dyDescent="0.35">
      <c r="I1758" t="s">
        <v>8219</v>
      </c>
      <c r="J1758">
        <v>5500</v>
      </c>
    </row>
    <row r="1759" spans="9:10" x14ac:dyDescent="0.35">
      <c r="I1759" t="s">
        <v>8219</v>
      </c>
      <c r="J1759">
        <v>5000</v>
      </c>
    </row>
    <row r="1760" spans="9:10" x14ac:dyDescent="0.35">
      <c r="I1760" t="s">
        <v>8219</v>
      </c>
      <c r="J1760">
        <v>1000</v>
      </c>
    </row>
    <row r="1761" spans="9:10" x14ac:dyDescent="0.35">
      <c r="I1761" t="s">
        <v>8219</v>
      </c>
      <c r="J1761">
        <v>5000</v>
      </c>
    </row>
    <row r="1762" spans="9:10" x14ac:dyDescent="0.35">
      <c r="I1762" t="s">
        <v>8219</v>
      </c>
      <c r="J1762">
        <v>5000</v>
      </c>
    </row>
    <row r="1763" spans="9:10" x14ac:dyDescent="0.35">
      <c r="I1763" t="s">
        <v>8219</v>
      </c>
      <c r="J1763">
        <v>100</v>
      </c>
    </row>
    <row r="1764" spans="9:10" x14ac:dyDescent="0.35">
      <c r="I1764" t="s">
        <v>8219</v>
      </c>
      <c r="J1764">
        <v>100</v>
      </c>
    </row>
    <row r="1765" spans="9:10" x14ac:dyDescent="0.35">
      <c r="I1765" t="s">
        <v>8219</v>
      </c>
      <c r="J1765">
        <v>12000</v>
      </c>
    </row>
    <row r="1766" spans="9:10" x14ac:dyDescent="0.35">
      <c r="I1766" t="s">
        <v>8221</v>
      </c>
      <c r="J1766">
        <v>11000</v>
      </c>
    </row>
    <row r="1767" spans="9:10" x14ac:dyDescent="0.35">
      <c r="I1767" t="s">
        <v>8221</v>
      </c>
      <c r="J1767">
        <v>12500</v>
      </c>
    </row>
    <row r="1768" spans="9:10" x14ac:dyDescent="0.35">
      <c r="I1768" t="s">
        <v>8221</v>
      </c>
      <c r="J1768">
        <v>1500</v>
      </c>
    </row>
    <row r="1769" spans="9:10" x14ac:dyDescent="0.35">
      <c r="I1769" t="s">
        <v>8221</v>
      </c>
      <c r="J1769">
        <v>5000</v>
      </c>
    </row>
    <row r="1770" spans="9:10" x14ac:dyDescent="0.35">
      <c r="I1770" t="s">
        <v>8221</v>
      </c>
      <c r="J1770">
        <v>5000</v>
      </c>
    </row>
    <row r="1771" spans="9:10" x14ac:dyDescent="0.35">
      <c r="I1771" t="s">
        <v>8221</v>
      </c>
      <c r="J1771">
        <v>40000</v>
      </c>
    </row>
    <row r="1772" spans="9:10" x14ac:dyDescent="0.35">
      <c r="I1772" t="s">
        <v>8221</v>
      </c>
      <c r="J1772">
        <v>24500</v>
      </c>
    </row>
    <row r="1773" spans="9:10" x14ac:dyDescent="0.35">
      <c r="I1773" t="s">
        <v>8221</v>
      </c>
      <c r="J1773">
        <v>4200</v>
      </c>
    </row>
    <row r="1774" spans="9:10" x14ac:dyDescent="0.35">
      <c r="I1774" t="s">
        <v>8221</v>
      </c>
      <c r="J1774">
        <v>5500</v>
      </c>
    </row>
    <row r="1775" spans="9:10" x14ac:dyDescent="0.35">
      <c r="I1775" t="s">
        <v>8221</v>
      </c>
      <c r="J1775">
        <v>30000</v>
      </c>
    </row>
    <row r="1776" spans="9:10" x14ac:dyDescent="0.35">
      <c r="I1776" t="s">
        <v>8221</v>
      </c>
      <c r="J1776">
        <v>2500</v>
      </c>
    </row>
    <row r="1777" spans="9:10" x14ac:dyDescent="0.35">
      <c r="I1777" t="s">
        <v>8221</v>
      </c>
      <c r="J1777">
        <v>32500</v>
      </c>
    </row>
    <row r="1778" spans="9:10" x14ac:dyDescent="0.35">
      <c r="I1778" t="s">
        <v>8221</v>
      </c>
      <c r="J1778">
        <v>5000</v>
      </c>
    </row>
    <row r="1779" spans="9:10" x14ac:dyDescent="0.35">
      <c r="I1779" t="s">
        <v>8221</v>
      </c>
      <c r="J1779">
        <v>4800</v>
      </c>
    </row>
    <row r="1780" spans="9:10" x14ac:dyDescent="0.35">
      <c r="I1780" t="s">
        <v>8221</v>
      </c>
      <c r="J1780">
        <v>50000</v>
      </c>
    </row>
    <row r="1781" spans="9:10" x14ac:dyDescent="0.35">
      <c r="I1781" t="s">
        <v>8221</v>
      </c>
      <c r="J1781">
        <v>11000</v>
      </c>
    </row>
    <row r="1782" spans="9:10" x14ac:dyDescent="0.35">
      <c r="I1782" t="s">
        <v>8221</v>
      </c>
      <c r="J1782">
        <v>30000</v>
      </c>
    </row>
    <row r="1783" spans="9:10" x14ac:dyDescent="0.35">
      <c r="I1783" t="s">
        <v>8221</v>
      </c>
      <c r="J1783">
        <v>5500</v>
      </c>
    </row>
    <row r="1784" spans="9:10" x14ac:dyDescent="0.35">
      <c r="I1784" t="s">
        <v>8221</v>
      </c>
      <c r="J1784">
        <v>35000</v>
      </c>
    </row>
    <row r="1785" spans="9:10" x14ac:dyDescent="0.35">
      <c r="I1785" t="s">
        <v>8221</v>
      </c>
      <c r="J1785">
        <v>40000</v>
      </c>
    </row>
    <row r="1786" spans="9:10" x14ac:dyDescent="0.35">
      <c r="I1786" t="s">
        <v>8221</v>
      </c>
      <c r="J1786">
        <v>5000</v>
      </c>
    </row>
    <row r="1787" spans="9:10" x14ac:dyDescent="0.35">
      <c r="I1787" t="s">
        <v>8221</v>
      </c>
      <c r="J1787">
        <v>24000</v>
      </c>
    </row>
    <row r="1788" spans="9:10" x14ac:dyDescent="0.35">
      <c r="I1788" t="s">
        <v>8221</v>
      </c>
      <c r="J1788">
        <v>1900</v>
      </c>
    </row>
    <row r="1789" spans="9:10" x14ac:dyDescent="0.35">
      <c r="I1789" t="s">
        <v>8221</v>
      </c>
      <c r="J1789">
        <v>10000</v>
      </c>
    </row>
    <row r="1790" spans="9:10" x14ac:dyDescent="0.35">
      <c r="I1790" t="s">
        <v>8221</v>
      </c>
      <c r="J1790">
        <v>5500</v>
      </c>
    </row>
    <row r="1791" spans="9:10" x14ac:dyDescent="0.35">
      <c r="I1791" t="s">
        <v>8221</v>
      </c>
      <c r="J1791">
        <v>8000</v>
      </c>
    </row>
    <row r="1792" spans="9:10" x14ac:dyDescent="0.35">
      <c r="I1792" t="s">
        <v>8221</v>
      </c>
      <c r="J1792">
        <v>33000</v>
      </c>
    </row>
    <row r="1793" spans="9:10" x14ac:dyDescent="0.35">
      <c r="I1793" t="s">
        <v>8221</v>
      </c>
      <c r="J1793">
        <v>3000</v>
      </c>
    </row>
    <row r="1794" spans="9:10" x14ac:dyDescent="0.35">
      <c r="I1794" t="s">
        <v>8221</v>
      </c>
      <c r="J1794">
        <v>25000</v>
      </c>
    </row>
    <row r="1795" spans="9:10" x14ac:dyDescent="0.35">
      <c r="I1795" t="s">
        <v>8221</v>
      </c>
      <c r="J1795">
        <v>3000</v>
      </c>
    </row>
    <row r="1796" spans="9:10" x14ac:dyDescent="0.35">
      <c r="I1796" t="s">
        <v>8221</v>
      </c>
      <c r="J1796">
        <v>9000</v>
      </c>
    </row>
    <row r="1797" spans="9:10" x14ac:dyDescent="0.35">
      <c r="I1797" t="s">
        <v>8221</v>
      </c>
      <c r="J1797">
        <v>28000</v>
      </c>
    </row>
    <row r="1798" spans="9:10" x14ac:dyDescent="0.35">
      <c r="I1798" t="s">
        <v>8221</v>
      </c>
      <c r="J1798">
        <v>19000</v>
      </c>
    </row>
    <row r="1799" spans="9:10" x14ac:dyDescent="0.35">
      <c r="I1799" t="s">
        <v>8221</v>
      </c>
      <c r="J1799">
        <v>10000</v>
      </c>
    </row>
    <row r="1800" spans="9:10" x14ac:dyDescent="0.35">
      <c r="I1800" t="s">
        <v>8221</v>
      </c>
      <c r="J1800">
        <v>16000</v>
      </c>
    </row>
    <row r="1801" spans="9:10" x14ac:dyDescent="0.35">
      <c r="I1801" t="s">
        <v>8221</v>
      </c>
      <c r="J1801">
        <v>4000</v>
      </c>
    </row>
    <row r="1802" spans="9:10" x14ac:dyDescent="0.35">
      <c r="I1802" t="s">
        <v>8221</v>
      </c>
      <c r="J1802">
        <v>46260</v>
      </c>
    </row>
    <row r="1803" spans="9:10" x14ac:dyDescent="0.35">
      <c r="I1803" t="s">
        <v>8221</v>
      </c>
      <c r="J1803">
        <v>17000</v>
      </c>
    </row>
    <row r="1804" spans="9:10" x14ac:dyDescent="0.35">
      <c r="I1804" t="s">
        <v>8221</v>
      </c>
      <c r="J1804">
        <v>3500</v>
      </c>
    </row>
    <row r="1805" spans="9:10" x14ac:dyDescent="0.35">
      <c r="I1805" t="s">
        <v>8221</v>
      </c>
      <c r="J1805">
        <v>17500</v>
      </c>
    </row>
    <row r="1806" spans="9:10" x14ac:dyDescent="0.35">
      <c r="I1806" t="s">
        <v>8221</v>
      </c>
      <c r="J1806">
        <v>15500</v>
      </c>
    </row>
    <row r="1807" spans="9:10" x14ac:dyDescent="0.35">
      <c r="I1807" t="s">
        <v>8221</v>
      </c>
      <c r="J1807">
        <v>22500</v>
      </c>
    </row>
    <row r="1808" spans="9:10" x14ac:dyDescent="0.35">
      <c r="I1808" t="s">
        <v>8221</v>
      </c>
      <c r="J1808">
        <v>20000</v>
      </c>
    </row>
    <row r="1809" spans="9:10" x14ac:dyDescent="0.35">
      <c r="I1809" t="s">
        <v>8221</v>
      </c>
      <c r="J1809">
        <v>5000</v>
      </c>
    </row>
    <row r="1810" spans="9:10" x14ac:dyDescent="0.35">
      <c r="I1810" t="s">
        <v>8221</v>
      </c>
      <c r="J1810">
        <v>28000</v>
      </c>
    </row>
    <row r="1811" spans="9:10" x14ac:dyDescent="0.35">
      <c r="I1811" t="s">
        <v>8221</v>
      </c>
      <c r="J1811">
        <v>3500</v>
      </c>
    </row>
    <row r="1812" spans="9:10" x14ac:dyDescent="0.35">
      <c r="I1812" t="s">
        <v>8221</v>
      </c>
      <c r="J1812">
        <v>450</v>
      </c>
    </row>
    <row r="1813" spans="9:10" x14ac:dyDescent="0.35">
      <c r="I1813" t="s">
        <v>8221</v>
      </c>
      <c r="J1813">
        <v>54000</v>
      </c>
    </row>
    <row r="1814" spans="9:10" x14ac:dyDescent="0.35">
      <c r="I1814" t="s">
        <v>8221</v>
      </c>
      <c r="J1814">
        <v>6500</v>
      </c>
    </row>
    <row r="1815" spans="9:10" x14ac:dyDescent="0.35">
      <c r="I1815" t="s">
        <v>8221</v>
      </c>
      <c r="J1815">
        <v>8750</v>
      </c>
    </row>
    <row r="1816" spans="9:10" x14ac:dyDescent="0.35">
      <c r="I1816" t="s">
        <v>8221</v>
      </c>
      <c r="J1816">
        <v>12000</v>
      </c>
    </row>
    <row r="1817" spans="9:10" x14ac:dyDescent="0.35">
      <c r="I1817" t="s">
        <v>8221</v>
      </c>
      <c r="J1817">
        <v>3000</v>
      </c>
    </row>
    <row r="1818" spans="9:10" x14ac:dyDescent="0.35">
      <c r="I1818" t="s">
        <v>8221</v>
      </c>
      <c r="J1818">
        <v>25000</v>
      </c>
    </row>
    <row r="1819" spans="9:10" x14ac:dyDescent="0.35">
      <c r="I1819" t="s">
        <v>8221</v>
      </c>
      <c r="J1819">
        <v>18000</v>
      </c>
    </row>
    <row r="1820" spans="9:10" x14ac:dyDescent="0.35">
      <c r="I1820" t="s">
        <v>8221</v>
      </c>
      <c r="J1820">
        <v>15000</v>
      </c>
    </row>
    <row r="1821" spans="9:10" x14ac:dyDescent="0.35">
      <c r="I1821" t="s">
        <v>8221</v>
      </c>
      <c r="J1821">
        <v>1200</v>
      </c>
    </row>
    <row r="1822" spans="9:10" x14ac:dyDescent="0.35">
      <c r="I1822" t="s">
        <v>8221</v>
      </c>
      <c r="J1822">
        <v>26000</v>
      </c>
    </row>
    <row r="1823" spans="9:10" x14ac:dyDescent="0.35">
      <c r="I1823" t="s">
        <v>8219</v>
      </c>
      <c r="J1823">
        <v>2500</v>
      </c>
    </row>
    <row r="1824" spans="9:10" x14ac:dyDescent="0.35">
      <c r="I1824" t="s">
        <v>8219</v>
      </c>
      <c r="J1824">
        <v>300</v>
      </c>
    </row>
    <row r="1825" spans="9:10" x14ac:dyDescent="0.35">
      <c r="I1825" t="s">
        <v>8219</v>
      </c>
      <c r="J1825">
        <v>700</v>
      </c>
    </row>
    <row r="1826" spans="9:10" x14ac:dyDescent="0.35">
      <c r="I1826" t="s">
        <v>8219</v>
      </c>
      <c r="J1826">
        <v>3000</v>
      </c>
    </row>
    <row r="1827" spans="9:10" x14ac:dyDescent="0.35">
      <c r="I1827" t="s">
        <v>8219</v>
      </c>
      <c r="J1827">
        <v>2000</v>
      </c>
    </row>
    <row r="1828" spans="9:10" x14ac:dyDescent="0.35">
      <c r="I1828" t="s">
        <v>8219</v>
      </c>
      <c r="J1828">
        <v>2000</v>
      </c>
    </row>
    <row r="1829" spans="9:10" x14ac:dyDescent="0.35">
      <c r="I1829" t="s">
        <v>8219</v>
      </c>
      <c r="J1829">
        <v>8000</v>
      </c>
    </row>
    <row r="1830" spans="9:10" x14ac:dyDescent="0.35">
      <c r="I1830" t="s">
        <v>8219</v>
      </c>
      <c r="J1830">
        <v>20000</v>
      </c>
    </row>
    <row r="1831" spans="9:10" x14ac:dyDescent="0.35">
      <c r="I1831" t="s">
        <v>8219</v>
      </c>
      <c r="J1831">
        <v>1500</v>
      </c>
    </row>
    <row r="1832" spans="9:10" x14ac:dyDescent="0.35">
      <c r="I1832" t="s">
        <v>8219</v>
      </c>
      <c r="J1832">
        <v>15000</v>
      </c>
    </row>
    <row r="1833" spans="9:10" x14ac:dyDescent="0.35">
      <c r="I1833" t="s">
        <v>8219</v>
      </c>
      <c r="J1833">
        <v>1000</v>
      </c>
    </row>
    <row r="1834" spans="9:10" x14ac:dyDescent="0.35">
      <c r="I1834" t="s">
        <v>8219</v>
      </c>
      <c r="J1834">
        <v>350</v>
      </c>
    </row>
    <row r="1835" spans="9:10" x14ac:dyDescent="0.35">
      <c r="I1835" t="s">
        <v>8219</v>
      </c>
      <c r="J1835">
        <v>400</v>
      </c>
    </row>
    <row r="1836" spans="9:10" x14ac:dyDescent="0.35">
      <c r="I1836" t="s">
        <v>8219</v>
      </c>
      <c r="J1836">
        <v>10000</v>
      </c>
    </row>
    <row r="1837" spans="9:10" x14ac:dyDescent="0.35">
      <c r="I1837" t="s">
        <v>8219</v>
      </c>
      <c r="J1837">
        <v>500</v>
      </c>
    </row>
    <row r="1838" spans="9:10" x14ac:dyDescent="0.35">
      <c r="I1838" t="s">
        <v>8219</v>
      </c>
      <c r="J1838">
        <v>5000</v>
      </c>
    </row>
    <row r="1839" spans="9:10" x14ac:dyDescent="0.35">
      <c r="I1839" t="s">
        <v>8219</v>
      </c>
      <c r="J1839">
        <v>600</v>
      </c>
    </row>
    <row r="1840" spans="9:10" x14ac:dyDescent="0.35">
      <c r="I1840" t="s">
        <v>8219</v>
      </c>
      <c r="J1840">
        <v>1000</v>
      </c>
    </row>
    <row r="1841" spans="9:10" x14ac:dyDescent="0.35">
      <c r="I1841" t="s">
        <v>8219</v>
      </c>
      <c r="J1841">
        <v>1000</v>
      </c>
    </row>
    <row r="1842" spans="9:10" x14ac:dyDescent="0.35">
      <c r="I1842" t="s">
        <v>8219</v>
      </c>
      <c r="J1842">
        <v>900</v>
      </c>
    </row>
    <row r="1843" spans="9:10" x14ac:dyDescent="0.35">
      <c r="I1843" t="s">
        <v>8219</v>
      </c>
      <c r="J1843">
        <v>2000</v>
      </c>
    </row>
    <row r="1844" spans="9:10" x14ac:dyDescent="0.35">
      <c r="I1844" t="s">
        <v>8219</v>
      </c>
      <c r="J1844">
        <v>2000</v>
      </c>
    </row>
    <row r="1845" spans="9:10" x14ac:dyDescent="0.35">
      <c r="I1845" t="s">
        <v>8219</v>
      </c>
      <c r="J1845">
        <v>10000</v>
      </c>
    </row>
    <row r="1846" spans="9:10" x14ac:dyDescent="0.35">
      <c r="I1846" t="s">
        <v>8219</v>
      </c>
      <c r="J1846">
        <v>1500</v>
      </c>
    </row>
    <row r="1847" spans="9:10" x14ac:dyDescent="0.35">
      <c r="I1847" t="s">
        <v>8219</v>
      </c>
      <c r="J1847">
        <v>1000</v>
      </c>
    </row>
    <row r="1848" spans="9:10" x14ac:dyDescent="0.35">
      <c r="I1848" t="s">
        <v>8219</v>
      </c>
      <c r="J1848">
        <v>15000</v>
      </c>
    </row>
    <row r="1849" spans="9:10" x14ac:dyDescent="0.35">
      <c r="I1849" t="s">
        <v>8219</v>
      </c>
      <c r="J1849">
        <v>2500</v>
      </c>
    </row>
    <row r="1850" spans="9:10" x14ac:dyDescent="0.35">
      <c r="I1850" t="s">
        <v>8219</v>
      </c>
      <c r="J1850">
        <v>3000</v>
      </c>
    </row>
    <row r="1851" spans="9:10" x14ac:dyDescent="0.35">
      <c r="I1851" t="s">
        <v>8219</v>
      </c>
      <c r="J1851">
        <v>300</v>
      </c>
    </row>
    <row r="1852" spans="9:10" x14ac:dyDescent="0.35">
      <c r="I1852" t="s">
        <v>8219</v>
      </c>
      <c r="J1852">
        <v>9000</v>
      </c>
    </row>
    <row r="1853" spans="9:10" x14ac:dyDescent="0.35">
      <c r="I1853" t="s">
        <v>8219</v>
      </c>
      <c r="J1853">
        <v>1300</v>
      </c>
    </row>
    <row r="1854" spans="9:10" x14ac:dyDescent="0.35">
      <c r="I1854" t="s">
        <v>8219</v>
      </c>
      <c r="J1854">
        <v>15000</v>
      </c>
    </row>
    <row r="1855" spans="9:10" x14ac:dyDescent="0.35">
      <c r="I1855" t="s">
        <v>8219</v>
      </c>
      <c r="J1855">
        <v>800</v>
      </c>
    </row>
    <row r="1856" spans="9:10" x14ac:dyDescent="0.35">
      <c r="I1856" t="s">
        <v>8219</v>
      </c>
      <c r="J1856">
        <v>15000</v>
      </c>
    </row>
    <row r="1857" spans="9:10" x14ac:dyDescent="0.35">
      <c r="I1857" t="s">
        <v>8219</v>
      </c>
      <c r="J1857">
        <v>8750</v>
      </c>
    </row>
    <row r="1858" spans="9:10" x14ac:dyDescent="0.35">
      <c r="I1858" t="s">
        <v>8219</v>
      </c>
      <c r="J1858">
        <v>2000</v>
      </c>
    </row>
    <row r="1859" spans="9:10" x14ac:dyDescent="0.35">
      <c r="I1859" t="s">
        <v>8219</v>
      </c>
      <c r="J1859">
        <v>3000</v>
      </c>
    </row>
    <row r="1860" spans="9:10" x14ac:dyDescent="0.35">
      <c r="I1860" t="s">
        <v>8219</v>
      </c>
      <c r="J1860">
        <v>5555.55</v>
      </c>
    </row>
    <row r="1861" spans="9:10" x14ac:dyDescent="0.35">
      <c r="I1861" t="s">
        <v>8219</v>
      </c>
      <c r="J1861">
        <v>3000</v>
      </c>
    </row>
    <row r="1862" spans="9:10" x14ac:dyDescent="0.35">
      <c r="I1862" t="s">
        <v>8219</v>
      </c>
      <c r="J1862">
        <v>750</v>
      </c>
    </row>
    <row r="1863" spans="9:10" x14ac:dyDescent="0.35">
      <c r="I1863" t="s">
        <v>8221</v>
      </c>
      <c r="J1863">
        <v>250000</v>
      </c>
    </row>
    <row r="1864" spans="9:10" x14ac:dyDescent="0.35">
      <c r="I1864" t="s">
        <v>8221</v>
      </c>
      <c r="J1864">
        <v>18000</v>
      </c>
    </row>
    <row r="1865" spans="9:10" x14ac:dyDescent="0.35">
      <c r="I1865" t="s">
        <v>8221</v>
      </c>
      <c r="J1865">
        <v>2500</v>
      </c>
    </row>
    <row r="1866" spans="9:10" x14ac:dyDescent="0.35">
      <c r="I1866" t="s">
        <v>8221</v>
      </c>
      <c r="J1866">
        <v>6500</v>
      </c>
    </row>
    <row r="1867" spans="9:10" x14ac:dyDescent="0.35">
      <c r="I1867" t="s">
        <v>8221</v>
      </c>
      <c r="J1867">
        <v>110000</v>
      </c>
    </row>
    <row r="1868" spans="9:10" x14ac:dyDescent="0.35">
      <c r="I1868" t="s">
        <v>8221</v>
      </c>
      <c r="J1868">
        <v>25000</v>
      </c>
    </row>
    <row r="1869" spans="9:10" x14ac:dyDescent="0.35">
      <c r="I1869" t="s">
        <v>8221</v>
      </c>
      <c r="J1869">
        <v>20000</v>
      </c>
    </row>
    <row r="1870" spans="9:10" x14ac:dyDescent="0.35">
      <c r="I1870" t="s">
        <v>8221</v>
      </c>
      <c r="J1870">
        <v>25000</v>
      </c>
    </row>
    <row r="1871" spans="9:10" x14ac:dyDescent="0.35">
      <c r="I1871" t="s">
        <v>8221</v>
      </c>
      <c r="J1871">
        <v>10000</v>
      </c>
    </row>
    <row r="1872" spans="9:10" x14ac:dyDescent="0.35">
      <c r="I1872" t="s">
        <v>8221</v>
      </c>
      <c r="J1872">
        <v>3500</v>
      </c>
    </row>
    <row r="1873" spans="9:10" x14ac:dyDescent="0.35">
      <c r="I1873" t="s">
        <v>8221</v>
      </c>
      <c r="J1873">
        <v>6500</v>
      </c>
    </row>
    <row r="1874" spans="9:10" x14ac:dyDescent="0.35">
      <c r="I1874" t="s">
        <v>8221</v>
      </c>
      <c r="J1874">
        <v>20000</v>
      </c>
    </row>
    <row r="1875" spans="9:10" x14ac:dyDescent="0.35">
      <c r="I1875" t="s">
        <v>8221</v>
      </c>
      <c r="J1875">
        <v>8000</v>
      </c>
    </row>
    <row r="1876" spans="9:10" x14ac:dyDescent="0.35">
      <c r="I1876" t="s">
        <v>8221</v>
      </c>
      <c r="J1876">
        <v>160000</v>
      </c>
    </row>
    <row r="1877" spans="9:10" x14ac:dyDescent="0.35">
      <c r="I1877" t="s">
        <v>8221</v>
      </c>
      <c r="J1877">
        <v>10000</v>
      </c>
    </row>
    <row r="1878" spans="9:10" x14ac:dyDescent="0.35">
      <c r="I1878" t="s">
        <v>8221</v>
      </c>
      <c r="J1878">
        <v>280</v>
      </c>
    </row>
    <row r="1879" spans="9:10" x14ac:dyDescent="0.35">
      <c r="I1879" t="s">
        <v>8221</v>
      </c>
      <c r="J1879">
        <v>60</v>
      </c>
    </row>
    <row r="1880" spans="9:10" x14ac:dyDescent="0.35">
      <c r="I1880" t="s">
        <v>8221</v>
      </c>
      <c r="J1880">
        <v>8000</v>
      </c>
    </row>
    <row r="1881" spans="9:10" x14ac:dyDescent="0.35">
      <c r="I1881" t="s">
        <v>8221</v>
      </c>
      <c r="J1881">
        <v>5000</v>
      </c>
    </row>
    <row r="1882" spans="9:10" x14ac:dyDescent="0.35">
      <c r="I1882" t="s">
        <v>8221</v>
      </c>
      <c r="J1882">
        <v>5000</v>
      </c>
    </row>
    <row r="1883" spans="9:10" x14ac:dyDescent="0.35">
      <c r="I1883" t="s">
        <v>8219</v>
      </c>
      <c r="J1883">
        <v>2000</v>
      </c>
    </row>
    <row r="1884" spans="9:10" x14ac:dyDescent="0.35">
      <c r="I1884" t="s">
        <v>8219</v>
      </c>
      <c r="J1884">
        <v>3350</v>
      </c>
    </row>
    <row r="1885" spans="9:10" x14ac:dyDescent="0.35">
      <c r="I1885" t="s">
        <v>8219</v>
      </c>
      <c r="J1885">
        <v>999</v>
      </c>
    </row>
    <row r="1886" spans="9:10" x14ac:dyDescent="0.35">
      <c r="I1886" t="s">
        <v>8219</v>
      </c>
      <c r="J1886">
        <v>1000</v>
      </c>
    </row>
    <row r="1887" spans="9:10" x14ac:dyDescent="0.35">
      <c r="I1887" t="s">
        <v>8219</v>
      </c>
      <c r="J1887">
        <v>4575</v>
      </c>
    </row>
    <row r="1888" spans="9:10" x14ac:dyDescent="0.35">
      <c r="I1888" t="s">
        <v>8219</v>
      </c>
      <c r="J1888">
        <v>1200</v>
      </c>
    </row>
    <row r="1889" spans="9:10" x14ac:dyDescent="0.35">
      <c r="I1889" t="s">
        <v>8219</v>
      </c>
      <c r="J1889">
        <v>3000</v>
      </c>
    </row>
    <row r="1890" spans="9:10" x14ac:dyDescent="0.35">
      <c r="I1890" t="s">
        <v>8219</v>
      </c>
      <c r="J1890">
        <v>2500</v>
      </c>
    </row>
    <row r="1891" spans="9:10" x14ac:dyDescent="0.35">
      <c r="I1891" t="s">
        <v>8219</v>
      </c>
      <c r="J1891">
        <v>2000</v>
      </c>
    </row>
    <row r="1892" spans="9:10" x14ac:dyDescent="0.35">
      <c r="I1892" t="s">
        <v>8219</v>
      </c>
      <c r="J1892">
        <v>12000</v>
      </c>
    </row>
    <row r="1893" spans="9:10" x14ac:dyDescent="0.35">
      <c r="I1893" t="s">
        <v>8219</v>
      </c>
      <c r="J1893">
        <v>10000</v>
      </c>
    </row>
    <row r="1894" spans="9:10" x14ac:dyDescent="0.35">
      <c r="I1894" t="s">
        <v>8219</v>
      </c>
      <c r="J1894">
        <v>500</v>
      </c>
    </row>
    <row r="1895" spans="9:10" x14ac:dyDescent="0.35">
      <c r="I1895" t="s">
        <v>8219</v>
      </c>
      <c r="J1895">
        <v>2500</v>
      </c>
    </row>
    <row r="1896" spans="9:10" x14ac:dyDescent="0.35">
      <c r="I1896" t="s">
        <v>8219</v>
      </c>
      <c r="J1896">
        <v>1000</v>
      </c>
    </row>
    <row r="1897" spans="9:10" x14ac:dyDescent="0.35">
      <c r="I1897" t="s">
        <v>8219</v>
      </c>
      <c r="J1897">
        <v>9072</v>
      </c>
    </row>
    <row r="1898" spans="9:10" x14ac:dyDescent="0.35">
      <c r="I1898" t="s">
        <v>8219</v>
      </c>
      <c r="J1898">
        <v>451</v>
      </c>
    </row>
    <row r="1899" spans="9:10" x14ac:dyDescent="0.35">
      <c r="I1899" t="s">
        <v>8219</v>
      </c>
      <c r="J1899">
        <v>6350</v>
      </c>
    </row>
    <row r="1900" spans="9:10" x14ac:dyDescent="0.35">
      <c r="I1900" t="s">
        <v>8219</v>
      </c>
      <c r="J1900">
        <v>1000</v>
      </c>
    </row>
    <row r="1901" spans="9:10" x14ac:dyDescent="0.35">
      <c r="I1901" t="s">
        <v>8219</v>
      </c>
      <c r="J1901">
        <v>900</v>
      </c>
    </row>
    <row r="1902" spans="9:10" x14ac:dyDescent="0.35">
      <c r="I1902" t="s">
        <v>8219</v>
      </c>
      <c r="J1902">
        <v>2500</v>
      </c>
    </row>
    <row r="1903" spans="9:10" x14ac:dyDescent="0.35">
      <c r="I1903" t="s">
        <v>8221</v>
      </c>
      <c r="J1903">
        <v>99000</v>
      </c>
    </row>
    <row r="1904" spans="9:10" x14ac:dyDescent="0.35">
      <c r="I1904" t="s">
        <v>8221</v>
      </c>
      <c r="J1904">
        <v>1000</v>
      </c>
    </row>
    <row r="1905" spans="9:10" x14ac:dyDescent="0.35">
      <c r="I1905" t="s">
        <v>8221</v>
      </c>
      <c r="J1905">
        <v>3000</v>
      </c>
    </row>
    <row r="1906" spans="9:10" x14ac:dyDescent="0.35">
      <c r="I1906" t="s">
        <v>8221</v>
      </c>
      <c r="J1906">
        <v>50000</v>
      </c>
    </row>
    <row r="1907" spans="9:10" x14ac:dyDescent="0.35">
      <c r="I1907" t="s">
        <v>8221</v>
      </c>
      <c r="J1907">
        <v>25000</v>
      </c>
    </row>
    <row r="1908" spans="9:10" x14ac:dyDescent="0.35">
      <c r="I1908" t="s">
        <v>8221</v>
      </c>
      <c r="J1908">
        <v>50000</v>
      </c>
    </row>
    <row r="1909" spans="9:10" x14ac:dyDescent="0.35">
      <c r="I1909" t="s">
        <v>8221</v>
      </c>
      <c r="J1909">
        <v>30000</v>
      </c>
    </row>
    <row r="1910" spans="9:10" x14ac:dyDescent="0.35">
      <c r="I1910" t="s">
        <v>8221</v>
      </c>
      <c r="J1910">
        <v>25000</v>
      </c>
    </row>
    <row r="1911" spans="9:10" x14ac:dyDescent="0.35">
      <c r="I1911" t="s">
        <v>8221</v>
      </c>
      <c r="J1911">
        <v>35000</v>
      </c>
    </row>
    <row r="1912" spans="9:10" x14ac:dyDescent="0.35">
      <c r="I1912" t="s">
        <v>8221</v>
      </c>
      <c r="J1912">
        <v>85000</v>
      </c>
    </row>
    <row r="1913" spans="9:10" x14ac:dyDescent="0.35">
      <c r="I1913" t="s">
        <v>8221</v>
      </c>
      <c r="J1913">
        <v>42500</v>
      </c>
    </row>
    <row r="1914" spans="9:10" x14ac:dyDescent="0.35">
      <c r="I1914" t="s">
        <v>8221</v>
      </c>
      <c r="J1914">
        <v>5000</v>
      </c>
    </row>
    <row r="1915" spans="9:10" x14ac:dyDescent="0.35">
      <c r="I1915" t="s">
        <v>8221</v>
      </c>
      <c r="J1915">
        <v>48000</v>
      </c>
    </row>
    <row r="1916" spans="9:10" x14ac:dyDescent="0.35">
      <c r="I1916" t="s">
        <v>8221</v>
      </c>
      <c r="J1916">
        <v>666</v>
      </c>
    </row>
    <row r="1917" spans="9:10" x14ac:dyDescent="0.35">
      <c r="I1917" t="s">
        <v>8221</v>
      </c>
      <c r="J1917">
        <v>500</v>
      </c>
    </row>
    <row r="1918" spans="9:10" x14ac:dyDescent="0.35">
      <c r="I1918" t="s">
        <v>8221</v>
      </c>
      <c r="J1918">
        <v>20000</v>
      </c>
    </row>
    <row r="1919" spans="9:10" x14ac:dyDescent="0.35">
      <c r="I1919" t="s">
        <v>8221</v>
      </c>
      <c r="J1919">
        <v>390000</v>
      </c>
    </row>
    <row r="1920" spans="9:10" x14ac:dyDescent="0.35">
      <c r="I1920" t="s">
        <v>8221</v>
      </c>
      <c r="J1920">
        <v>25000</v>
      </c>
    </row>
    <row r="1921" spans="9:10" x14ac:dyDescent="0.35">
      <c r="I1921" t="s">
        <v>8221</v>
      </c>
      <c r="J1921">
        <v>500</v>
      </c>
    </row>
    <row r="1922" spans="9:10" x14ac:dyDescent="0.35">
      <c r="I1922" t="s">
        <v>8221</v>
      </c>
      <c r="J1922">
        <v>10000</v>
      </c>
    </row>
    <row r="1923" spans="9:10" x14ac:dyDescent="0.35">
      <c r="I1923" t="s">
        <v>8219</v>
      </c>
      <c r="J1923">
        <v>1500</v>
      </c>
    </row>
    <row r="1924" spans="9:10" x14ac:dyDescent="0.35">
      <c r="I1924" t="s">
        <v>8219</v>
      </c>
      <c r="J1924">
        <v>2000</v>
      </c>
    </row>
    <row r="1925" spans="9:10" x14ac:dyDescent="0.35">
      <c r="I1925" t="s">
        <v>8219</v>
      </c>
      <c r="J1925">
        <v>125</v>
      </c>
    </row>
    <row r="1926" spans="9:10" x14ac:dyDescent="0.35">
      <c r="I1926" t="s">
        <v>8219</v>
      </c>
      <c r="J1926">
        <v>3000</v>
      </c>
    </row>
    <row r="1927" spans="9:10" x14ac:dyDescent="0.35">
      <c r="I1927" t="s">
        <v>8219</v>
      </c>
      <c r="J1927">
        <v>1500</v>
      </c>
    </row>
    <row r="1928" spans="9:10" x14ac:dyDescent="0.35">
      <c r="I1928" t="s">
        <v>8219</v>
      </c>
      <c r="J1928">
        <v>1500</v>
      </c>
    </row>
    <row r="1929" spans="9:10" x14ac:dyDescent="0.35">
      <c r="I1929" t="s">
        <v>8219</v>
      </c>
      <c r="J1929">
        <v>600</v>
      </c>
    </row>
    <row r="1930" spans="9:10" x14ac:dyDescent="0.35">
      <c r="I1930" t="s">
        <v>8219</v>
      </c>
      <c r="J1930">
        <v>2550</v>
      </c>
    </row>
    <row r="1931" spans="9:10" x14ac:dyDescent="0.35">
      <c r="I1931" t="s">
        <v>8219</v>
      </c>
      <c r="J1931">
        <v>3200</v>
      </c>
    </row>
    <row r="1932" spans="9:10" x14ac:dyDescent="0.35">
      <c r="I1932" t="s">
        <v>8219</v>
      </c>
      <c r="J1932">
        <v>1000</v>
      </c>
    </row>
    <row r="1933" spans="9:10" x14ac:dyDescent="0.35">
      <c r="I1933" t="s">
        <v>8219</v>
      </c>
      <c r="J1933">
        <v>2000</v>
      </c>
    </row>
    <row r="1934" spans="9:10" x14ac:dyDescent="0.35">
      <c r="I1934" t="s">
        <v>8219</v>
      </c>
      <c r="J1934">
        <v>5250</v>
      </c>
    </row>
    <row r="1935" spans="9:10" x14ac:dyDescent="0.35">
      <c r="I1935" t="s">
        <v>8219</v>
      </c>
      <c r="J1935">
        <v>6000</v>
      </c>
    </row>
    <row r="1936" spans="9:10" x14ac:dyDescent="0.35">
      <c r="I1936" t="s">
        <v>8219</v>
      </c>
      <c r="J1936">
        <v>5000</v>
      </c>
    </row>
    <row r="1937" spans="9:10" x14ac:dyDescent="0.35">
      <c r="I1937" t="s">
        <v>8219</v>
      </c>
      <c r="J1937">
        <v>2500</v>
      </c>
    </row>
    <row r="1938" spans="9:10" x14ac:dyDescent="0.35">
      <c r="I1938" t="s">
        <v>8219</v>
      </c>
      <c r="J1938">
        <v>7500</v>
      </c>
    </row>
    <row r="1939" spans="9:10" x14ac:dyDescent="0.35">
      <c r="I1939" t="s">
        <v>8219</v>
      </c>
      <c r="J1939">
        <v>600</v>
      </c>
    </row>
    <row r="1940" spans="9:10" x14ac:dyDescent="0.35">
      <c r="I1940" t="s">
        <v>8219</v>
      </c>
      <c r="J1940">
        <v>15000</v>
      </c>
    </row>
    <row r="1941" spans="9:10" x14ac:dyDescent="0.35">
      <c r="I1941" t="s">
        <v>8219</v>
      </c>
      <c r="J1941">
        <v>10000</v>
      </c>
    </row>
    <row r="1942" spans="9:10" x14ac:dyDescent="0.35">
      <c r="I1942" t="s">
        <v>8219</v>
      </c>
      <c r="J1942">
        <v>650</v>
      </c>
    </row>
    <row r="1943" spans="9:10" x14ac:dyDescent="0.35">
      <c r="I1943" t="s">
        <v>8219</v>
      </c>
      <c r="J1943">
        <v>250000</v>
      </c>
    </row>
    <row r="1944" spans="9:10" x14ac:dyDescent="0.35">
      <c r="I1944" t="s">
        <v>8219</v>
      </c>
      <c r="J1944">
        <v>6000</v>
      </c>
    </row>
    <row r="1945" spans="9:10" x14ac:dyDescent="0.35">
      <c r="I1945" t="s">
        <v>8219</v>
      </c>
      <c r="J1945">
        <v>10000</v>
      </c>
    </row>
    <row r="1946" spans="9:10" x14ac:dyDescent="0.35">
      <c r="I1946" t="s">
        <v>8219</v>
      </c>
      <c r="J1946">
        <v>40000</v>
      </c>
    </row>
    <row r="1947" spans="9:10" x14ac:dyDescent="0.35">
      <c r="I1947" t="s">
        <v>8219</v>
      </c>
      <c r="J1947">
        <v>100000</v>
      </c>
    </row>
    <row r="1948" spans="9:10" x14ac:dyDescent="0.35">
      <c r="I1948" t="s">
        <v>8219</v>
      </c>
      <c r="J1948">
        <v>7500</v>
      </c>
    </row>
    <row r="1949" spans="9:10" x14ac:dyDescent="0.35">
      <c r="I1949" t="s">
        <v>8219</v>
      </c>
      <c r="J1949">
        <v>800</v>
      </c>
    </row>
    <row r="1950" spans="9:10" x14ac:dyDescent="0.35">
      <c r="I1950" t="s">
        <v>8219</v>
      </c>
      <c r="J1950">
        <v>100000</v>
      </c>
    </row>
    <row r="1951" spans="9:10" x14ac:dyDescent="0.35">
      <c r="I1951" t="s">
        <v>8219</v>
      </c>
      <c r="J1951">
        <v>50000</v>
      </c>
    </row>
    <row r="1952" spans="9:10" x14ac:dyDescent="0.35">
      <c r="I1952" t="s">
        <v>8219</v>
      </c>
      <c r="J1952">
        <v>48000</v>
      </c>
    </row>
    <row r="1953" spans="9:10" x14ac:dyDescent="0.35">
      <c r="I1953" t="s">
        <v>8219</v>
      </c>
      <c r="J1953">
        <v>50000</v>
      </c>
    </row>
    <row r="1954" spans="9:10" x14ac:dyDescent="0.35">
      <c r="I1954" t="s">
        <v>8219</v>
      </c>
      <c r="J1954">
        <v>35000</v>
      </c>
    </row>
    <row r="1955" spans="9:10" x14ac:dyDescent="0.35">
      <c r="I1955" t="s">
        <v>8219</v>
      </c>
      <c r="J1955">
        <v>15000</v>
      </c>
    </row>
    <row r="1956" spans="9:10" x14ac:dyDescent="0.35">
      <c r="I1956" t="s">
        <v>8219</v>
      </c>
      <c r="J1956">
        <v>50000</v>
      </c>
    </row>
    <row r="1957" spans="9:10" x14ac:dyDescent="0.35">
      <c r="I1957" t="s">
        <v>8219</v>
      </c>
      <c r="J1957">
        <v>42000</v>
      </c>
    </row>
    <row r="1958" spans="9:10" x14ac:dyDescent="0.35">
      <c r="I1958" t="s">
        <v>8219</v>
      </c>
      <c r="J1958">
        <v>60000</v>
      </c>
    </row>
    <row r="1959" spans="9:10" x14ac:dyDescent="0.35">
      <c r="I1959" t="s">
        <v>8219</v>
      </c>
      <c r="J1959">
        <v>30000</v>
      </c>
    </row>
    <row r="1960" spans="9:10" x14ac:dyDescent="0.35">
      <c r="I1960" t="s">
        <v>8219</v>
      </c>
      <c r="J1960">
        <v>7000</v>
      </c>
    </row>
    <row r="1961" spans="9:10" x14ac:dyDescent="0.35">
      <c r="I1961" t="s">
        <v>8219</v>
      </c>
      <c r="J1961">
        <v>10000</v>
      </c>
    </row>
    <row r="1962" spans="9:10" x14ac:dyDescent="0.35">
      <c r="I1962" t="s">
        <v>8219</v>
      </c>
      <c r="J1962">
        <v>70000</v>
      </c>
    </row>
    <row r="1963" spans="9:10" x14ac:dyDescent="0.35">
      <c r="I1963" t="s">
        <v>8219</v>
      </c>
      <c r="J1963">
        <v>10000</v>
      </c>
    </row>
    <row r="1964" spans="9:10" x14ac:dyDescent="0.35">
      <c r="I1964" t="s">
        <v>8219</v>
      </c>
      <c r="J1964">
        <v>10000</v>
      </c>
    </row>
    <row r="1965" spans="9:10" x14ac:dyDescent="0.35">
      <c r="I1965" t="s">
        <v>8219</v>
      </c>
      <c r="J1965">
        <v>19000</v>
      </c>
    </row>
    <row r="1966" spans="9:10" x14ac:dyDescent="0.35">
      <c r="I1966" t="s">
        <v>8219</v>
      </c>
      <c r="J1966">
        <v>89200</v>
      </c>
    </row>
    <row r="1967" spans="9:10" x14ac:dyDescent="0.35">
      <c r="I1967" t="s">
        <v>8219</v>
      </c>
      <c r="J1967">
        <v>5000</v>
      </c>
    </row>
    <row r="1968" spans="9:10" x14ac:dyDescent="0.35">
      <c r="I1968" t="s">
        <v>8219</v>
      </c>
      <c r="J1968">
        <v>100000</v>
      </c>
    </row>
    <row r="1969" spans="9:10" x14ac:dyDescent="0.35">
      <c r="I1969" t="s">
        <v>8219</v>
      </c>
      <c r="J1969">
        <v>20000</v>
      </c>
    </row>
    <row r="1970" spans="9:10" x14ac:dyDescent="0.35">
      <c r="I1970" t="s">
        <v>8219</v>
      </c>
      <c r="J1970">
        <v>50000</v>
      </c>
    </row>
    <row r="1971" spans="9:10" x14ac:dyDescent="0.35">
      <c r="I1971" t="s">
        <v>8219</v>
      </c>
      <c r="J1971">
        <v>20000</v>
      </c>
    </row>
    <row r="1972" spans="9:10" x14ac:dyDescent="0.35">
      <c r="I1972" t="s">
        <v>8219</v>
      </c>
      <c r="J1972">
        <v>5000</v>
      </c>
    </row>
    <row r="1973" spans="9:10" x14ac:dyDescent="0.35">
      <c r="I1973" t="s">
        <v>8219</v>
      </c>
      <c r="J1973">
        <v>400000</v>
      </c>
    </row>
    <row r="1974" spans="9:10" x14ac:dyDescent="0.35">
      <c r="I1974" t="s">
        <v>8219</v>
      </c>
      <c r="J1974">
        <v>2500</v>
      </c>
    </row>
    <row r="1975" spans="9:10" x14ac:dyDescent="0.35">
      <c r="I1975" t="s">
        <v>8219</v>
      </c>
      <c r="J1975">
        <v>198000</v>
      </c>
    </row>
    <row r="1976" spans="9:10" x14ac:dyDescent="0.35">
      <c r="I1976" t="s">
        <v>8219</v>
      </c>
      <c r="J1976">
        <v>20000</v>
      </c>
    </row>
    <row r="1977" spans="9:10" x14ac:dyDescent="0.35">
      <c r="I1977" t="s">
        <v>8219</v>
      </c>
      <c r="J1977">
        <v>16000</v>
      </c>
    </row>
    <row r="1978" spans="9:10" x14ac:dyDescent="0.35">
      <c r="I1978" t="s">
        <v>8219</v>
      </c>
      <c r="J1978">
        <v>4000</v>
      </c>
    </row>
    <row r="1979" spans="9:10" x14ac:dyDescent="0.35">
      <c r="I1979" t="s">
        <v>8219</v>
      </c>
      <c r="J1979">
        <v>50000</v>
      </c>
    </row>
    <row r="1980" spans="9:10" x14ac:dyDescent="0.35">
      <c r="I1980" t="s">
        <v>8219</v>
      </c>
      <c r="J1980">
        <v>50000</v>
      </c>
    </row>
    <row r="1981" spans="9:10" x14ac:dyDescent="0.35">
      <c r="I1981" t="s">
        <v>8219</v>
      </c>
      <c r="J1981">
        <v>200000</v>
      </c>
    </row>
    <row r="1982" spans="9:10" x14ac:dyDescent="0.35">
      <c r="I1982" t="s">
        <v>8219</v>
      </c>
      <c r="J1982">
        <v>50000</v>
      </c>
    </row>
    <row r="1983" spans="9:10" x14ac:dyDescent="0.35">
      <c r="I1983" t="s">
        <v>8221</v>
      </c>
      <c r="J1983">
        <v>7500</v>
      </c>
    </row>
    <row r="1984" spans="9:10" x14ac:dyDescent="0.35">
      <c r="I1984" t="s">
        <v>8221</v>
      </c>
      <c r="J1984">
        <v>180000</v>
      </c>
    </row>
    <row r="1985" spans="9:10" x14ac:dyDescent="0.35">
      <c r="I1985" t="s">
        <v>8221</v>
      </c>
      <c r="J1985">
        <v>33000</v>
      </c>
    </row>
    <row r="1986" spans="9:10" x14ac:dyDescent="0.35">
      <c r="I1986" t="s">
        <v>8221</v>
      </c>
      <c r="J1986">
        <v>15000</v>
      </c>
    </row>
    <row r="1987" spans="9:10" x14ac:dyDescent="0.35">
      <c r="I1987" t="s">
        <v>8221</v>
      </c>
      <c r="J1987">
        <v>1600</v>
      </c>
    </row>
    <row r="1988" spans="9:10" x14ac:dyDescent="0.35">
      <c r="I1988" t="s">
        <v>8221</v>
      </c>
      <c r="J1988">
        <v>2000</v>
      </c>
    </row>
    <row r="1989" spans="9:10" x14ac:dyDescent="0.35">
      <c r="I1989" t="s">
        <v>8221</v>
      </c>
      <c r="J1989">
        <v>5500</v>
      </c>
    </row>
    <row r="1990" spans="9:10" x14ac:dyDescent="0.35">
      <c r="I1990" t="s">
        <v>8221</v>
      </c>
      <c r="J1990">
        <v>6000</v>
      </c>
    </row>
    <row r="1991" spans="9:10" x14ac:dyDescent="0.35">
      <c r="I1991" t="s">
        <v>8221</v>
      </c>
      <c r="J1991">
        <v>5000</v>
      </c>
    </row>
    <row r="1992" spans="9:10" x14ac:dyDescent="0.35">
      <c r="I1992" t="s">
        <v>8221</v>
      </c>
      <c r="J1992">
        <v>3000</v>
      </c>
    </row>
    <row r="1993" spans="9:10" x14ac:dyDescent="0.35">
      <c r="I1993" t="s">
        <v>8221</v>
      </c>
      <c r="J1993">
        <v>2000</v>
      </c>
    </row>
    <row r="1994" spans="9:10" x14ac:dyDescent="0.35">
      <c r="I1994" t="s">
        <v>8221</v>
      </c>
      <c r="J1994">
        <v>1500</v>
      </c>
    </row>
    <row r="1995" spans="9:10" x14ac:dyDescent="0.35">
      <c r="I1995" t="s">
        <v>8221</v>
      </c>
      <c r="J1995">
        <v>2000</v>
      </c>
    </row>
    <row r="1996" spans="9:10" x14ac:dyDescent="0.35">
      <c r="I1996" t="s">
        <v>8221</v>
      </c>
      <c r="J1996">
        <v>3200</v>
      </c>
    </row>
    <row r="1997" spans="9:10" x14ac:dyDescent="0.35">
      <c r="I1997" t="s">
        <v>8221</v>
      </c>
      <c r="J1997">
        <v>1000</v>
      </c>
    </row>
    <row r="1998" spans="9:10" x14ac:dyDescent="0.35">
      <c r="I1998" t="s">
        <v>8221</v>
      </c>
      <c r="J1998">
        <v>133800</v>
      </c>
    </row>
    <row r="1999" spans="9:10" x14ac:dyDescent="0.35">
      <c r="I1999" t="s">
        <v>8221</v>
      </c>
      <c r="J1999">
        <v>6500</v>
      </c>
    </row>
    <row r="2000" spans="9:10" x14ac:dyDescent="0.35">
      <c r="I2000" t="s">
        <v>8221</v>
      </c>
      <c r="J2000">
        <v>2500</v>
      </c>
    </row>
    <row r="2001" spans="9:10" x14ac:dyDescent="0.35">
      <c r="I2001" t="s">
        <v>8221</v>
      </c>
      <c r="J2001">
        <v>31000</v>
      </c>
    </row>
    <row r="2002" spans="9:10" x14ac:dyDescent="0.35">
      <c r="I2002" t="s">
        <v>8221</v>
      </c>
      <c r="J2002">
        <v>5000</v>
      </c>
    </row>
    <row r="2003" spans="9:10" x14ac:dyDescent="0.35">
      <c r="I2003" t="s">
        <v>8219</v>
      </c>
      <c r="J2003">
        <v>55000</v>
      </c>
    </row>
    <row r="2004" spans="9:10" x14ac:dyDescent="0.35">
      <c r="I2004" t="s">
        <v>8219</v>
      </c>
      <c r="J2004">
        <v>50000</v>
      </c>
    </row>
    <row r="2005" spans="9:10" x14ac:dyDescent="0.35">
      <c r="I2005" t="s">
        <v>8219</v>
      </c>
      <c r="J2005">
        <v>500</v>
      </c>
    </row>
    <row r="2006" spans="9:10" x14ac:dyDescent="0.35">
      <c r="I2006" t="s">
        <v>8219</v>
      </c>
      <c r="J2006">
        <v>50000</v>
      </c>
    </row>
    <row r="2007" spans="9:10" x14ac:dyDescent="0.35">
      <c r="I2007" t="s">
        <v>8219</v>
      </c>
      <c r="J2007">
        <v>30000</v>
      </c>
    </row>
    <row r="2008" spans="9:10" x14ac:dyDescent="0.35">
      <c r="I2008" t="s">
        <v>8219</v>
      </c>
      <c r="J2008">
        <v>50000</v>
      </c>
    </row>
    <row r="2009" spans="9:10" x14ac:dyDescent="0.35">
      <c r="I2009" t="s">
        <v>8219</v>
      </c>
      <c r="J2009">
        <v>10000</v>
      </c>
    </row>
    <row r="2010" spans="9:10" x14ac:dyDescent="0.35">
      <c r="I2010" t="s">
        <v>8219</v>
      </c>
      <c r="J2010">
        <v>1570.79</v>
      </c>
    </row>
    <row r="2011" spans="9:10" x14ac:dyDescent="0.35">
      <c r="I2011" t="s">
        <v>8219</v>
      </c>
      <c r="J2011">
        <v>50000</v>
      </c>
    </row>
    <row r="2012" spans="9:10" x14ac:dyDescent="0.35">
      <c r="I2012" t="s">
        <v>8219</v>
      </c>
      <c r="J2012">
        <v>30000</v>
      </c>
    </row>
    <row r="2013" spans="9:10" x14ac:dyDescent="0.35">
      <c r="I2013" t="s">
        <v>8219</v>
      </c>
      <c r="J2013">
        <v>50000</v>
      </c>
    </row>
    <row r="2014" spans="9:10" x14ac:dyDescent="0.35">
      <c r="I2014" t="s">
        <v>8219</v>
      </c>
      <c r="J2014">
        <v>5000</v>
      </c>
    </row>
    <row r="2015" spans="9:10" x14ac:dyDescent="0.35">
      <c r="I2015" t="s">
        <v>8219</v>
      </c>
      <c r="J2015">
        <v>160000</v>
      </c>
    </row>
    <row r="2016" spans="9:10" x14ac:dyDescent="0.35">
      <c r="I2016" t="s">
        <v>8219</v>
      </c>
      <c r="J2016">
        <v>30000</v>
      </c>
    </row>
    <row r="2017" spans="9:10" x14ac:dyDescent="0.35">
      <c r="I2017" t="s">
        <v>8219</v>
      </c>
      <c r="J2017">
        <v>7200</v>
      </c>
    </row>
    <row r="2018" spans="9:10" x14ac:dyDescent="0.35">
      <c r="I2018" t="s">
        <v>8219</v>
      </c>
      <c r="J2018">
        <v>10000</v>
      </c>
    </row>
    <row r="2019" spans="9:10" x14ac:dyDescent="0.35">
      <c r="I2019" t="s">
        <v>8219</v>
      </c>
      <c r="J2019">
        <v>25000</v>
      </c>
    </row>
    <row r="2020" spans="9:10" x14ac:dyDescent="0.35">
      <c r="I2020" t="s">
        <v>8219</v>
      </c>
      <c r="J2020">
        <v>65000</v>
      </c>
    </row>
    <row r="2021" spans="9:10" x14ac:dyDescent="0.35">
      <c r="I2021" t="s">
        <v>8219</v>
      </c>
      <c r="J2021">
        <v>40000</v>
      </c>
    </row>
    <row r="2022" spans="9:10" x14ac:dyDescent="0.35">
      <c r="I2022" t="s">
        <v>8219</v>
      </c>
      <c r="J2022">
        <v>1500</v>
      </c>
    </row>
    <row r="2023" spans="9:10" x14ac:dyDescent="0.35">
      <c r="I2023" t="s">
        <v>8219</v>
      </c>
      <c r="J2023">
        <v>5000</v>
      </c>
    </row>
    <row r="2024" spans="9:10" x14ac:dyDescent="0.35">
      <c r="I2024" t="s">
        <v>8219</v>
      </c>
      <c r="J2024">
        <v>100000</v>
      </c>
    </row>
    <row r="2025" spans="9:10" x14ac:dyDescent="0.35">
      <c r="I2025" t="s">
        <v>8219</v>
      </c>
      <c r="J2025">
        <v>100000</v>
      </c>
    </row>
    <row r="2026" spans="9:10" x14ac:dyDescent="0.35">
      <c r="I2026" t="s">
        <v>8219</v>
      </c>
      <c r="J2026">
        <v>4000</v>
      </c>
    </row>
    <row r="2027" spans="9:10" x14ac:dyDescent="0.35">
      <c r="I2027" t="s">
        <v>8219</v>
      </c>
      <c r="J2027">
        <v>80000</v>
      </c>
    </row>
    <row r="2028" spans="9:10" x14ac:dyDescent="0.35">
      <c r="I2028" t="s">
        <v>8219</v>
      </c>
      <c r="J2028">
        <v>25000</v>
      </c>
    </row>
    <row r="2029" spans="9:10" x14ac:dyDescent="0.35">
      <c r="I2029" t="s">
        <v>8219</v>
      </c>
      <c r="J2029">
        <v>100000</v>
      </c>
    </row>
    <row r="2030" spans="9:10" x14ac:dyDescent="0.35">
      <c r="I2030" t="s">
        <v>8219</v>
      </c>
      <c r="J2030">
        <v>3000</v>
      </c>
    </row>
    <row r="2031" spans="9:10" x14ac:dyDescent="0.35">
      <c r="I2031" t="s">
        <v>8219</v>
      </c>
      <c r="J2031">
        <v>2500</v>
      </c>
    </row>
    <row r="2032" spans="9:10" x14ac:dyDescent="0.35">
      <c r="I2032" t="s">
        <v>8219</v>
      </c>
      <c r="J2032">
        <v>32768</v>
      </c>
    </row>
    <row r="2033" spans="9:10" x14ac:dyDescent="0.35">
      <c r="I2033" t="s">
        <v>8219</v>
      </c>
      <c r="J2033">
        <v>50000</v>
      </c>
    </row>
    <row r="2034" spans="9:10" x14ac:dyDescent="0.35">
      <c r="I2034" t="s">
        <v>8219</v>
      </c>
      <c r="J2034">
        <v>25000</v>
      </c>
    </row>
    <row r="2035" spans="9:10" x14ac:dyDescent="0.35">
      <c r="I2035" t="s">
        <v>8219</v>
      </c>
      <c r="J2035">
        <v>25000</v>
      </c>
    </row>
    <row r="2036" spans="9:10" x14ac:dyDescent="0.35">
      <c r="I2036" t="s">
        <v>8219</v>
      </c>
      <c r="J2036">
        <v>78000</v>
      </c>
    </row>
    <row r="2037" spans="9:10" x14ac:dyDescent="0.35">
      <c r="I2037" t="s">
        <v>8219</v>
      </c>
      <c r="J2037">
        <v>80000</v>
      </c>
    </row>
    <row r="2038" spans="9:10" x14ac:dyDescent="0.35">
      <c r="I2038" t="s">
        <v>8219</v>
      </c>
      <c r="J2038">
        <v>30000</v>
      </c>
    </row>
    <row r="2039" spans="9:10" x14ac:dyDescent="0.35">
      <c r="I2039" t="s">
        <v>8219</v>
      </c>
      <c r="J2039">
        <v>10000</v>
      </c>
    </row>
    <row r="2040" spans="9:10" x14ac:dyDescent="0.35">
      <c r="I2040" t="s">
        <v>8219</v>
      </c>
      <c r="J2040">
        <v>8000</v>
      </c>
    </row>
    <row r="2041" spans="9:10" x14ac:dyDescent="0.35">
      <c r="I2041" t="s">
        <v>8219</v>
      </c>
      <c r="J2041">
        <v>125000</v>
      </c>
    </row>
    <row r="2042" spans="9:10" x14ac:dyDescent="0.35">
      <c r="I2042" t="s">
        <v>8219</v>
      </c>
      <c r="J2042">
        <v>3000</v>
      </c>
    </row>
    <row r="2043" spans="9:10" x14ac:dyDescent="0.35">
      <c r="I2043" t="s">
        <v>8219</v>
      </c>
      <c r="J2043">
        <v>9500</v>
      </c>
    </row>
    <row r="2044" spans="9:10" x14ac:dyDescent="0.35">
      <c r="I2044" t="s">
        <v>8219</v>
      </c>
      <c r="J2044">
        <v>10000</v>
      </c>
    </row>
    <row r="2045" spans="9:10" x14ac:dyDescent="0.35">
      <c r="I2045" t="s">
        <v>8219</v>
      </c>
      <c r="J2045">
        <v>1385</v>
      </c>
    </row>
    <row r="2046" spans="9:10" x14ac:dyDescent="0.35">
      <c r="I2046" t="s">
        <v>8219</v>
      </c>
      <c r="J2046">
        <v>15000</v>
      </c>
    </row>
    <row r="2047" spans="9:10" x14ac:dyDescent="0.35">
      <c r="I2047" t="s">
        <v>8219</v>
      </c>
      <c r="J2047">
        <v>4900</v>
      </c>
    </row>
    <row r="2048" spans="9:10" x14ac:dyDescent="0.35">
      <c r="I2048" t="s">
        <v>8219</v>
      </c>
      <c r="J2048">
        <v>10000</v>
      </c>
    </row>
    <row r="2049" spans="9:10" x14ac:dyDescent="0.35">
      <c r="I2049" t="s">
        <v>8219</v>
      </c>
      <c r="J2049">
        <v>98000</v>
      </c>
    </row>
    <row r="2050" spans="9:10" x14ac:dyDescent="0.35">
      <c r="I2050" t="s">
        <v>8219</v>
      </c>
      <c r="J2050">
        <v>85000</v>
      </c>
    </row>
    <row r="2051" spans="9:10" x14ac:dyDescent="0.35">
      <c r="I2051" t="s">
        <v>8219</v>
      </c>
      <c r="J2051">
        <v>50000</v>
      </c>
    </row>
    <row r="2052" spans="9:10" x14ac:dyDescent="0.35">
      <c r="I2052" t="s">
        <v>8219</v>
      </c>
      <c r="J2052">
        <v>10000</v>
      </c>
    </row>
    <row r="2053" spans="9:10" x14ac:dyDescent="0.35">
      <c r="I2053" t="s">
        <v>8219</v>
      </c>
      <c r="J2053">
        <v>8000</v>
      </c>
    </row>
    <row r="2054" spans="9:10" x14ac:dyDescent="0.35">
      <c r="I2054" t="s">
        <v>8219</v>
      </c>
      <c r="J2054">
        <v>50000</v>
      </c>
    </row>
    <row r="2055" spans="9:10" x14ac:dyDescent="0.35">
      <c r="I2055" t="s">
        <v>8219</v>
      </c>
      <c r="J2055">
        <v>5000</v>
      </c>
    </row>
    <row r="2056" spans="9:10" x14ac:dyDescent="0.35">
      <c r="I2056" t="s">
        <v>8219</v>
      </c>
      <c r="J2056">
        <v>35000</v>
      </c>
    </row>
    <row r="2057" spans="9:10" x14ac:dyDescent="0.35">
      <c r="I2057" t="s">
        <v>8219</v>
      </c>
      <c r="J2057">
        <v>6000</v>
      </c>
    </row>
    <row r="2058" spans="9:10" x14ac:dyDescent="0.35">
      <c r="I2058" t="s">
        <v>8219</v>
      </c>
      <c r="J2058">
        <v>50000</v>
      </c>
    </row>
    <row r="2059" spans="9:10" x14ac:dyDescent="0.35">
      <c r="I2059" t="s">
        <v>8219</v>
      </c>
      <c r="J2059">
        <v>15000</v>
      </c>
    </row>
    <row r="2060" spans="9:10" x14ac:dyDescent="0.35">
      <c r="I2060" t="s">
        <v>8219</v>
      </c>
      <c r="J2060">
        <v>2560</v>
      </c>
    </row>
    <row r="2061" spans="9:10" x14ac:dyDescent="0.35">
      <c r="I2061" t="s">
        <v>8219</v>
      </c>
      <c r="J2061">
        <v>30000</v>
      </c>
    </row>
    <row r="2062" spans="9:10" x14ac:dyDescent="0.35">
      <c r="I2062" t="s">
        <v>8219</v>
      </c>
      <c r="J2062">
        <v>25000</v>
      </c>
    </row>
    <row r="2063" spans="9:10" x14ac:dyDescent="0.35">
      <c r="I2063" t="s">
        <v>8219</v>
      </c>
      <c r="J2063">
        <v>5000</v>
      </c>
    </row>
    <row r="2064" spans="9:10" x14ac:dyDescent="0.35">
      <c r="I2064" t="s">
        <v>8219</v>
      </c>
      <c r="J2064">
        <v>100000</v>
      </c>
    </row>
    <row r="2065" spans="9:10" x14ac:dyDescent="0.35">
      <c r="I2065" t="s">
        <v>8219</v>
      </c>
      <c r="J2065">
        <v>4000</v>
      </c>
    </row>
    <row r="2066" spans="9:10" x14ac:dyDescent="0.35">
      <c r="I2066" t="s">
        <v>8219</v>
      </c>
      <c r="J2066">
        <v>261962</v>
      </c>
    </row>
    <row r="2067" spans="9:10" x14ac:dyDescent="0.35">
      <c r="I2067" t="s">
        <v>8219</v>
      </c>
      <c r="J2067">
        <v>40000</v>
      </c>
    </row>
    <row r="2068" spans="9:10" x14ac:dyDescent="0.35">
      <c r="I2068" t="s">
        <v>8219</v>
      </c>
      <c r="J2068">
        <v>2000</v>
      </c>
    </row>
    <row r="2069" spans="9:10" x14ac:dyDescent="0.35">
      <c r="I2069" t="s">
        <v>8219</v>
      </c>
      <c r="J2069">
        <v>495</v>
      </c>
    </row>
    <row r="2070" spans="9:10" x14ac:dyDescent="0.35">
      <c r="I2070" t="s">
        <v>8219</v>
      </c>
      <c r="J2070">
        <v>25000</v>
      </c>
    </row>
    <row r="2071" spans="9:10" x14ac:dyDescent="0.35">
      <c r="I2071" t="s">
        <v>8219</v>
      </c>
      <c r="J2071">
        <v>50000</v>
      </c>
    </row>
    <row r="2072" spans="9:10" x14ac:dyDescent="0.35">
      <c r="I2072" t="s">
        <v>8219</v>
      </c>
      <c r="J2072">
        <v>125000</v>
      </c>
    </row>
    <row r="2073" spans="9:10" x14ac:dyDescent="0.35">
      <c r="I2073" t="s">
        <v>8219</v>
      </c>
      <c r="J2073">
        <v>20000</v>
      </c>
    </row>
    <row r="2074" spans="9:10" x14ac:dyDescent="0.35">
      <c r="I2074" t="s">
        <v>8219</v>
      </c>
      <c r="J2074">
        <v>71500</v>
      </c>
    </row>
    <row r="2075" spans="9:10" x14ac:dyDescent="0.35">
      <c r="I2075" t="s">
        <v>8219</v>
      </c>
      <c r="J2075">
        <v>100000</v>
      </c>
    </row>
    <row r="2076" spans="9:10" x14ac:dyDescent="0.35">
      <c r="I2076" t="s">
        <v>8219</v>
      </c>
      <c r="J2076">
        <v>600</v>
      </c>
    </row>
    <row r="2077" spans="9:10" x14ac:dyDescent="0.35">
      <c r="I2077" t="s">
        <v>8219</v>
      </c>
      <c r="J2077">
        <v>9999</v>
      </c>
    </row>
    <row r="2078" spans="9:10" x14ac:dyDescent="0.35">
      <c r="I2078" t="s">
        <v>8219</v>
      </c>
      <c r="J2078">
        <v>179000</v>
      </c>
    </row>
    <row r="2079" spans="9:10" x14ac:dyDescent="0.35">
      <c r="I2079" t="s">
        <v>8219</v>
      </c>
      <c r="J2079">
        <v>50000</v>
      </c>
    </row>
    <row r="2080" spans="9:10" x14ac:dyDescent="0.35">
      <c r="I2080" t="s">
        <v>8219</v>
      </c>
      <c r="J2080">
        <v>20000</v>
      </c>
    </row>
    <row r="2081" spans="9:10" x14ac:dyDescent="0.35">
      <c r="I2081" t="s">
        <v>8219</v>
      </c>
      <c r="J2081">
        <v>10000</v>
      </c>
    </row>
    <row r="2082" spans="9:10" x14ac:dyDescent="0.35">
      <c r="I2082" t="s">
        <v>8219</v>
      </c>
      <c r="J2082">
        <v>1000</v>
      </c>
    </row>
    <row r="2083" spans="9:10" x14ac:dyDescent="0.35">
      <c r="I2083" t="s">
        <v>8219</v>
      </c>
      <c r="J2083">
        <v>3500</v>
      </c>
    </row>
    <row r="2084" spans="9:10" x14ac:dyDescent="0.35">
      <c r="I2084" t="s">
        <v>8219</v>
      </c>
      <c r="J2084">
        <v>1500</v>
      </c>
    </row>
    <row r="2085" spans="9:10" x14ac:dyDescent="0.35">
      <c r="I2085" t="s">
        <v>8219</v>
      </c>
      <c r="J2085">
        <v>750</v>
      </c>
    </row>
    <row r="2086" spans="9:10" x14ac:dyDescent="0.35">
      <c r="I2086" t="s">
        <v>8219</v>
      </c>
      <c r="J2086">
        <v>3000</v>
      </c>
    </row>
    <row r="2087" spans="9:10" x14ac:dyDescent="0.35">
      <c r="I2087" t="s">
        <v>8219</v>
      </c>
      <c r="J2087">
        <v>6000</v>
      </c>
    </row>
    <row r="2088" spans="9:10" x14ac:dyDescent="0.35">
      <c r="I2088" t="s">
        <v>8219</v>
      </c>
      <c r="J2088">
        <v>4000</v>
      </c>
    </row>
    <row r="2089" spans="9:10" x14ac:dyDescent="0.35">
      <c r="I2089" t="s">
        <v>8219</v>
      </c>
      <c r="J2089">
        <v>1500</v>
      </c>
    </row>
    <row r="2090" spans="9:10" x14ac:dyDescent="0.35">
      <c r="I2090" t="s">
        <v>8219</v>
      </c>
      <c r="J2090">
        <v>3000</v>
      </c>
    </row>
    <row r="2091" spans="9:10" x14ac:dyDescent="0.35">
      <c r="I2091" t="s">
        <v>8219</v>
      </c>
      <c r="J2091">
        <v>2500</v>
      </c>
    </row>
    <row r="2092" spans="9:10" x14ac:dyDescent="0.35">
      <c r="I2092" t="s">
        <v>8219</v>
      </c>
      <c r="J2092">
        <v>8000</v>
      </c>
    </row>
    <row r="2093" spans="9:10" x14ac:dyDescent="0.35">
      <c r="I2093" t="s">
        <v>8219</v>
      </c>
      <c r="J2093">
        <v>18000</v>
      </c>
    </row>
    <row r="2094" spans="9:10" x14ac:dyDescent="0.35">
      <c r="I2094" t="s">
        <v>8219</v>
      </c>
      <c r="J2094">
        <v>6000</v>
      </c>
    </row>
    <row r="2095" spans="9:10" x14ac:dyDescent="0.35">
      <c r="I2095" t="s">
        <v>8219</v>
      </c>
      <c r="J2095">
        <v>1500</v>
      </c>
    </row>
    <row r="2096" spans="9:10" x14ac:dyDescent="0.35">
      <c r="I2096" t="s">
        <v>8219</v>
      </c>
      <c r="J2096">
        <v>3500</v>
      </c>
    </row>
    <row r="2097" spans="9:10" x14ac:dyDescent="0.35">
      <c r="I2097" t="s">
        <v>8219</v>
      </c>
      <c r="J2097">
        <v>2500</v>
      </c>
    </row>
    <row r="2098" spans="9:10" x14ac:dyDescent="0.35">
      <c r="I2098" t="s">
        <v>8219</v>
      </c>
      <c r="J2098">
        <v>600</v>
      </c>
    </row>
    <row r="2099" spans="9:10" x14ac:dyDescent="0.35">
      <c r="I2099" t="s">
        <v>8219</v>
      </c>
      <c r="J2099">
        <v>3000</v>
      </c>
    </row>
    <row r="2100" spans="9:10" x14ac:dyDescent="0.35">
      <c r="I2100" t="s">
        <v>8219</v>
      </c>
      <c r="J2100">
        <v>6000</v>
      </c>
    </row>
    <row r="2101" spans="9:10" x14ac:dyDescent="0.35">
      <c r="I2101" t="s">
        <v>8219</v>
      </c>
      <c r="J2101">
        <v>3000</v>
      </c>
    </row>
    <row r="2102" spans="9:10" x14ac:dyDescent="0.35">
      <c r="I2102" t="s">
        <v>8219</v>
      </c>
      <c r="J2102">
        <v>600</v>
      </c>
    </row>
    <row r="2103" spans="9:10" x14ac:dyDescent="0.35">
      <c r="I2103" t="s">
        <v>8219</v>
      </c>
      <c r="J2103">
        <v>2000</v>
      </c>
    </row>
    <row r="2104" spans="9:10" x14ac:dyDescent="0.35">
      <c r="I2104" t="s">
        <v>8219</v>
      </c>
      <c r="J2104">
        <v>1000</v>
      </c>
    </row>
    <row r="2105" spans="9:10" x14ac:dyDescent="0.35">
      <c r="I2105" t="s">
        <v>8219</v>
      </c>
      <c r="J2105">
        <v>7777</v>
      </c>
    </row>
    <row r="2106" spans="9:10" x14ac:dyDescent="0.35">
      <c r="I2106" t="s">
        <v>8219</v>
      </c>
      <c r="J2106">
        <v>800</v>
      </c>
    </row>
    <row r="2107" spans="9:10" x14ac:dyDescent="0.35">
      <c r="I2107" t="s">
        <v>8219</v>
      </c>
      <c r="J2107">
        <v>2000</v>
      </c>
    </row>
    <row r="2108" spans="9:10" x14ac:dyDescent="0.35">
      <c r="I2108" t="s">
        <v>8219</v>
      </c>
      <c r="J2108">
        <v>2200</v>
      </c>
    </row>
    <row r="2109" spans="9:10" x14ac:dyDescent="0.35">
      <c r="I2109" t="s">
        <v>8219</v>
      </c>
      <c r="J2109">
        <v>2000</v>
      </c>
    </row>
    <row r="2110" spans="9:10" x14ac:dyDescent="0.35">
      <c r="I2110" t="s">
        <v>8219</v>
      </c>
      <c r="J2110">
        <v>16000</v>
      </c>
    </row>
    <row r="2111" spans="9:10" x14ac:dyDescent="0.35">
      <c r="I2111" t="s">
        <v>8219</v>
      </c>
      <c r="J2111">
        <v>4000</v>
      </c>
    </row>
    <row r="2112" spans="9:10" x14ac:dyDescent="0.35">
      <c r="I2112" t="s">
        <v>8219</v>
      </c>
      <c r="J2112">
        <v>2000</v>
      </c>
    </row>
    <row r="2113" spans="9:10" x14ac:dyDescent="0.35">
      <c r="I2113" t="s">
        <v>8219</v>
      </c>
      <c r="J2113">
        <v>2000</v>
      </c>
    </row>
    <row r="2114" spans="9:10" x14ac:dyDescent="0.35">
      <c r="I2114" t="s">
        <v>8219</v>
      </c>
      <c r="J2114">
        <v>300</v>
      </c>
    </row>
    <row r="2115" spans="9:10" x14ac:dyDescent="0.35">
      <c r="I2115" t="s">
        <v>8219</v>
      </c>
      <c r="J2115">
        <v>7000</v>
      </c>
    </row>
    <row r="2116" spans="9:10" x14ac:dyDescent="0.35">
      <c r="I2116" t="s">
        <v>8219</v>
      </c>
      <c r="J2116">
        <v>5000</v>
      </c>
    </row>
    <row r="2117" spans="9:10" x14ac:dyDescent="0.35">
      <c r="I2117" t="s">
        <v>8219</v>
      </c>
      <c r="J2117">
        <v>1500</v>
      </c>
    </row>
    <row r="2118" spans="9:10" x14ac:dyDescent="0.35">
      <c r="I2118" t="s">
        <v>8219</v>
      </c>
      <c r="J2118">
        <v>48000</v>
      </c>
    </row>
    <row r="2119" spans="9:10" x14ac:dyDescent="0.35">
      <c r="I2119" t="s">
        <v>8219</v>
      </c>
      <c r="J2119">
        <v>1200</v>
      </c>
    </row>
    <row r="2120" spans="9:10" x14ac:dyDescent="0.35">
      <c r="I2120" t="s">
        <v>8219</v>
      </c>
      <c r="J2120">
        <v>1000</v>
      </c>
    </row>
    <row r="2121" spans="9:10" x14ac:dyDescent="0.35">
      <c r="I2121" t="s">
        <v>8219</v>
      </c>
      <c r="J2121">
        <v>2000</v>
      </c>
    </row>
    <row r="2122" spans="9:10" x14ac:dyDescent="0.35">
      <c r="I2122" t="s">
        <v>8219</v>
      </c>
      <c r="J2122">
        <v>8000</v>
      </c>
    </row>
    <row r="2123" spans="9:10" x14ac:dyDescent="0.35">
      <c r="I2123" t="s">
        <v>8221</v>
      </c>
      <c r="J2123">
        <v>50000</v>
      </c>
    </row>
    <row r="2124" spans="9:10" x14ac:dyDescent="0.35">
      <c r="I2124" t="s">
        <v>8221</v>
      </c>
      <c r="J2124">
        <v>80000</v>
      </c>
    </row>
    <row r="2125" spans="9:10" x14ac:dyDescent="0.35">
      <c r="I2125" t="s">
        <v>8221</v>
      </c>
      <c r="J2125">
        <v>500</v>
      </c>
    </row>
    <row r="2126" spans="9:10" x14ac:dyDescent="0.35">
      <c r="I2126" t="s">
        <v>8221</v>
      </c>
      <c r="J2126">
        <v>1100</v>
      </c>
    </row>
    <row r="2127" spans="9:10" x14ac:dyDescent="0.35">
      <c r="I2127" t="s">
        <v>8221</v>
      </c>
      <c r="J2127">
        <v>60000</v>
      </c>
    </row>
    <row r="2128" spans="9:10" x14ac:dyDescent="0.35">
      <c r="I2128" t="s">
        <v>8221</v>
      </c>
      <c r="J2128">
        <v>20000</v>
      </c>
    </row>
    <row r="2129" spans="9:10" x14ac:dyDescent="0.35">
      <c r="I2129" t="s">
        <v>8221</v>
      </c>
      <c r="J2129">
        <v>28000</v>
      </c>
    </row>
    <row r="2130" spans="9:10" x14ac:dyDescent="0.35">
      <c r="I2130" t="s">
        <v>8221</v>
      </c>
      <c r="J2130">
        <v>15000</v>
      </c>
    </row>
    <row r="2131" spans="9:10" x14ac:dyDescent="0.35">
      <c r="I2131" t="s">
        <v>8221</v>
      </c>
      <c r="J2131">
        <v>2000</v>
      </c>
    </row>
    <row r="2132" spans="9:10" x14ac:dyDescent="0.35">
      <c r="I2132" t="s">
        <v>8221</v>
      </c>
      <c r="J2132">
        <v>42000</v>
      </c>
    </row>
    <row r="2133" spans="9:10" x14ac:dyDescent="0.35">
      <c r="I2133" t="s">
        <v>8221</v>
      </c>
      <c r="J2133">
        <v>500</v>
      </c>
    </row>
    <row r="2134" spans="9:10" x14ac:dyDescent="0.35">
      <c r="I2134" t="s">
        <v>8221</v>
      </c>
      <c r="J2134">
        <v>100000</v>
      </c>
    </row>
    <row r="2135" spans="9:10" x14ac:dyDescent="0.35">
      <c r="I2135" t="s">
        <v>8221</v>
      </c>
      <c r="J2135">
        <v>1000</v>
      </c>
    </row>
    <row r="2136" spans="9:10" x14ac:dyDescent="0.35">
      <c r="I2136" t="s">
        <v>8221</v>
      </c>
      <c r="J2136">
        <v>6000</v>
      </c>
    </row>
    <row r="2137" spans="9:10" x14ac:dyDescent="0.35">
      <c r="I2137" t="s">
        <v>8221</v>
      </c>
      <c r="J2137">
        <v>5000</v>
      </c>
    </row>
    <row r="2138" spans="9:10" x14ac:dyDescent="0.35">
      <c r="I2138" t="s">
        <v>8221</v>
      </c>
      <c r="J2138">
        <v>80000</v>
      </c>
    </row>
    <row r="2139" spans="9:10" x14ac:dyDescent="0.35">
      <c r="I2139" t="s">
        <v>8221</v>
      </c>
      <c r="J2139">
        <v>50000</v>
      </c>
    </row>
    <row r="2140" spans="9:10" x14ac:dyDescent="0.35">
      <c r="I2140" t="s">
        <v>8221</v>
      </c>
      <c r="J2140">
        <v>1000</v>
      </c>
    </row>
    <row r="2141" spans="9:10" x14ac:dyDescent="0.35">
      <c r="I2141" t="s">
        <v>8221</v>
      </c>
      <c r="J2141">
        <v>30000</v>
      </c>
    </row>
    <row r="2142" spans="9:10" x14ac:dyDescent="0.35">
      <c r="I2142" t="s">
        <v>8221</v>
      </c>
      <c r="J2142">
        <v>500000</v>
      </c>
    </row>
    <row r="2143" spans="9:10" x14ac:dyDescent="0.35">
      <c r="I2143" t="s">
        <v>8221</v>
      </c>
      <c r="J2143">
        <v>15000</v>
      </c>
    </row>
    <row r="2144" spans="9:10" x14ac:dyDescent="0.35">
      <c r="I2144" t="s">
        <v>8221</v>
      </c>
      <c r="J2144">
        <v>10500</v>
      </c>
    </row>
    <row r="2145" spans="9:10" x14ac:dyDescent="0.35">
      <c r="I2145" t="s">
        <v>8221</v>
      </c>
      <c r="J2145">
        <v>2000</v>
      </c>
    </row>
    <row r="2146" spans="9:10" x14ac:dyDescent="0.35">
      <c r="I2146" t="s">
        <v>8221</v>
      </c>
      <c r="J2146">
        <v>35500</v>
      </c>
    </row>
    <row r="2147" spans="9:10" x14ac:dyDescent="0.35">
      <c r="I2147" t="s">
        <v>8221</v>
      </c>
      <c r="J2147">
        <v>15000</v>
      </c>
    </row>
    <row r="2148" spans="9:10" x14ac:dyDescent="0.35">
      <c r="I2148" t="s">
        <v>8221</v>
      </c>
      <c r="J2148">
        <v>5000</v>
      </c>
    </row>
    <row r="2149" spans="9:10" x14ac:dyDescent="0.35">
      <c r="I2149" t="s">
        <v>8221</v>
      </c>
      <c r="J2149">
        <v>390000</v>
      </c>
    </row>
    <row r="2150" spans="9:10" x14ac:dyDescent="0.35">
      <c r="I2150" t="s">
        <v>8221</v>
      </c>
      <c r="J2150">
        <v>100</v>
      </c>
    </row>
    <row r="2151" spans="9:10" x14ac:dyDescent="0.35">
      <c r="I2151" t="s">
        <v>8221</v>
      </c>
      <c r="J2151">
        <v>2000</v>
      </c>
    </row>
    <row r="2152" spans="9:10" x14ac:dyDescent="0.35">
      <c r="I2152" t="s">
        <v>8221</v>
      </c>
      <c r="J2152">
        <v>50000</v>
      </c>
    </row>
    <row r="2153" spans="9:10" x14ac:dyDescent="0.35">
      <c r="I2153" t="s">
        <v>8221</v>
      </c>
      <c r="J2153">
        <v>45000</v>
      </c>
    </row>
    <row r="2154" spans="9:10" x14ac:dyDescent="0.35">
      <c r="I2154" t="s">
        <v>8221</v>
      </c>
      <c r="J2154">
        <v>30000</v>
      </c>
    </row>
    <row r="2155" spans="9:10" x14ac:dyDescent="0.35">
      <c r="I2155" t="s">
        <v>8221</v>
      </c>
      <c r="J2155">
        <v>372625</v>
      </c>
    </row>
    <row r="2156" spans="9:10" x14ac:dyDescent="0.35">
      <c r="I2156" t="s">
        <v>8221</v>
      </c>
      <c r="J2156">
        <v>250</v>
      </c>
    </row>
    <row r="2157" spans="9:10" x14ac:dyDescent="0.35">
      <c r="I2157" t="s">
        <v>8221</v>
      </c>
      <c r="J2157">
        <v>5000</v>
      </c>
    </row>
    <row r="2158" spans="9:10" x14ac:dyDescent="0.35">
      <c r="I2158" t="s">
        <v>8221</v>
      </c>
      <c r="J2158">
        <v>56000</v>
      </c>
    </row>
    <row r="2159" spans="9:10" x14ac:dyDescent="0.35">
      <c r="I2159" t="s">
        <v>8221</v>
      </c>
      <c r="J2159">
        <v>75000</v>
      </c>
    </row>
    <row r="2160" spans="9:10" x14ac:dyDescent="0.35">
      <c r="I2160" t="s">
        <v>8221</v>
      </c>
      <c r="J2160">
        <v>300000</v>
      </c>
    </row>
    <row r="2161" spans="9:10" x14ac:dyDescent="0.35">
      <c r="I2161" t="s">
        <v>8221</v>
      </c>
      <c r="J2161">
        <v>3600</v>
      </c>
    </row>
    <row r="2162" spans="9:10" x14ac:dyDescent="0.35">
      <c r="I2162" t="s">
        <v>8221</v>
      </c>
      <c r="J2162">
        <v>10000</v>
      </c>
    </row>
    <row r="2163" spans="9:10" x14ac:dyDescent="0.35">
      <c r="I2163" t="s">
        <v>8219</v>
      </c>
      <c r="J2163">
        <v>400</v>
      </c>
    </row>
    <row r="2164" spans="9:10" x14ac:dyDescent="0.35">
      <c r="I2164" t="s">
        <v>8219</v>
      </c>
      <c r="J2164">
        <v>4500</v>
      </c>
    </row>
    <row r="2165" spans="9:10" x14ac:dyDescent="0.35">
      <c r="I2165" t="s">
        <v>8219</v>
      </c>
      <c r="J2165">
        <v>2500</v>
      </c>
    </row>
    <row r="2166" spans="9:10" x14ac:dyDescent="0.35">
      <c r="I2166" t="s">
        <v>8219</v>
      </c>
      <c r="J2166">
        <v>5500</v>
      </c>
    </row>
    <row r="2167" spans="9:10" x14ac:dyDescent="0.35">
      <c r="I2167" t="s">
        <v>8219</v>
      </c>
      <c r="J2167">
        <v>2500</v>
      </c>
    </row>
    <row r="2168" spans="9:10" x14ac:dyDescent="0.35">
      <c r="I2168" t="s">
        <v>8219</v>
      </c>
      <c r="J2168">
        <v>2000</v>
      </c>
    </row>
    <row r="2169" spans="9:10" x14ac:dyDescent="0.35">
      <c r="I2169" t="s">
        <v>8219</v>
      </c>
      <c r="J2169">
        <v>150</v>
      </c>
    </row>
    <row r="2170" spans="9:10" x14ac:dyDescent="0.35">
      <c r="I2170" t="s">
        <v>8219</v>
      </c>
      <c r="J2170">
        <v>18000</v>
      </c>
    </row>
    <row r="2171" spans="9:10" x14ac:dyDescent="0.35">
      <c r="I2171" t="s">
        <v>8219</v>
      </c>
      <c r="J2171">
        <v>153</v>
      </c>
    </row>
    <row r="2172" spans="9:10" x14ac:dyDescent="0.35">
      <c r="I2172" t="s">
        <v>8219</v>
      </c>
      <c r="J2172">
        <v>350</v>
      </c>
    </row>
    <row r="2173" spans="9:10" x14ac:dyDescent="0.35">
      <c r="I2173" t="s">
        <v>8219</v>
      </c>
      <c r="J2173">
        <v>4000</v>
      </c>
    </row>
    <row r="2174" spans="9:10" x14ac:dyDescent="0.35">
      <c r="I2174" t="s">
        <v>8219</v>
      </c>
      <c r="J2174">
        <v>1000</v>
      </c>
    </row>
    <row r="2175" spans="9:10" x14ac:dyDescent="0.35">
      <c r="I2175" t="s">
        <v>8219</v>
      </c>
      <c r="J2175">
        <v>4200</v>
      </c>
    </row>
    <row r="2176" spans="9:10" x14ac:dyDescent="0.35">
      <c r="I2176" t="s">
        <v>8219</v>
      </c>
      <c r="J2176">
        <v>4000</v>
      </c>
    </row>
    <row r="2177" spans="9:10" x14ac:dyDescent="0.35">
      <c r="I2177" t="s">
        <v>8219</v>
      </c>
      <c r="J2177">
        <v>700</v>
      </c>
    </row>
    <row r="2178" spans="9:10" x14ac:dyDescent="0.35">
      <c r="I2178" t="s">
        <v>8219</v>
      </c>
      <c r="J2178">
        <v>5000</v>
      </c>
    </row>
    <row r="2179" spans="9:10" x14ac:dyDescent="0.35">
      <c r="I2179" t="s">
        <v>8219</v>
      </c>
      <c r="J2179">
        <v>2500</v>
      </c>
    </row>
    <row r="2180" spans="9:10" x14ac:dyDescent="0.35">
      <c r="I2180" t="s">
        <v>8219</v>
      </c>
      <c r="J2180">
        <v>25000</v>
      </c>
    </row>
    <row r="2181" spans="9:10" x14ac:dyDescent="0.35">
      <c r="I2181" t="s">
        <v>8219</v>
      </c>
      <c r="J2181">
        <v>1000</v>
      </c>
    </row>
    <row r="2182" spans="9:10" x14ac:dyDescent="0.35">
      <c r="I2182" t="s">
        <v>8219</v>
      </c>
      <c r="J2182">
        <v>5000</v>
      </c>
    </row>
    <row r="2183" spans="9:10" x14ac:dyDescent="0.35">
      <c r="I2183" t="s">
        <v>8219</v>
      </c>
      <c r="J2183">
        <v>2000</v>
      </c>
    </row>
    <row r="2184" spans="9:10" x14ac:dyDescent="0.35">
      <c r="I2184" t="s">
        <v>8219</v>
      </c>
      <c r="J2184">
        <v>3000</v>
      </c>
    </row>
    <row r="2185" spans="9:10" x14ac:dyDescent="0.35">
      <c r="I2185" t="s">
        <v>8219</v>
      </c>
      <c r="J2185">
        <v>1800</v>
      </c>
    </row>
    <row r="2186" spans="9:10" x14ac:dyDescent="0.35">
      <c r="I2186" t="s">
        <v>8219</v>
      </c>
      <c r="J2186">
        <v>10000</v>
      </c>
    </row>
    <row r="2187" spans="9:10" x14ac:dyDescent="0.35">
      <c r="I2187" t="s">
        <v>8219</v>
      </c>
      <c r="J2187">
        <v>5000</v>
      </c>
    </row>
    <row r="2188" spans="9:10" x14ac:dyDescent="0.35">
      <c r="I2188" t="s">
        <v>8219</v>
      </c>
      <c r="J2188">
        <v>20000</v>
      </c>
    </row>
    <row r="2189" spans="9:10" x14ac:dyDescent="0.35">
      <c r="I2189" t="s">
        <v>8219</v>
      </c>
      <c r="J2189">
        <v>20000</v>
      </c>
    </row>
    <row r="2190" spans="9:10" x14ac:dyDescent="0.35">
      <c r="I2190" t="s">
        <v>8219</v>
      </c>
      <c r="J2190">
        <v>5494</v>
      </c>
    </row>
    <row r="2191" spans="9:10" x14ac:dyDescent="0.35">
      <c r="I2191" t="s">
        <v>8219</v>
      </c>
      <c r="J2191">
        <v>1200</v>
      </c>
    </row>
    <row r="2192" spans="9:10" x14ac:dyDescent="0.35">
      <c r="I2192" t="s">
        <v>8219</v>
      </c>
      <c r="J2192">
        <v>19000</v>
      </c>
    </row>
    <row r="2193" spans="9:10" x14ac:dyDescent="0.35">
      <c r="I2193" t="s">
        <v>8219</v>
      </c>
      <c r="J2193">
        <v>750</v>
      </c>
    </row>
    <row r="2194" spans="9:10" x14ac:dyDescent="0.35">
      <c r="I2194" t="s">
        <v>8219</v>
      </c>
      <c r="J2194">
        <v>12000</v>
      </c>
    </row>
    <row r="2195" spans="9:10" x14ac:dyDescent="0.35">
      <c r="I2195" t="s">
        <v>8219</v>
      </c>
      <c r="J2195">
        <v>15000</v>
      </c>
    </row>
    <row r="2196" spans="9:10" x14ac:dyDescent="0.35">
      <c r="I2196" t="s">
        <v>8219</v>
      </c>
      <c r="J2196">
        <v>10000</v>
      </c>
    </row>
    <row r="2197" spans="9:10" x14ac:dyDescent="0.35">
      <c r="I2197" t="s">
        <v>8219</v>
      </c>
      <c r="J2197">
        <v>4600</v>
      </c>
    </row>
    <row r="2198" spans="9:10" x14ac:dyDescent="0.35">
      <c r="I2198" t="s">
        <v>8219</v>
      </c>
      <c r="J2198">
        <v>14000</v>
      </c>
    </row>
    <row r="2199" spans="9:10" x14ac:dyDescent="0.35">
      <c r="I2199" t="s">
        <v>8219</v>
      </c>
      <c r="J2199">
        <v>30000</v>
      </c>
    </row>
    <row r="2200" spans="9:10" x14ac:dyDescent="0.35">
      <c r="I2200" t="s">
        <v>8219</v>
      </c>
      <c r="J2200">
        <v>40000</v>
      </c>
    </row>
    <row r="2201" spans="9:10" x14ac:dyDescent="0.35">
      <c r="I2201" t="s">
        <v>8219</v>
      </c>
      <c r="J2201">
        <v>9000</v>
      </c>
    </row>
    <row r="2202" spans="9:10" x14ac:dyDescent="0.35">
      <c r="I2202" t="s">
        <v>8219</v>
      </c>
      <c r="J2202">
        <v>2000</v>
      </c>
    </row>
    <row r="2203" spans="9:10" x14ac:dyDescent="0.35">
      <c r="I2203" t="s">
        <v>8219</v>
      </c>
      <c r="J2203">
        <v>110</v>
      </c>
    </row>
    <row r="2204" spans="9:10" x14ac:dyDescent="0.35">
      <c r="I2204" t="s">
        <v>8219</v>
      </c>
      <c r="J2204">
        <v>4000</v>
      </c>
    </row>
    <row r="2205" spans="9:10" x14ac:dyDescent="0.35">
      <c r="I2205" t="s">
        <v>8219</v>
      </c>
      <c r="J2205">
        <v>2000</v>
      </c>
    </row>
    <row r="2206" spans="9:10" x14ac:dyDescent="0.35">
      <c r="I2206" t="s">
        <v>8219</v>
      </c>
      <c r="J2206">
        <v>1500</v>
      </c>
    </row>
    <row r="2207" spans="9:10" x14ac:dyDescent="0.35">
      <c r="I2207" t="s">
        <v>8219</v>
      </c>
      <c r="J2207">
        <v>750</v>
      </c>
    </row>
    <row r="2208" spans="9:10" x14ac:dyDescent="0.35">
      <c r="I2208" t="s">
        <v>8219</v>
      </c>
      <c r="J2208">
        <v>1100</v>
      </c>
    </row>
    <row r="2209" spans="9:10" x14ac:dyDescent="0.35">
      <c r="I2209" t="s">
        <v>8219</v>
      </c>
      <c r="J2209">
        <v>2000</v>
      </c>
    </row>
    <row r="2210" spans="9:10" x14ac:dyDescent="0.35">
      <c r="I2210" t="s">
        <v>8219</v>
      </c>
      <c r="J2210">
        <v>1000</v>
      </c>
    </row>
    <row r="2211" spans="9:10" x14ac:dyDescent="0.35">
      <c r="I2211" t="s">
        <v>8219</v>
      </c>
      <c r="J2211">
        <v>500</v>
      </c>
    </row>
    <row r="2212" spans="9:10" x14ac:dyDescent="0.35">
      <c r="I2212" t="s">
        <v>8219</v>
      </c>
      <c r="J2212">
        <v>4000</v>
      </c>
    </row>
    <row r="2213" spans="9:10" x14ac:dyDescent="0.35">
      <c r="I2213" t="s">
        <v>8219</v>
      </c>
      <c r="J2213">
        <v>2500</v>
      </c>
    </row>
    <row r="2214" spans="9:10" x14ac:dyDescent="0.35">
      <c r="I2214" t="s">
        <v>8219</v>
      </c>
      <c r="J2214">
        <v>6000</v>
      </c>
    </row>
    <row r="2215" spans="9:10" x14ac:dyDescent="0.35">
      <c r="I2215" t="s">
        <v>8219</v>
      </c>
      <c r="J2215">
        <v>5</v>
      </c>
    </row>
    <row r="2216" spans="9:10" x14ac:dyDescent="0.35">
      <c r="I2216" t="s">
        <v>8219</v>
      </c>
      <c r="J2216">
        <v>600</v>
      </c>
    </row>
    <row r="2217" spans="9:10" x14ac:dyDescent="0.35">
      <c r="I2217" t="s">
        <v>8219</v>
      </c>
      <c r="J2217">
        <v>550</v>
      </c>
    </row>
    <row r="2218" spans="9:10" x14ac:dyDescent="0.35">
      <c r="I2218" t="s">
        <v>8219</v>
      </c>
      <c r="J2218">
        <v>300</v>
      </c>
    </row>
    <row r="2219" spans="9:10" x14ac:dyDescent="0.35">
      <c r="I2219" t="s">
        <v>8219</v>
      </c>
      <c r="J2219">
        <v>420</v>
      </c>
    </row>
    <row r="2220" spans="9:10" x14ac:dyDescent="0.35">
      <c r="I2220" t="s">
        <v>8219</v>
      </c>
      <c r="J2220">
        <v>2000</v>
      </c>
    </row>
    <row r="2221" spans="9:10" x14ac:dyDescent="0.35">
      <c r="I2221" t="s">
        <v>8219</v>
      </c>
      <c r="J2221">
        <v>1000</v>
      </c>
    </row>
    <row r="2222" spans="9:10" x14ac:dyDescent="0.35">
      <c r="I2222" t="s">
        <v>8219</v>
      </c>
      <c r="J2222">
        <v>3500</v>
      </c>
    </row>
    <row r="2223" spans="9:10" x14ac:dyDescent="0.35">
      <c r="I2223" t="s">
        <v>8219</v>
      </c>
      <c r="J2223">
        <v>7500</v>
      </c>
    </row>
    <row r="2224" spans="9:10" x14ac:dyDescent="0.35">
      <c r="I2224" t="s">
        <v>8219</v>
      </c>
      <c r="J2224">
        <v>500</v>
      </c>
    </row>
    <row r="2225" spans="9:10" x14ac:dyDescent="0.35">
      <c r="I2225" t="s">
        <v>8219</v>
      </c>
      <c r="J2225">
        <v>19500</v>
      </c>
    </row>
    <row r="2226" spans="9:10" x14ac:dyDescent="0.35">
      <c r="I2226" t="s">
        <v>8219</v>
      </c>
      <c r="J2226">
        <v>10000</v>
      </c>
    </row>
    <row r="2227" spans="9:10" x14ac:dyDescent="0.35">
      <c r="I2227" t="s">
        <v>8219</v>
      </c>
      <c r="J2227">
        <v>21000</v>
      </c>
    </row>
    <row r="2228" spans="9:10" x14ac:dyDescent="0.35">
      <c r="I2228" t="s">
        <v>8219</v>
      </c>
      <c r="J2228">
        <v>18000</v>
      </c>
    </row>
    <row r="2229" spans="9:10" x14ac:dyDescent="0.35">
      <c r="I2229" t="s">
        <v>8219</v>
      </c>
      <c r="J2229">
        <v>13000</v>
      </c>
    </row>
    <row r="2230" spans="9:10" x14ac:dyDescent="0.35">
      <c r="I2230" t="s">
        <v>8219</v>
      </c>
      <c r="J2230">
        <v>1000</v>
      </c>
    </row>
    <row r="2231" spans="9:10" x14ac:dyDescent="0.35">
      <c r="I2231" t="s">
        <v>8219</v>
      </c>
      <c r="J2231">
        <v>8012</v>
      </c>
    </row>
    <row r="2232" spans="9:10" x14ac:dyDescent="0.35">
      <c r="I2232" t="s">
        <v>8219</v>
      </c>
      <c r="J2232">
        <v>8500</v>
      </c>
    </row>
    <row r="2233" spans="9:10" x14ac:dyDescent="0.35">
      <c r="I2233" t="s">
        <v>8219</v>
      </c>
      <c r="J2233">
        <v>2500</v>
      </c>
    </row>
    <row r="2234" spans="9:10" x14ac:dyDescent="0.35">
      <c r="I2234" t="s">
        <v>8219</v>
      </c>
      <c r="J2234">
        <v>5000</v>
      </c>
    </row>
    <row r="2235" spans="9:10" x14ac:dyDescent="0.35">
      <c r="I2235" t="s">
        <v>8219</v>
      </c>
      <c r="J2235">
        <v>2500</v>
      </c>
    </row>
    <row r="2236" spans="9:10" x14ac:dyDescent="0.35">
      <c r="I2236" t="s">
        <v>8219</v>
      </c>
      <c r="J2236">
        <v>100</v>
      </c>
    </row>
    <row r="2237" spans="9:10" x14ac:dyDescent="0.35">
      <c r="I2237" t="s">
        <v>8219</v>
      </c>
      <c r="J2237">
        <v>13000</v>
      </c>
    </row>
    <row r="2238" spans="9:10" x14ac:dyDescent="0.35">
      <c r="I2238" t="s">
        <v>8219</v>
      </c>
      <c r="J2238">
        <v>2800</v>
      </c>
    </row>
    <row r="2239" spans="9:10" x14ac:dyDescent="0.35">
      <c r="I2239" t="s">
        <v>8219</v>
      </c>
      <c r="J2239">
        <v>18000</v>
      </c>
    </row>
    <row r="2240" spans="9:10" x14ac:dyDescent="0.35">
      <c r="I2240" t="s">
        <v>8219</v>
      </c>
      <c r="J2240">
        <v>4000</v>
      </c>
    </row>
    <row r="2241" spans="9:10" x14ac:dyDescent="0.35">
      <c r="I2241" t="s">
        <v>8219</v>
      </c>
      <c r="J2241">
        <v>25000</v>
      </c>
    </row>
    <row r="2242" spans="9:10" x14ac:dyDescent="0.35">
      <c r="I2242" t="s">
        <v>8219</v>
      </c>
      <c r="J2242">
        <v>5000</v>
      </c>
    </row>
    <row r="2243" spans="9:10" x14ac:dyDescent="0.35">
      <c r="I2243" t="s">
        <v>8219</v>
      </c>
      <c r="J2243">
        <v>1000</v>
      </c>
    </row>
    <row r="2244" spans="9:10" x14ac:dyDescent="0.35">
      <c r="I2244" t="s">
        <v>8219</v>
      </c>
      <c r="J2244">
        <v>10000</v>
      </c>
    </row>
    <row r="2245" spans="9:10" x14ac:dyDescent="0.35">
      <c r="I2245" t="s">
        <v>8219</v>
      </c>
      <c r="J2245">
        <v>1</v>
      </c>
    </row>
    <row r="2246" spans="9:10" x14ac:dyDescent="0.35">
      <c r="I2246" t="s">
        <v>8219</v>
      </c>
      <c r="J2246">
        <v>5000</v>
      </c>
    </row>
    <row r="2247" spans="9:10" x14ac:dyDescent="0.35">
      <c r="I2247" t="s">
        <v>8219</v>
      </c>
      <c r="J2247">
        <v>4000</v>
      </c>
    </row>
    <row r="2248" spans="9:10" x14ac:dyDescent="0.35">
      <c r="I2248" t="s">
        <v>8219</v>
      </c>
      <c r="J2248">
        <v>2500</v>
      </c>
    </row>
    <row r="2249" spans="9:10" x14ac:dyDescent="0.35">
      <c r="I2249" t="s">
        <v>8219</v>
      </c>
      <c r="J2249">
        <v>18500</v>
      </c>
    </row>
    <row r="2250" spans="9:10" x14ac:dyDescent="0.35">
      <c r="I2250" t="s">
        <v>8219</v>
      </c>
      <c r="J2250">
        <v>7000</v>
      </c>
    </row>
    <row r="2251" spans="9:10" x14ac:dyDescent="0.35">
      <c r="I2251" t="s">
        <v>8219</v>
      </c>
      <c r="J2251">
        <v>3500</v>
      </c>
    </row>
    <row r="2252" spans="9:10" x14ac:dyDescent="0.35">
      <c r="I2252" t="s">
        <v>8219</v>
      </c>
      <c r="J2252">
        <v>25000</v>
      </c>
    </row>
    <row r="2253" spans="9:10" x14ac:dyDescent="0.35">
      <c r="I2253" t="s">
        <v>8219</v>
      </c>
      <c r="J2253">
        <v>8500</v>
      </c>
    </row>
    <row r="2254" spans="9:10" x14ac:dyDescent="0.35">
      <c r="I2254" t="s">
        <v>8219</v>
      </c>
      <c r="J2254">
        <v>9000</v>
      </c>
    </row>
    <row r="2255" spans="9:10" x14ac:dyDescent="0.35">
      <c r="I2255" t="s">
        <v>8219</v>
      </c>
      <c r="J2255">
        <v>8000</v>
      </c>
    </row>
    <row r="2256" spans="9:10" x14ac:dyDescent="0.35">
      <c r="I2256" t="s">
        <v>8219</v>
      </c>
      <c r="J2256">
        <v>500</v>
      </c>
    </row>
    <row r="2257" spans="9:10" x14ac:dyDescent="0.35">
      <c r="I2257" t="s">
        <v>8219</v>
      </c>
      <c r="J2257">
        <v>3950</v>
      </c>
    </row>
    <row r="2258" spans="9:10" x14ac:dyDescent="0.35">
      <c r="I2258" t="s">
        <v>8219</v>
      </c>
      <c r="J2258">
        <v>480</v>
      </c>
    </row>
    <row r="2259" spans="9:10" x14ac:dyDescent="0.35">
      <c r="I2259" t="s">
        <v>8219</v>
      </c>
      <c r="J2259">
        <v>2500</v>
      </c>
    </row>
    <row r="2260" spans="9:10" x14ac:dyDescent="0.35">
      <c r="I2260" t="s">
        <v>8219</v>
      </c>
      <c r="J2260">
        <v>2200</v>
      </c>
    </row>
    <row r="2261" spans="9:10" x14ac:dyDescent="0.35">
      <c r="I2261" t="s">
        <v>8219</v>
      </c>
      <c r="J2261">
        <v>1000</v>
      </c>
    </row>
    <row r="2262" spans="9:10" x14ac:dyDescent="0.35">
      <c r="I2262" t="s">
        <v>8219</v>
      </c>
      <c r="J2262">
        <v>2500</v>
      </c>
    </row>
    <row r="2263" spans="9:10" x14ac:dyDescent="0.35">
      <c r="I2263" t="s">
        <v>8219</v>
      </c>
      <c r="J2263">
        <v>1000</v>
      </c>
    </row>
    <row r="2264" spans="9:10" x14ac:dyDescent="0.35">
      <c r="I2264" t="s">
        <v>8219</v>
      </c>
      <c r="J2264">
        <v>3300</v>
      </c>
    </row>
    <row r="2265" spans="9:10" x14ac:dyDescent="0.35">
      <c r="I2265" t="s">
        <v>8219</v>
      </c>
      <c r="J2265">
        <v>7500</v>
      </c>
    </row>
    <row r="2266" spans="9:10" x14ac:dyDescent="0.35">
      <c r="I2266" t="s">
        <v>8219</v>
      </c>
      <c r="J2266">
        <v>6000</v>
      </c>
    </row>
    <row r="2267" spans="9:10" x14ac:dyDescent="0.35">
      <c r="I2267" t="s">
        <v>8219</v>
      </c>
      <c r="J2267">
        <v>200</v>
      </c>
    </row>
    <row r="2268" spans="9:10" x14ac:dyDescent="0.35">
      <c r="I2268" t="s">
        <v>8219</v>
      </c>
      <c r="J2268">
        <v>1500</v>
      </c>
    </row>
    <row r="2269" spans="9:10" x14ac:dyDescent="0.35">
      <c r="I2269" t="s">
        <v>8219</v>
      </c>
      <c r="J2269">
        <v>20000</v>
      </c>
    </row>
    <row r="2270" spans="9:10" x14ac:dyDescent="0.35">
      <c r="I2270" t="s">
        <v>8219</v>
      </c>
      <c r="J2270">
        <v>28000</v>
      </c>
    </row>
    <row r="2271" spans="9:10" x14ac:dyDescent="0.35">
      <c r="I2271" t="s">
        <v>8219</v>
      </c>
      <c r="J2271">
        <v>2500</v>
      </c>
    </row>
    <row r="2272" spans="9:10" x14ac:dyDescent="0.35">
      <c r="I2272" t="s">
        <v>8219</v>
      </c>
      <c r="J2272">
        <v>25000</v>
      </c>
    </row>
    <row r="2273" spans="9:10" x14ac:dyDescent="0.35">
      <c r="I2273" t="s">
        <v>8219</v>
      </c>
      <c r="J2273">
        <v>20000</v>
      </c>
    </row>
    <row r="2274" spans="9:10" x14ac:dyDescent="0.35">
      <c r="I2274" t="s">
        <v>8219</v>
      </c>
      <c r="J2274">
        <v>1000</v>
      </c>
    </row>
    <row r="2275" spans="9:10" x14ac:dyDescent="0.35">
      <c r="I2275" t="s">
        <v>8219</v>
      </c>
      <c r="J2275">
        <v>2500</v>
      </c>
    </row>
    <row r="2276" spans="9:10" x14ac:dyDescent="0.35">
      <c r="I2276" t="s">
        <v>8219</v>
      </c>
      <c r="J2276">
        <v>2500</v>
      </c>
    </row>
    <row r="2277" spans="9:10" x14ac:dyDescent="0.35">
      <c r="I2277" t="s">
        <v>8219</v>
      </c>
      <c r="J2277">
        <v>650</v>
      </c>
    </row>
    <row r="2278" spans="9:10" x14ac:dyDescent="0.35">
      <c r="I2278" t="s">
        <v>8219</v>
      </c>
      <c r="J2278">
        <v>4589</v>
      </c>
    </row>
    <row r="2279" spans="9:10" x14ac:dyDescent="0.35">
      <c r="I2279" t="s">
        <v>8219</v>
      </c>
      <c r="J2279">
        <v>8500</v>
      </c>
    </row>
    <row r="2280" spans="9:10" x14ac:dyDescent="0.35">
      <c r="I2280" t="s">
        <v>8219</v>
      </c>
      <c r="J2280">
        <v>2000</v>
      </c>
    </row>
    <row r="2281" spans="9:10" x14ac:dyDescent="0.35">
      <c r="I2281" t="s">
        <v>8219</v>
      </c>
      <c r="J2281">
        <v>1000</v>
      </c>
    </row>
    <row r="2282" spans="9:10" x14ac:dyDescent="0.35">
      <c r="I2282" t="s">
        <v>8219</v>
      </c>
      <c r="J2282">
        <v>9800</v>
      </c>
    </row>
    <row r="2283" spans="9:10" x14ac:dyDescent="0.35">
      <c r="I2283" t="s">
        <v>8219</v>
      </c>
      <c r="J2283">
        <v>300</v>
      </c>
    </row>
    <row r="2284" spans="9:10" x14ac:dyDescent="0.35">
      <c r="I2284" t="s">
        <v>8219</v>
      </c>
      <c r="J2284">
        <v>750</v>
      </c>
    </row>
    <row r="2285" spans="9:10" x14ac:dyDescent="0.35">
      <c r="I2285" t="s">
        <v>8219</v>
      </c>
      <c r="J2285">
        <v>3000</v>
      </c>
    </row>
    <row r="2286" spans="9:10" x14ac:dyDescent="0.35">
      <c r="I2286" t="s">
        <v>8219</v>
      </c>
      <c r="J2286">
        <v>6000</v>
      </c>
    </row>
    <row r="2287" spans="9:10" x14ac:dyDescent="0.35">
      <c r="I2287" t="s">
        <v>8219</v>
      </c>
      <c r="J2287">
        <v>3000</v>
      </c>
    </row>
    <row r="2288" spans="9:10" x14ac:dyDescent="0.35">
      <c r="I2288" t="s">
        <v>8219</v>
      </c>
      <c r="J2288">
        <v>1500</v>
      </c>
    </row>
    <row r="2289" spans="9:10" x14ac:dyDescent="0.35">
      <c r="I2289" t="s">
        <v>8219</v>
      </c>
      <c r="J2289">
        <v>4500</v>
      </c>
    </row>
    <row r="2290" spans="9:10" x14ac:dyDescent="0.35">
      <c r="I2290" t="s">
        <v>8219</v>
      </c>
      <c r="J2290">
        <v>1000</v>
      </c>
    </row>
    <row r="2291" spans="9:10" x14ac:dyDescent="0.35">
      <c r="I2291" t="s">
        <v>8219</v>
      </c>
      <c r="J2291">
        <v>1500</v>
      </c>
    </row>
    <row r="2292" spans="9:10" x14ac:dyDescent="0.35">
      <c r="I2292" t="s">
        <v>8219</v>
      </c>
      <c r="J2292">
        <v>1500</v>
      </c>
    </row>
    <row r="2293" spans="9:10" x14ac:dyDescent="0.35">
      <c r="I2293" t="s">
        <v>8219</v>
      </c>
      <c r="J2293">
        <v>2500</v>
      </c>
    </row>
    <row r="2294" spans="9:10" x14ac:dyDescent="0.35">
      <c r="I2294" t="s">
        <v>8219</v>
      </c>
      <c r="J2294">
        <v>2000</v>
      </c>
    </row>
    <row r="2295" spans="9:10" x14ac:dyDescent="0.35">
      <c r="I2295" t="s">
        <v>8219</v>
      </c>
      <c r="J2295">
        <v>850</v>
      </c>
    </row>
    <row r="2296" spans="9:10" x14ac:dyDescent="0.35">
      <c r="I2296" t="s">
        <v>8219</v>
      </c>
      <c r="J2296">
        <v>5000</v>
      </c>
    </row>
    <row r="2297" spans="9:10" x14ac:dyDescent="0.35">
      <c r="I2297" t="s">
        <v>8219</v>
      </c>
      <c r="J2297">
        <v>1200</v>
      </c>
    </row>
    <row r="2298" spans="9:10" x14ac:dyDescent="0.35">
      <c r="I2298" t="s">
        <v>8219</v>
      </c>
      <c r="J2298">
        <v>7000</v>
      </c>
    </row>
    <row r="2299" spans="9:10" x14ac:dyDescent="0.35">
      <c r="I2299" t="s">
        <v>8219</v>
      </c>
      <c r="J2299">
        <v>1000</v>
      </c>
    </row>
    <row r="2300" spans="9:10" x14ac:dyDescent="0.35">
      <c r="I2300" t="s">
        <v>8219</v>
      </c>
      <c r="J2300">
        <v>30000</v>
      </c>
    </row>
    <row r="2301" spans="9:10" x14ac:dyDescent="0.35">
      <c r="I2301" t="s">
        <v>8219</v>
      </c>
      <c r="J2301">
        <v>300</v>
      </c>
    </row>
    <row r="2302" spans="9:10" x14ac:dyDescent="0.35">
      <c r="I2302" t="s">
        <v>8219</v>
      </c>
      <c r="J2302">
        <v>800</v>
      </c>
    </row>
    <row r="2303" spans="9:10" x14ac:dyDescent="0.35">
      <c r="I2303" t="s">
        <v>8219</v>
      </c>
      <c r="J2303">
        <v>5000</v>
      </c>
    </row>
    <row r="2304" spans="9:10" x14ac:dyDescent="0.35">
      <c r="I2304" t="s">
        <v>8219</v>
      </c>
      <c r="J2304">
        <v>2300</v>
      </c>
    </row>
    <row r="2305" spans="9:10" x14ac:dyDescent="0.35">
      <c r="I2305" t="s">
        <v>8219</v>
      </c>
      <c r="J2305">
        <v>6450</v>
      </c>
    </row>
    <row r="2306" spans="9:10" x14ac:dyDescent="0.35">
      <c r="I2306" t="s">
        <v>8219</v>
      </c>
      <c r="J2306">
        <v>6000</v>
      </c>
    </row>
    <row r="2307" spans="9:10" x14ac:dyDescent="0.35">
      <c r="I2307" t="s">
        <v>8219</v>
      </c>
      <c r="J2307">
        <v>18000</v>
      </c>
    </row>
    <row r="2308" spans="9:10" x14ac:dyDescent="0.35">
      <c r="I2308" t="s">
        <v>8219</v>
      </c>
      <c r="J2308">
        <v>3500</v>
      </c>
    </row>
    <row r="2309" spans="9:10" x14ac:dyDescent="0.35">
      <c r="I2309" t="s">
        <v>8219</v>
      </c>
      <c r="J2309">
        <v>1964.47</v>
      </c>
    </row>
    <row r="2310" spans="9:10" x14ac:dyDescent="0.35">
      <c r="I2310" t="s">
        <v>8219</v>
      </c>
      <c r="J2310">
        <v>50000</v>
      </c>
    </row>
    <row r="2311" spans="9:10" x14ac:dyDescent="0.35">
      <c r="I2311" t="s">
        <v>8219</v>
      </c>
      <c r="J2311">
        <v>6000</v>
      </c>
    </row>
    <row r="2312" spans="9:10" x14ac:dyDescent="0.35">
      <c r="I2312" t="s">
        <v>8219</v>
      </c>
      <c r="J2312">
        <v>18500</v>
      </c>
    </row>
    <row r="2313" spans="9:10" x14ac:dyDescent="0.35">
      <c r="I2313" t="s">
        <v>8219</v>
      </c>
      <c r="J2313">
        <v>9000</v>
      </c>
    </row>
    <row r="2314" spans="9:10" x14ac:dyDescent="0.35">
      <c r="I2314" t="s">
        <v>8219</v>
      </c>
      <c r="J2314">
        <v>3000</v>
      </c>
    </row>
    <row r="2315" spans="9:10" x14ac:dyDescent="0.35">
      <c r="I2315" t="s">
        <v>8219</v>
      </c>
      <c r="J2315">
        <v>5000</v>
      </c>
    </row>
    <row r="2316" spans="9:10" x14ac:dyDescent="0.35">
      <c r="I2316" t="s">
        <v>8219</v>
      </c>
      <c r="J2316">
        <v>1200</v>
      </c>
    </row>
    <row r="2317" spans="9:10" x14ac:dyDescent="0.35">
      <c r="I2317" t="s">
        <v>8219</v>
      </c>
      <c r="J2317">
        <v>2500</v>
      </c>
    </row>
    <row r="2318" spans="9:10" x14ac:dyDescent="0.35">
      <c r="I2318" t="s">
        <v>8219</v>
      </c>
      <c r="J2318">
        <v>15000</v>
      </c>
    </row>
    <row r="2319" spans="9:10" x14ac:dyDescent="0.35">
      <c r="I2319" t="s">
        <v>8219</v>
      </c>
      <c r="J2319">
        <v>400</v>
      </c>
    </row>
    <row r="2320" spans="9:10" x14ac:dyDescent="0.35">
      <c r="I2320" t="s">
        <v>8219</v>
      </c>
      <c r="J2320">
        <v>5000</v>
      </c>
    </row>
    <row r="2321" spans="9:10" x14ac:dyDescent="0.35">
      <c r="I2321" t="s">
        <v>8219</v>
      </c>
      <c r="J2321">
        <v>3000</v>
      </c>
    </row>
    <row r="2322" spans="9:10" x14ac:dyDescent="0.35">
      <c r="I2322" t="s">
        <v>8219</v>
      </c>
      <c r="J2322">
        <v>5000</v>
      </c>
    </row>
    <row r="2323" spans="9:10" x14ac:dyDescent="0.35">
      <c r="I2323" t="s">
        <v>8222</v>
      </c>
      <c r="J2323">
        <v>10557</v>
      </c>
    </row>
    <row r="2324" spans="9:10" x14ac:dyDescent="0.35">
      <c r="I2324" t="s">
        <v>8222</v>
      </c>
      <c r="J2324">
        <v>2700</v>
      </c>
    </row>
    <row r="2325" spans="9:10" x14ac:dyDescent="0.35">
      <c r="I2325" t="s">
        <v>8222</v>
      </c>
      <c r="J2325">
        <v>250</v>
      </c>
    </row>
    <row r="2326" spans="9:10" x14ac:dyDescent="0.35">
      <c r="I2326" t="s">
        <v>8222</v>
      </c>
      <c r="J2326">
        <v>7500</v>
      </c>
    </row>
    <row r="2327" spans="9:10" x14ac:dyDescent="0.35">
      <c r="I2327" t="s">
        <v>8222</v>
      </c>
      <c r="J2327">
        <v>1000</v>
      </c>
    </row>
    <row r="2328" spans="9:10" x14ac:dyDescent="0.35">
      <c r="I2328" t="s">
        <v>8222</v>
      </c>
      <c r="J2328">
        <v>15000</v>
      </c>
    </row>
    <row r="2329" spans="9:10" x14ac:dyDescent="0.35">
      <c r="I2329" t="s">
        <v>8219</v>
      </c>
      <c r="J2329">
        <v>35000</v>
      </c>
    </row>
    <row r="2330" spans="9:10" x14ac:dyDescent="0.35">
      <c r="I2330" t="s">
        <v>8219</v>
      </c>
      <c r="J2330">
        <v>10000</v>
      </c>
    </row>
    <row r="2331" spans="9:10" x14ac:dyDescent="0.35">
      <c r="I2331" t="s">
        <v>8219</v>
      </c>
      <c r="J2331">
        <v>25000</v>
      </c>
    </row>
    <row r="2332" spans="9:10" x14ac:dyDescent="0.35">
      <c r="I2332" t="s">
        <v>8219</v>
      </c>
      <c r="J2332">
        <v>35000</v>
      </c>
    </row>
    <row r="2333" spans="9:10" x14ac:dyDescent="0.35">
      <c r="I2333" t="s">
        <v>8219</v>
      </c>
      <c r="J2333">
        <v>8000</v>
      </c>
    </row>
    <row r="2334" spans="9:10" x14ac:dyDescent="0.35">
      <c r="I2334" t="s">
        <v>8219</v>
      </c>
      <c r="J2334">
        <v>25000</v>
      </c>
    </row>
    <row r="2335" spans="9:10" x14ac:dyDescent="0.35">
      <c r="I2335" t="s">
        <v>8219</v>
      </c>
      <c r="J2335">
        <v>600</v>
      </c>
    </row>
    <row r="2336" spans="9:10" x14ac:dyDescent="0.35">
      <c r="I2336" t="s">
        <v>8219</v>
      </c>
      <c r="J2336">
        <v>4000</v>
      </c>
    </row>
    <row r="2337" spans="9:10" x14ac:dyDescent="0.35">
      <c r="I2337" t="s">
        <v>8219</v>
      </c>
      <c r="J2337">
        <v>25000</v>
      </c>
    </row>
    <row r="2338" spans="9:10" x14ac:dyDescent="0.35">
      <c r="I2338" t="s">
        <v>8219</v>
      </c>
      <c r="J2338">
        <v>20000</v>
      </c>
    </row>
    <row r="2339" spans="9:10" x14ac:dyDescent="0.35">
      <c r="I2339" t="s">
        <v>8219</v>
      </c>
      <c r="J2339">
        <v>12000</v>
      </c>
    </row>
    <row r="2340" spans="9:10" x14ac:dyDescent="0.35">
      <c r="I2340" t="s">
        <v>8219</v>
      </c>
      <c r="J2340">
        <v>15000</v>
      </c>
    </row>
    <row r="2341" spans="9:10" x14ac:dyDescent="0.35">
      <c r="I2341" t="s">
        <v>8219</v>
      </c>
      <c r="J2341">
        <v>25000</v>
      </c>
    </row>
    <row r="2342" spans="9:10" x14ac:dyDescent="0.35">
      <c r="I2342" t="s">
        <v>8219</v>
      </c>
      <c r="J2342">
        <v>40000</v>
      </c>
    </row>
    <row r="2343" spans="9:10" x14ac:dyDescent="0.35">
      <c r="I2343" t="s">
        <v>8220</v>
      </c>
      <c r="J2343">
        <v>5000</v>
      </c>
    </row>
    <row r="2344" spans="9:10" x14ac:dyDescent="0.35">
      <c r="I2344" t="s">
        <v>8220</v>
      </c>
      <c r="J2344">
        <v>5500</v>
      </c>
    </row>
    <row r="2345" spans="9:10" x14ac:dyDescent="0.35">
      <c r="I2345" t="s">
        <v>8220</v>
      </c>
      <c r="J2345">
        <v>10000</v>
      </c>
    </row>
    <row r="2346" spans="9:10" x14ac:dyDescent="0.35">
      <c r="I2346" t="s">
        <v>8220</v>
      </c>
      <c r="J2346">
        <v>1000</v>
      </c>
    </row>
    <row r="2347" spans="9:10" x14ac:dyDescent="0.35">
      <c r="I2347" t="s">
        <v>8220</v>
      </c>
      <c r="J2347">
        <v>3000</v>
      </c>
    </row>
    <row r="2348" spans="9:10" x14ac:dyDescent="0.35">
      <c r="I2348" t="s">
        <v>8220</v>
      </c>
      <c r="J2348">
        <v>60000</v>
      </c>
    </row>
    <row r="2349" spans="9:10" x14ac:dyDescent="0.35">
      <c r="I2349" t="s">
        <v>8220</v>
      </c>
      <c r="J2349">
        <v>1000</v>
      </c>
    </row>
    <row r="2350" spans="9:10" x14ac:dyDescent="0.35">
      <c r="I2350" t="s">
        <v>8220</v>
      </c>
      <c r="J2350">
        <v>70000</v>
      </c>
    </row>
    <row r="2351" spans="9:10" x14ac:dyDescent="0.35">
      <c r="I2351" t="s">
        <v>8220</v>
      </c>
      <c r="J2351">
        <v>474900</v>
      </c>
    </row>
    <row r="2352" spans="9:10" x14ac:dyDescent="0.35">
      <c r="I2352" t="s">
        <v>8220</v>
      </c>
      <c r="J2352">
        <v>50000</v>
      </c>
    </row>
    <row r="2353" spans="9:10" x14ac:dyDescent="0.35">
      <c r="I2353" t="s">
        <v>8220</v>
      </c>
      <c r="J2353">
        <v>18900</v>
      </c>
    </row>
    <row r="2354" spans="9:10" x14ac:dyDescent="0.35">
      <c r="I2354" t="s">
        <v>8220</v>
      </c>
      <c r="J2354">
        <v>2000</v>
      </c>
    </row>
    <row r="2355" spans="9:10" x14ac:dyDescent="0.35">
      <c r="I2355" t="s">
        <v>8220</v>
      </c>
      <c r="J2355">
        <v>1000</v>
      </c>
    </row>
    <row r="2356" spans="9:10" x14ac:dyDescent="0.35">
      <c r="I2356" t="s">
        <v>8220</v>
      </c>
      <c r="J2356">
        <v>35000</v>
      </c>
    </row>
    <row r="2357" spans="9:10" x14ac:dyDescent="0.35">
      <c r="I2357" t="s">
        <v>8220</v>
      </c>
      <c r="J2357">
        <v>8000</v>
      </c>
    </row>
    <row r="2358" spans="9:10" x14ac:dyDescent="0.35">
      <c r="I2358" t="s">
        <v>8220</v>
      </c>
      <c r="J2358">
        <v>10000</v>
      </c>
    </row>
    <row r="2359" spans="9:10" x14ac:dyDescent="0.35">
      <c r="I2359" t="s">
        <v>8220</v>
      </c>
      <c r="J2359">
        <v>27000</v>
      </c>
    </row>
    <row r="2360" spans="9:10" x14ac:dyDescent="0.35">
      <c r="I2360" t="s">
        <v>8220</v>
      </c>
      <c r="J2360">
        <v>1500</v>
      </c>
    </row>
    <row r="2361" spans="9:10" x14ac:dyDescent="0.35">
      <c r="I2361" t="s">
        <v>8220</v>
      </c>
      <c r="J2361">
        <v>7500</v>
      </c>
    </row>
    <row r="2362" spans="9:10" x14ac:dyDescent="0.35">
      <c r="I2362" t="s">
        <v>8220</v>
      </c>
      <c r="J2362">
        <v>5000</v>
      </c>
    </row>
    <row r="2363" spans="9:10" x14ac:dyDescent="0.35">
      <c r="I2363" t="s">
        <v>8220</v>
      </c>
      <c r="J2363">
        <v>200</v>
      </c>
    </row>
    <row r="2364" spans="9:10" x14ac:dyDescent="0.35">
      <c r="I2364" t="s">
        <v>8220</v>
      </c>
      <c r="J2364">
        <v>420</v>
      </c>
    </row>
    <row r="2365" spans="9:10" x14ac:dyDescent="0.35">
      <c r="I2365" t="s">
        <v>8220</v>
      </c>
      <c r="J2365">
        <v>175000</v>
      </c>
    </row>
    <row r="2366" spans="9:10" x14ac:dyDescent="0.35">
      <c r="I2366" t="s">
        <v>8220</v>
      </c>
      <c r="J2366">
        <v>128</v>
      </c>
    </row>
    <row r="2367" spans="9:10" x14ac:dyDescent="0.35">
      <c r="I2367" t="s">
        <v>8220</v>
      </c>
      <c r="J2367">
        <v>1000</v>
      </c>
    </row>
    <row r="2368" spans="9:10" x14ac:dyDescent="0.35">
      <c r="I2368" t="s">
        <v>8220</v>
      </c>
      <c r="J2368">
        <v>25000</v>
      </c>
    </row>
    <row r="2369" spans="9:10" x14ac:dyDescent="0.35">
      <c r="I2369" t="s">
        <v>8220</v>
      </c>
      <c r="J2369">
        <v>50000</v>
      </c>
    </row>
    <row r="2370" spans="9:10" x14ac:dyDescent="0.35">
      <c r="I2370" t="s">
        <v>8220</v>
      </c>
      <c r="J2370">
        <v>40000</v>
      </c>
    </row>
    <row r="2371" spans="9:10" x14ac:dyDescent="0.35">
      <c r="I2371" t="s">
        <v>8220</v>
      </c>
      <c r="J2371">
        <v>25000</v>
      </c>
    </row>
    <row r="2372" spans="9:10" x14ac:dyDescent="0.35">
      <c r="I2372" t="s">
        <v>8220</v>
      </c>
      <c r="J2372">
        <v>25000</v>
      </c>
    </row>
    <row r="2373" spans="9:10" x14ac:dyDescent="0.35">
      <c r="I2373" t="s">
        <v>8220</v>
      </c>
      <c r="J2373">
        <v>2000</v>
      </c>
    </row>
    <row r="2374" spans="9:10" x14ac:dyDescent="0.35">
      <c r="I2374" t="s">
        <v>8220</v>
      </c>
      <c r="J2374">
        <v>5500</v>
      </c>
    </row>
    <row r="2375" spans="9:10" x14ac:dyDescent="0.35">
      <c r="I2375" t="s">
        <v>8220</v>
      </c>
      <c r="J2375">
        <v>850000</v>
      </c>
    </row>
    <row r="2376" spans="9:10" x14ac:dyDescent="0.35">
      <c r="I2376" t="s">
        <v>8220</v>
      </c>
      <c r="J2376">
        <v>22000</v>
      </c>
    </row>
    <row r="2377" spans="9:10" x14ac:dyDescent="0.35">
      <c r="I2377" t="s">
        <v>8220</v>
      </c>
      <c r="J2377">
        <v>10000</v>
      </c>
    </row>
    <row r="2378" spans="9:10" x14ac:dyDescent="0.35">
      <c r="I2378" t="s">
        <v>8220</v>
      </c>
      <c r="J2378">
        <v>3000</v>
      </c>
    </row>
    <row r="2379" spans="9:10" x14ac:dyDescent="0.35">
      <c r="I2379" t="s">
        <v>8220</v>
      </c>
      <c r="J2379">
        <v>2500</v>
      </c>
    </row>
    <row r="2380" spans="9:10" x14ac:dyDescent="0.35">
      <c r="I2380" t="s">
        <v>8220</v>
      </c>
      <c r="J2380">
        <v>110000</v>
      </c>
    </row>
    <row r="2381" spans="9:10" x14ac:dyDescent="0.35">
      <c r="I2381" t="s">
        <v>8220</v>
      </c>
      <c r="J2381">
        <v>30000</v>
      </c>
    </row>
    <row r="2382" spans="9:10" x14ac:dyDescent="0.35">
      <c r="I2382" t="s">
        <v>8220</v>
      </c>
      <c r="J2382">
        <v>15000</v>
      </c>
    </row>
    <row r="2383" spans="9:10" x14ac:dyDescent="0.35">
      <c r="I2383" t="s">
        <v>8220</v>
      </c>
      <c r="J2383">
        <v>86350</v>
      </c>
    </row>
    <row r="2384" spans="9:10" x14ac:dyDescent="0.35">
      <c r="I2384" t="s">
        <v>8220</v>
      </c>
      <c r="J2384">
        <v>3000</v>
      </c>
    </row>
    <row r="2385" spans="9:10" x14ac:dyDescent="0.35">
      <c r="I2385" t="s">
        <v>8220</v>
      </c>
      <c r="J2385">
        <v>10000</v>
      </c>
    </row>
    <row r="2386" spans="9:10" x14ac:dyDescent="0.35">
      <c r="I2386" t="s">
        <v>8220</v>
      </c>
      <c r="J2386">
        <v>1000</v>
      </c>
    </row>
    <row r="2387" spans="9:10" x14ac:dyDescent="0.35">
      <c r="I2387" t="s">
        <v>8220</v>
      </c>
      <c r="J2387">
        <v>65000</v>
      </c>
    </row>
    <row r="2388" spans="9:10" x14ac:dyDescent="0.35">
      <c r="I2388" t="s">
        <v>8220</v>
      </c>
      <c r="J2388">
        <v>30000</v>
      </c>
    </row>
    <row r="2389" spans="9:10" x14ac:dyDescent="0.35">
      <c r="I2389" t="s">
        <v>8220</v>
      </c>
      <c r="J2389">
        <v>150000</v>
      </c>
    </row>
    <row r="2390" spans="9:10" x14ac:dyDescent="0.35">
      <c r="I2390" t="s">
        <v>8220</v>
      </c>
      <c r="J2390">
        <v>37000</v>
      </c>
    </row>
    <row r="2391" spans="9:10" x14ac:dyDescent="0.35">
      <c r="I2391" t="s">
        <v>8220</v>
      </c>
      <c r="J2391">
        <v>16000</v>
      </c>
    </row>
    <row r="2392" spans="9:10" x14ac:dyDescent="0.35">
      <c r="I2392" t="s">
        <v>8220</v>
      </c>
      <c r="J2392">
        <v>510000</v>
      </c>
    </row>
    <row r="2393" spans="9:10" x14ac:dyDescent="0.35">
      <c r="I2393" t="s">
        <v>8220</v>
      </c>
      <c r="J2393">
        <v>20000</v>
      </c>
    </row>
    <row r="2394" spans="9:10" x14ac:dyDescent="0.35">
      <c r="I2394" t="s">
        <v>8220</v>
      </c>
      <c r="J2394">
        <v>4200</v>
      </c>
    </row>
    <row r="2395" spans="9:10" x14ac:dyDescent="0.35">
      <c r="I2395" t="s">
        <v>8220</v>
      </c>
      <c r="J2395">
        <v>100000</v>
      </c>
    </row>
    <row r="2396" spans="9:10" x14ac:dyDescent="0.35">
      <c r="I2396" t="s">
        <v>8220</v>
      </c>
      <c r="J2396">
        <v>5000</v>
      </c>
    </row>
    <row r="2397" spans="9:10" x14ac:dyDescent="0.35">
      <c r="I2397" t="s">
        <v>8220</v>
      </c>
      <c r="J2397">
        <v>33000</v>
      </c>
    </row>
    <row r="2398" spans="9:10" x14ac:dyDescent="0.35">
      <c r="I2398" t="s">
        <v>8220</v>
      </c>
      <c r="J2398">
        <v>5000</v>
      </c>
    </row>
    <row r="2399" spans="9:10" x14ac:dyDescent="0.35">
      <c r="I2399" t="s">
        <v>8220</v>
      </c>
      <c r="J2399">
        <v>124000</v>
      </c>
    </row>
    <row r="2400" spans="9:10" x14ac:dyDescent="0.35">
      <c r="I2400" t="s">
        <v>8220</v>
      </c>
      <c r="J2400">
        <v>4000</v>
      </c>
    </row>
    <row r="2401" spans="9:10" x14ac:dyDescent="0.35">
      <c r="I2401" t="s">
        <v>8220</v>
      </c>
      <c r="J2401">
        <v>13000</v>
      </c>
    </row>
    <row r="2402" spans="9:10" x14ac:dyDescent="0.35">
      <c r="I2402" t="s">
        <v>8220</v>
      </c>
      <c r="J2402">
        <v>50000</v>
      </c>
    </row>
    <row r="2403" spans="9:10" x14ac:dyDescent="0.35">
      <c r="I2403" t="s">
        <v>8221</v>
      </c>
      <c r="J2403">
        <v>28000</v>
      </c>
    </row>
    <row r="2404" spans="9:10" x14ac:dyDescent="0.35">
      <c r="I2404" t="s">
        <v>8221</v>
      </c>
      <c r="J2404">
        <v>12000</v>
      </c>
    </row>
    <row r="2405" spans="9:10" x14ac:dyDescent="0.35">
      <c r="I2405" t="s">
        <v>8221</v>
      </c>
      <c r="J2405">
        <v>1200</v>
      </c>
    </row>
    <row r="2406" spans="9:10" x14ac:dyDescent="0.35">
      <c r="I2406" t="s">
        <v>8221</v>
      </c>
      <c r="J2406">
        <v>15000</v>
      </c>
    </row>
    <row r="2407" spans="9:10" x14ac:dyDescent="0.35">
      <c r="I2407" t="s">
        <v>8221</v>
      </c>
      <c r="J2407">
        <v>5000</v>
      </c>
    </row>
    <row r="2408" spans="9:10" x14ac:dyDescent="0.35">
      <c r="I2408" t="s">
        <v>8221</v>
      </c>
      <c r="J2408">
        <v>3250</v>
      </c>
    </row>
    <row r="2409" spans="9:10" x14ac:dyDescent="0.35">
      <c r="I2409" t="s">
        <v>8221</v>
      </c>
      <c r="J2409">
        <v>22000</v>
      </c>
    </row>
    <row r="2410" spans="9:10" x14ac:dyDescent="0.35">
      <c r="I2410" t="s">
        <v>8221</v>
      </c>
      <c r="J2410">
        <v>15000</v>
      </c>
    </row>
    <row r="2411" spans="9:10" x14ac:dyDescent="0.35">
      <c r="I2411" t="s">
        <v>8221</v>
      </c>
      <c r="J2411">
        <v>25000</v>
      </c>
    </row>
    <row r="2412" spans="9:10" x14ac:dyDescent="0.35">
      <c r="I2412" t="s">
        <v>8221</v>
      </c>
      <c r="J2412">
        <v>15000</v>
      </c>
    </row>
    <row r="2413" spans="9:10" x14ac:dyDescent="0.35">
      <c r="I2413" t="s">
        <v>8221</v>
      </c>
      <c r="J2413">
        <v>25000</v>
      </c>
    </row>
    <row r="2414" spans="9:10" x14ac:dyDescent="0.35">
      <c r="I2414" t="s">
        <v>8221</v>
      </c>
      <c r="J2414">
        <v>8000</v>
      </c>
    </row>
    <row r="2415" spans="9:10" x14ac:dyDescent="0.35">
      <c r="I2415" t="s">
        <v>8221</v>
      </c>
      <c r="J2415">
        <v>3000</v>
      </c>
    </row>
    <row r="2416" spans="9:10" x14ac:dyDescent="0.35">
      <c r="I2416" t="s">
        <v>8221</v>
      </c>
      <c r="J2416">
        <v>15000</v>
      </c>
    </row>
    <row r="2417" spans="9:10" x14ac:dyDescent="0.35">
      <c r="I2417" t="s">
        <v>8221</v>
      </c>
      <c r="J2417">
        <v>60000</v>
      </c>
    </row>
    <row r="2418" spans="9:10" x14ac:dyDescent="0.35">
      <c r="I2418" t="s">
        <v>8221</v>
      </c>
      <c r="J2418">
        <v>20000</v>
      </c>
    </row>
    <row r="2419" spans="9:10" x14ac:dyDescent="0.35">
      <c r="I2419" t="s">
        <v>8221</v>
      </c>
      <c r="J2419">
        <v>1000</v>
      </c>
    </row>
    <row r="2420" spans="9:10" x14ac:dyDescent="0.35">
      <c r="I2420" t="s">
        <v>8221</v>
      </c>
      <c r="J2420">
        <v>25000</v>
      </c>
    </row>
    <row r="2421" spans="9:10" x14ac:dyDescent="0.35">
      <c r="I2421" t="s">
        <v>8221</v>
      </c>
      <c r="J2421">
        <v>3000</v>
      </c>
    </row>
    <row r="2422" spans="9:10" x14ac:dyDescent="0.35">
      <c r="I2422" t="s">
        <v>8221</v>
      </c>
      <c r="J2422">
        <v>16870</v>
      </c>
    </row>
    <row r="2423" spans="9:10" x14ac:dyDescent="0.35">
      <c r="I2423" t="s">
        <v>8221</v>
      </c>
      <c r="J2423">
        <v>6000</v>
      </c>
    </row>
    <row r="2424" spans="9:10" x14ac:dyDescent="0.35">
      <c r="I2424" t="s">
        <v>8221</v>
      </c>
      <c r="J2424">
        <v>500</v>
      </c>
    </row>
    <row r="2425" spans="9:10" x14ac:dyDescent="0.35">
      <c r="I2425" t="s">
        <v>8221</v>
      </c>
      <c r="J2425">
        <v>60000</v>
      </c>
    </row>
    <row r="2426" spans="9:10" x14ac:dyDescent="0.35">
      <c r="I2426" t="s">
        <v>8221</v>
      </c>
      <c r="J2426">
        <v>25000</v>
      </c>
    </row>
    <row r="2427" spans="9:10" x14ac:dyDescent="0.35">
      <c r="I2427" t="s">
        <v>8221</v>
      </c>
      <c r="J2427">
        <v>3500</v>
      </c>
    </row>
    <row r="2428" spans="9:10" x14ac:dyDescent="0.35">
      <c r="I2428" t="s">
        <v>8221</v>
      </c>
      <c r="J2428">
        <v>20000</v>
      </c>
    </row>
    <row r="2429" spans="9:10" x14ac:dyDescent="0.35">
      <c r="I2429" t="s">
        <v>8221</v>
      </c>
      <c r="J2429">
        <v>50000</v>
      </c>
    </row>
    <row r="2430" spans="9:10" x14ac:dyDescent="0.35">
      <c r="I2430" t="s">
        <v>8221</v>
      </c>
      <c r="J2430">
        <v>35000</v>
      </c>
    </row>
    <row r="2431" spans="9:10" x14ac:dyDescent="0.35">
      <c r="I2431" t="s">
        <v>8221</v>
      </c>
      <c r="J2431">
        <v>140000</v>
      </c>
    </row>
    <row r="2432" spans="9:10" x14ac:dyDescent="0.35">
      <c r="I2432" t="s">
        <v>8221</v>
      </c>
      <c r="J2432">
        <v>3000</v>
      </c>
    </row>
    <row r="2433" spans="9:10" x14ac:dyDescent="0.35">
      <c r="I2433" t="s">
        <v>8221</v>
      </c>
      <c r="J2433">
        <v>100000</v>
      </c>
    </row>
    <row r="2434" spans="9:10" x14ac:dyDescent="0.35">
      <c r="I2434" t="s">
        <v>8221</v>
      </c>
      <c r="J2434">
        <v>14000</v>
      </c>
    </row>
    <row r="2435" spans="9:10" x14ac:dyDescent="0.35">
      <c r="I2435" t="s">
        <v>8221</v>
      </c>
      <c r="J2435">
        <v>10000</v>
      </c>
    </row>
    <row r="2436" spans="9:10" x14ac:dyDescent="0.35">
      <c r="I2436" t="s">
        <v>8221</v>
      </c>
      <c r="J2436">
        <v>20000</v>
      </c>
    </row>
    <row r="2437" spans="9:10" x14ac:dyDescent="0.35">
      <c r="I2437" t="s">
        <v>8221</v>
      </c>
      <c r="J2437">
        <v>250000</v>
      </c>
    </row>
    <row r="2438" spans="9:10" x14ac:dyDescent="0.35">
      <c r="I2438" t="s">
        <v>8221</v>
      </c>
      <c r="J2438">
        <v>117000</v>
      </c>
    </row>
    <row r="2439" spans="9:10" x14ac:dyDescent="0.35">
      <c r="I2439" t="s">
        <v>8221</v>
      </c>
      <c r="J2439">
        <v>8000</v>
      </c>
    </row>
    <row r="2440" spans="9:10" x14ac:dyDescent="0.35">
      <c r="I2440" t="s">
        <v>8221</v>
      </c>
      <c r="J2440">
        <v>15000</v>
      </c>
    </row>
    <row r="2441" spans="9:10" x14ac:dyDescent="0.35">
      <c r="I2441" t="s">
        <v>8221</v>
      </c>
      <c r="J2441">
        <v>10000</v>
      </c>
    </row>
    <row r="2442" spans="9:10" x14ac:dyDescent="0.35">
      <c r="I2442" t="s">
        <v>8221</v>
      </c>
      <c r="J2442">
        <v>5000</v>
      </c>
    </row>
    <row r="2443" spans="9:10" x14ac:dyDescent="0.35">
      <c r="I2443" t="s">
        <v>8219</v>
      </c>
      <c r="J2443">
        <v>7500</v>
      </c>
    </row>
    <row r="2444" spans="9:10" x14ac:dyDescent="0.35">
      <c r="I2444" t="s">
        <v>8219</v>
      </c>
      <c r="J2444">
        <v>24000</v>
      </c>
    </row>
    <row r="2445" spans="9:10" x14ac:dyDescent="0.35">
      <c r="I2445" t="s">
        <v>8219</v>
      </c>
      <c r="J2445">
        <v>20000</v>
      </c>
    </row>
    <row r="2446" spans="9:10" x14ac:dyDescent="0.35">
      <c r="I2446" t="s">
        <v>8219</v>
      </c>
      <c r="J2446">
        <v>3000</v>
      </c>
    </row>
    <row r="2447" spans="9:10" x14ac:dyDescent="0.35">
      <c r="I2447" t="s">
        <v>8219</v>
      </c>
      <c r="J2447">
        <v>5000</v>
      </c>
    </row>
    <row r="2448" spans="9:10" x14ac:dyDescent="0.35">
      <c r="I2448" t="s">
        <v>8219</v>
      </c>
      <c r="J2448">
        <v>5000</v>
      </c>
    </row>
    <row r="2449" spans="9:10" x14ac:dyDescent="0.35">
      <c r="I2449" t="s">
        <v>8219</v>
      </c>
      <c r="J2449">
        <v>2500</v>
      </c>
    </row>
    <row r="2450" spans="9:10" x14ac:dyDescent="0.35">
      <c r="I2450" t="s">
        <v>8219</v>
      </c>
      <c r="J2450">
        <v>400</v>
      </c>
    </row>
    <row r="2451" spans="9:10" x14ac:dyDescent="0.35">
      <c r="I2451" t="s">
        <v>8219</v>
      </c>
      <c r="J2451">
        <v>10000</v>
      </c>
    </row>
    <row r="2452" spans="9:10" x14ac:dyDescent="0.35">
      <c r="I2452" t="s">
        <v>8219</v>
      </c>
      <c r="J2452">
        <v>15000</v>
      </c>
    </row>
    <row r="2453" spans="9:10" x14ac:dyDescent="0.35">
      <c r="I2453" t="s">
        <v>8219</v>
      </c>
      <c r="J2453">
        <v>10000</v>
      </c>
    </row>
    <row r="2454" spans="9:10" x14ac:dyDescent="0.35">
      <c r="I2454" t="s">
        <v>8219</v>
      </c>
      <c r="J2454">
        <v>600</v>
      </c>
    </row>
    <row r="2455" spans="9:10" x14ac:dyDescent="0.35">
      <c r="I2455" t="s">
        <v>8219</v>
      </c>
      <c r="J2455">
        <v>3000</v>
      </c>
    </row>
    <row r="2456" spans="9:10" x14ac:dyDescent="0.35">
      <c r="I2456" t="s">
        <v>8219</v>
      </c>
      <c r="J2456">
        <v>35000</v>
      </c>
    </row>
    <row r="2457" spans="9:10" x14ac:dyDescent="0.35">
      <c r="I2457" t="s">
        <v>8219</v>
      </c>
      <c r="J2457">
        <v>300</v>
      </c>
    </row>
    <row r="2458" spans="9:10" x14ac:dyDescent="0.35">
      <c r="I2458" t="s">
        <v>8219</v>
      </c>
      <c r="J2458">
        <v>1500</v>
      </c>
    </row>
    <row r="2459" spans="9:10" x14ac:dyDescent="0.35">
      <c r="I2459" t="s">
        <v>8219</v>
      </c>
      <c r="J2459">
        <v>23000</v>
      </c>
    </row>
    <row r="2460" spans="9:10" x14ac:dyDescent="0.35">
      <c r="I2460" t="s">
        <v>8219</v>
      </c>
      <c r="J2460">
        <v>5000</v>
      </c>
    </row>
    <row r="2461" spans="9:10" x14ac:dyDescent="0.35">
      <c r="I2461" t="s">
        <v>8219</v>
      </c>
      <c r="J2461">
        <v>30000</v>
      </c>
    </row>
    <row r="2462" spans="9:10" x14ac:dyDescent="0.35">
      <c r="I2462" t="s">
        <v>8219</v>
      </c>
      <c r="J2462">
        <v>8500</v>
      </c>
    </row>
    <row r="2463" spans="9:10" x14ac:dyDescent="0.35">
      <c r="I2463" t="s">
        <v>8219</v>
      </c>
      <c r="J2463">
        <v>7500</v>
      </c>
    </row>
    <row r="2464" spans="9:10" x14ac:dyDescent="0.35">
      <c r="I2464" t="s">
        <v>8219</v>
      </c>
      <c r="J2464">
        <v>3000</v>
      </c>
    </row>
    <row r="2465" spans="9:10" x14ac:dyDescent="0.35">
      <c r="I2465" t="s">
        <v>8219</v>
      </c>
      <c r="J2465">
        <v>2000</v>
      </c>
    </row>
    <row r="2466" spans="9:10" x14ac:dyDescent="0.35">
      <c r="I2466" t="s">
        <v>8219</v>
      </c>
      <c r="J2466">
        <v>2000</v>
      </c>
    </row>
    <row r="2467" spans="9:10" x14ac:dyDescent="0.35">
      <c r="I2467" t="s">
        <v>8219</v>
      </c>
      <c r="J2467">
        <v>700</v>
      </c>
    </row>
    <row r="2468" spans="9:10" x14ac:dyDescent="0.35">
      <c r="I2468" t="s">
        <v>8219</v>
      </c>
      <c r="J2468">
        <v>2500</v>
      </c>
    </row>
    <row r="2469" spans="9:10" x14ac:dyDescent="0.35">
      <c r="I2469" t="s">
        <v>8219</v>
      </c>
      <c r="J2469">
        <v>1000</v>
      </c>
    </row>
    <row r="2470" spans="9:10" x14ac:dyDescent="0.35">
      <c r="I2470" t="s">
        <v>8219</v>
      </c>
      <c r="J2470">
        <v>2000</v>
      </c>
    </row>
    <row r="2471" spans="9:10" x14ac:dyDescent="0.35">
      <c r="I2471" t="s">
        <v>8219</v>
      </c>
      <c r="J2471">
        <v>1200</v>
      </c>
    </row>
    <row r="2472" spans="9:10" x14ac:dyDescent="0.35">
      <c r="I2472" t="s">
        <v>8219</v>
      </c>
      <c r="J2472">
        <v>1000</v>
      </c>
    </row>
    <row r="2473" spans="9:10" x14ac:dyDescent="0.35">
      <c r="I2473" t="s">
        <v>8219</v>
      </c>
      <c r="J2473">
        <v>500</v>
      </c>
    </row>
    <row r="2474" spans="9:10" x14ac:dyDescent="0.35">
      <c r="I2474" t="s">
        <v>8219</v>
      </c>
      <c r="J2474">
        <v>7500</v>
      </c>
    </row>
    <row r="2475" spans="9:10" x14ac:dyDescent="0.35">
      <c r="I2475" t="s">
        <v>8219</v>
      </c>
      <c r="J2475">
        <v>2000</v>
      </c>
    </row>
    <row r="2476" spans="9:10" x14ac:dyDescent="0.35">
      <c r="I2476" t="s">
        <v>8219</v>
      </c>
      <c r="J2476">
        <v>5000</v>
      </c>
    </row>
    <row r="2477" spans="9:10" x14ac:dyDescent="0.35">
      <c r="I2477" t="s">
        <v>8219</v>
      </c>
      <c r="J2477">
        <v>2500</v>
      </c>
    </row>
    <row r="2478" spans="9:10" x14ac:dyDescent="0.35">
      <c r="I2478" t="s">
        <v>8219</v>
      </c>
      <c r="J2478">
        <v>3200</v>
      </c>
    </row>
    <row r="2479" spans="9:10" x14ac:dyDescent="0.35">
      <c r="I2479" t="s">
        <v>8219</v>
      </c>
      <c r="J2479">
        <v>750</v>
      </c>
    </row>
    <row r="2480" spans="9:10" x14ac:dyDescent="0.35">
      <c r="I2480" t="s">
        <v>8219</v>
      </c>
      <c r="J2480">
        <v>8000</v>
      </c>
    </row>
    <row r="2481" spans="9:10" x14ac:dyDescent="0.35">
      <c r="I2481" t="s">
        <v>8219</v>
      </c>
      <c r="J2481">
        <v>300</v>
      </c>
    </row>
    <row r="2482" spans="9:10" x14ac:dyDescent="0.35">
      <c r="I2482" t="s">
        <v>8219</v>
      </c>
      <c r="J2482">
        <v>2000</v>
      </c>
    </row>
    <row r="2483" spans="9:10" x14ac:dyDescent="0.35">
      <c r="I2483" t="s">
        <v>8219</v>
      </c>
      <c r="J2483">
        <v>4000</v>
      </c>
    </row>
    <row r="2484" spans="9:10" x14ac:dyDescent="0.35">
      <c r="I2484" t="s">
        <v>8219</v>
      </c>
      <c r="J2484">
        <v>1000</v>
      </c>
    </row>
    <row r="2485" spans="9:10" x14ac:dyDescent="0.35">
      <c r="I2485" t="s">
        <v>8219</v>
      </c>
      <c r="J2485">
        <v>1100</v>
      </c>
    </row>
    <row r="2486" spans="9:10" x14ac:dyDescent="0.35">
      <c r="I2486" t="s">
        <v>8219</v>
      </c>
      <c r="J2486">
        <v>3500</v>
      </c>
    </row>
    <row r="2487" spans="9:10" x14ac:dyDescent="0.35">
      <c r="I2487" t="s">
        <v>8219</v>
      </c>
      <c r="J2487">
        <v>2000</v>
      </c>
    </row>
    <row r="2488" spans="9:10" x14ac:dyDescent="0.35">
      <c r="I2488" t="s">
        <v>8219</v>
      </c>
      <c r="J2488">
        <v>300</v>
      </c>
    </row>
    <row r="2489" spans="9:10" x14ac:dyDescent="0.35">
      <c r="I2489" t="s">
        <v>8219</v>
      </c>
      <c r="J2489">
        <v>1500</v>
      </c>
    </row>
    <row r="2490" spans="9:10" x14ac:dyDescent="0.35">
      <c r="I2490" t="s">
        <v>8219</v>
      </c>
      <c r="J2490">
        <v>3000</v>
      </c>
    </row>
    <row r="2491" spans="9:10" x14ac:dyDescent="0.35">
      <c r="I2491" t="s">
        <v>8219</v>
      </c>
      <c r="J2491">
        <v>3500</v>
      </c>
    </row>
    <row r="2492" spans="9:10" x14ac:dyDescent="0.35">
      <c r="I2492" t="s">
        <v>8219</v>
      </c>
      <c r="J2492">
        <v>500</v>
      </c>
    </row>
    <row r="2493" spans="9:10" x14ac:dyDescent="0.35">
      <c r="I2493" t="s">
        <v>8219</v>
      </c>
      <c r="J2493">
        <v>500</v>
      </c>
    </row>
    <row r="2494" spans="9:10" x14ac:dyDescent="0.35">
      <c r="I2494" t="s">
        <v>8219</v>
      </c>
      <c r="J2494">
        <v>600</v>
      </c>
    </row>
    <row r="2495" spans="9:10" x14ac:dyDescent="0.35">
      <c r="I2495" t="s">
        <v>8219</v>
      </c>
      <c r="J2495">
        <v>20000</v>
      </c>
    </row>
    <row r="2496" spans="9:10" x14ac:dyDescent="0.35">
      <c r="I2496" t="s">
        <v>8219</v>
      </c>
      <c r="J2496">
        <v>1500</v>
      </c>
    </row>
    <row r="2497" spans="9:10" x14ac:dyDescent="0.35">
      <c r="I2497" t="s">
        <v>8219</v>
      </c>
      <c r="J2497">
        <v>1500</v>
      </c>
    </row>
    <row r="2498" spans="9:10" x14ac:dyDescent="0.35">
      <c r="I2498" t="s">
        <v>8219</v>
      </c>
      <c r="J2498">
        <v>6000</v>
      </c>
    </row>
    <row r="2499" spans="9:10" x14ac:dyDescent="0.35">
      <c r="I2499" t="s">
        <v>8219</v>
      </c>
      <c r="J2499">
        <v>4000</v>
      </c>
    </row>
    <row r="2500" spans="9:10" x14ac:dyDescent="0.35">
      <c r="I2500" t="s">
        <v>8219</v>
      </c>
      <c r="J2500">
        <v>1000</v>
      </c>
    </row>
    <row r="2501" spans="9:10" x14ac:dyDescent="0.35">
      <c r="I2501" t="s">
        <v>8219</v>
      </c>
      <c r="J2501">
        <v>4000</v>
      </c>
    </row>
    <row r="2502" spans="9:10" x14ac:dyDescent="0.35">
      <c r="I2502" t="s">
        <v>8219</v>
      </c>
      <c r="J2502">
        <v>600</v>
      </c>
    </row>
    <row r="2503" spans="9:10" x14ac:dyDescent="0.35">
      <c r="I2503" t="s">
        <v>8221</v>
      </c>
      <c r="J2503">
        <v>11000</v>
      </c>
    </row>
    <row r="2504" spans="9:10" x14ac:dyDescent="0.35">
      <c r="I2504" t="s">
        <v>8221</v>
      </c>
      <c r="J2504">
        <v>110000</v>
      </c>
    </row>
    <row r="2505" spans="9:10" x14ac:dyDescent="0.35">
      <c r="I2505" t="s">
        <v>8221</v>
      </c>
      <c r="J2505">
        <v>10000</v>
      </c>
    </row>
    <row r="2506" spans="9:10" x14ac:dyDescent="0.35">
      <c r="I2506" t="s">
        <v>8221</v>
      </c>
      <c r="J2506">
        <v>35000</v>
      </c>
    </row>
    <row r="2507" spans="9:10" x14ac:dyDescent="0.35">
      <c r="I2507" t="s">
        <v>8221</v>
      </c>
      <c r="J2507">
        <v>7000</v>
      </c>
    </row>
    <row r="2508" spans="9:10" x14ac:dyDescent="0.35">
      <c r="I2508" t="s">
        <v>8221</v>
      </c>
      <c r="J2508">
        <v>5000</v>
      </c>
    </row>
    <row r="2509" spans="9:10" x14ac:dyDescent="0.35">
      <c r="I2509" t="s">
        <v>8221</v>
      </c>
      <c r="J2509">
        <v>42850</v>
      </c>
    </row>
    <row r="2510" spans="9:10" x14ac:dyDescent="0.35">
      <c r="I2510" t="s">
        <v>8221</v>
      </c>
      <c r="J2510">
        <v>20000</v>
      </c>
    </row>
    <row r="2511" spans="9:10" x14ac:dyDescent="0.35">
      <c r="I2511" t="s">
        <v>8221</v>
      </c>
      <c r="J2511">
        <v>95000</v>
      </c>
    </row>
    <row r="2512" spans="9:10" x14ac:dyDescent="0.35">
      <c r="I2512" t="s">
        <v>8221</v>
      </c>
      <c r="J2512">
        <v>50000</v>
      </c>
    </row>
    <row r="2513" spans="9:10" x14ac:dyDescent="0.35">
      <c r="I2513" t="s">
        <v>8221</v>
      </c>
      <c r="J2513">
        <v>100000</v>
      </c>
    </row>
    <row r="2514" spans="9:10" x14ac:dyDescent="0.35">
      <c r="I2514" t="s">
        <v>8221</v>
      </c>
      <c r="J2514">
        <v>1150</v>
      </c>
    </row>
    <row r="2515" spans="9:10" x14ac:dyDescent="0.35">
      <c r="I2515" t="s">
        <v>8221</v>
      </c>
      <c r="J2515">
        <v>180000</v>
      </c>
    </row>
    <row r="2516" spans="9:10" x14ac:dyDescent="0.35">
      <c r="I2516" t="s">
        <v>8221</v>
      </c>
      <c r="J2516">
        <v>12000</v>
      </c>
    </row>
    <row r="2517" spans="9:10" x14ac:dyDescent="0.35">
      <c r="I2517" t="s">
        <v>8221</v>
      </c>
      <c r="J2517">
        <v>5000</v>
      </c>
    </row>
    <row r="2518" spans="9:10" x14ac:dyDescent="0.35">
      <c r="I2518" t="s">
        <v>8221</v>
      </c>
      <c r="J2518">
        <v>22000</v>
      </c>
    </row>
    <row r="2519" spans="9:10" x14ac:dyDescent="0.35">
      <c r="I2519" t="s">
        <v>8221</v>
      </c>
      <c r="J2519">
        <v>18000</v>
      </c>
    </row>
    <row r="2520" spans="9:10" x14ac:dyDescent="0.35">
      <c r="I2520" t="s">
        <v>8221</v>
      </c>
      <c r="J2520">
        <v>5000</v>
      </c>
    </row>
    <row r="2521" spans="9:10" x14ac:dyDescent="0.35">
      <c r="I2521" t="s">
        <v>8221</v>
      </c>
      <c r="J2521">
        <v>150000</v>
      </c>
    </row>
    <row r="2522" spans="9:10" x14ac:dyDescent="0.35">
      <c r="I2522" t="s">
        <v>8221</v>
      </c>
      <c r="J2522">
        <v>100000</v>
      </c>
    </row>
    <row r="2523" spans="9:10" x14ac:dyDescent="0.35">
      <c r="I2523" t="s">
        <v>8219</v>
      </c>
      <c r="J2523">
        <v>12500</v>
      </c>
    </row>
    <row r="2524" spans="9:10" x14ac:dyDescent="0.35">
      <c r="I2524" t="s">
        <v>8219</v>
      </c>
      <c r="J2524">
        <v>5000</v>
      </c>
    </row>
    <row r="2525" spans="9:10" x14ac:dyDescent="0.35">
      <c r="I2525" t="s">
        <v>8219</v>
      </c>
      <c r="J2525">
        <v>900</v>
      </c>
    </row>
    <row r="2526" spans="9:10" x14ac:dyDescent="0.35">
      <c r="I2526" t="s">
        <v>8219</v>
      </c>
      <c r="J2526">
        <v>7500</v>
      </c>
    </row>
    <row r="2527" spans="9:10" x14ac:dyDescent="0.35">
      <c r="I2527" t="s">
        <v>8219</v>
      </c>
      <c r="J2527">
        <v>8000</v>
      </c>
    </row>
    <row r="2528" spans="9:10" x14ac:dyDescent="0.35">
      <c r="I2528" t="s">
        <v>8219</v>
      </c>
      <c r="J2528">
        <v>4000</v>
      </c>
    </row>
    <row r="2529" spans="9:10" x14ac:dyDescent="0.35">
      <c r="I2529" t="s">
        <v>8219</v>
      </c>
      <c r="J2529">
        <v>4000</v>
      </c>
    </row>
    <row r="2530" spans="9:10" x14ac:dyDescent="0.35">
      <c r="I2530" t="s">
        <v>8219</v>
      </c>
      <c r="J2530">
        <v>4000</v>
      </c>
    </row>
    <row r="2531" spans="9:10" x14ac:dyDescent="0.35">
      <c r="I2531" t="s">
        <v>8219</v>
      </c>
      <c r="J2531">
        <v>6000</v>
      </c>
    </row>
    <row r="2532" spans="9:10" x14ac:dyDescent="0.35">
      <c r="I2532" t="s">
        <v>8219</v>
      </c>
      <c r="J2532">
        <v>6500</v>
      </c>
    </row>
    <row r="2533" spans="9:10" x14ac:dyDescent="0.35">
      <c r="I2533" t="s">
        <v>8219</v>
      </c>
      <c r="J2533">
        <v>4500</v>
      </c>
    </row>
    <row r="2534" spans="9:10" x14ac:dyDescent="0.35">
      <c r="I2534" t="s">
        <v>8219</v>
      </c>
      <c r="J2534">
        <v>4000</v>
      </c>
    </row>
    <row r="2535" spans="9:10" x14ac:dyDescent="0.35">
      <c r="I2535" t="s">
        <v>8219</v>
      </c>
      <c r="J2535">
        <v>7500</v>
      </c>
    </row>
    <row r="2536" spans="9:10" x14ac:dyDescent="0.35">
      <c r="I2536" t="s">
        <v>8219</v>
      </c>
      <c r="J2536">
        <v>2000</v>
      </c>
    </row>
    <row r="2537" spans="9:10" x14ac:dyDescent="0.35">
      <c r="I2537" t="s">
        <v>8219</v>
      </c>
      <c r="J2537">
        <v>20000</v>
      </c>
    </row>
    <row r="2538" spans="9:10" x14ac:dyDescent="0.35">
      <c r="I2538" t="s">
        <v>8219</v>
      </c>
      <c r="J2538">
        <v>25</v>
      </c>
    </row>
    <row r="2539" spans="9:10" x14ac:dyDescent="0.35">
      <c r="I2539" t="s">
        <v>8219</v>
      </c>
      <c r="J2539">
        <v>1000</v>
      </c>
    </row>
    <row r="2540" spans="9:10" x14ac:dyDescent="0.35">
      <c r="I2540" t="s">
        <v>8219</v>
      </c>
      <c r="J2540">
        <v>18000</v>
      </c>
    </row>
    <row r="2541" spans="9:10" x14ac:dyDescent="0.35">
      <c r="I2541" t="s">
        <v>8219</v>
      </c>
      <c r="J2541">
        <v>10000</v>
      </c>
    </row>
    <row r="2542" spans="9:10" x14ac:dyDescent="0.35">
      <c r="I2542" t="s">
        <v>8219</v>
      </c>
      <c r="J2542">
        <v>2500</v>
      </c>
    </row>
    <row r="2543" spans="9:10" x14ac:dyDescent="0.35">
      <c r="I2543" t="s">
        <v>8219</v>
      </c>
      <c r="J2543">
        <v>3500</v>
      </c>
    </row>
    <row r="2544" spans="9:10" x14ac:dyDescent="0.35">
      <c r="I2544" t="s">
        <v>8219</v>
      </c>
      <c r="J2544">
        <v>700</v>
      </c>
    </row>
    <row r="2545" spans="9:10" x14ac:dyDescent="0.35">
      <c r="I2545" t="s">
        <v>8219</v>
      </c>
      <c r="J2545">
        <v>250</v>
      </c>
    </row>
    <row r="2546" spans="9:10" x14ac:dyDescent="0.35">
      <c r="I2546" t="s">
        <v>8219</v>
      </c>
      <c r="J2546">
        <v>5000</v>
      </c>
    </row>
    <row r="2547" spans="9:10" x14ac:dyDescent="0.35">
      <c r="I2547" t="s">
        <v>8219</v>
      </c>
      <c r="J2547">
        <v>2000</v>
      </c>
    </row>
    <row r="2548" spans="9:10" x14ac:dyDescent="0.35">
      <c r="I2548" t="s">
        <v>8219</v>
      </c>
      <c r="J2548">
        <v>3500</v>
      </c>
    </row>
    <row r="2549" spans="9:10" x14ac:dyDescent="0.35">
      <c r="I2549" t="s">
        <v>8219</v>
      </c>
      <c r="J2549">
        <v>5500</v>
      </c>
    </row>
    <row r="2550" spans="9:10" x14ac:dyDescent="0.35">
      <c r="I2550" t="s">
        <v>8219</v>
      </c>
      <c r="J2550">
        <v>6000</v>
      </c>
    </row>
    <row r="2551" spans="9:10" x14ac:dyDescent="0.35">
      <c r="I2551" t="s">
        <v>8219</v>
      </c>
      <c r="J2551">
        <v>1570</v>
      </c>
    </row>
    <row r="2552" spans="9:10" x14ac:dyDescent="0.35">
      <c r="I2552" t="s">
        <v>8219</v>
      </c>
      <c r="J2552">
        <v>6500</v>
      </c>
    </row>
    <row r="2553" spans="9:10" x14ac:dyDescent="0.35">
      <c r="I2553" t="s">
        <v>8219</v>
      </c>
      <c r="J2553">
        <v>3675</v>
      </c>
    </row>
    <row r="2554" spans="9:10" x14ac:dyDescent="0.35">
      <c r="I2554" t="s">
        <v>8219</v>
      </c>
      <c r="J2554">
        <v>3000</v>
      </c>
    </row>
    <row r="2555" spans="9:10" x14ac:dyDescent="0.35">
      <c r="I2555" t="s">
        <v>8219</v>
      </c>
      <c r="J2555">
        <v>1500</v>
      </c>
    </row>
    <row r="2556" spans="9:10" x14ac:dyDescent="0.35">
      <c r="I2556" t="s">
        <v>8219</v>
      </c>
      <c r="J2556">
        <v>3000</v>
      </c>
    </row>
    <row r="2557" spans="9:10" x14ac:dyDescent="0.35">
      <c r="I2557" t="s">
        <v>8219</v>
      </c>
      <c r="J2557">
        <v>2000</v>
      </c>
    </row>
    <row r="2558" spans="9:10" x14ac:dyDescent="0.35">
      <c r="I2558" t="s">
        <v>8219</v>
      </c>
      <c r="J2558">
        <v>745</v>
      </c>
    </row>
    <row r="2559" spans="9:10" x14ac:dyDescent="0.35">
      <c r="I2559" t="s">
        <v>8219</v>
      </c>
      <c r="J2559">
        <v>900</v>
      </c>
    </row>
    <row r="2560" spans="9:10" x14ac:dyDescent="0.35">
      <c r="I2560" t="s">
        <v>8219</v>
      </c>
      <c r="J2560">
        <v>1250</v>
      </c>
    </row>
    <row r="2561" spans="9:10" x14ac:dyDescent="0.35">
      <c r="I2561" t="s">
        <v>8219</v>
      </c>
      <c r="J2561">
        <v>800</v>
      </c>
    </row>
    <row r="2562" spans="9:10" x14ac:dyDescent="0.35">
      <c r="I2562" t="s">
        <v>8219</v>
      </c>
      <c r="J2562">
        <v>3000</v>
      </c>
    </row>
    <row r="2563" spans="9:10" x14ac:dyDescent="0.35">
      <c r="I2563" t="s">
        <v>8220</v>
      </c>
      <c r="J2563">
        <v>100000</v>
      </c>
    </row>
    <row r="2564" spans="9:10" x14ac:dyDescent="0.35">
      <c r="I2564" t="s">
        <v>8220</v>
      </c>
      <c r="J2564">
        <v>10000</v>
      </c>
    </row>
    <row r="2565" spans="9:10" x14ac:dyDescent="0.35">
      <c r="I2565" t="s">
        <v>8220</v>
      </c>
      <c r="J2565">
        <v>20000</v>
      </c>
    </row>
    <row r="2566" spans="9:10" x14ac:dyDescent="0.35">
      <c r="I2566" t="s">
        <v>8220</v>
      </c>
      <c r="J2566">
        <v>40000</v>
      </c>
    </row>
    <row r="2567" spans="9:10" x14ac:dyDescent="0.35">
      <c r="I2567" t="s">
        <v>8220</v>
      </c>
      <c r="J2567">
        <v>10000</v>
      </c>
    </row>
    <row r="2568" spans="9:10" x14ac:dyDescent="0.35">
      <c r="I2568" t="s">
        <v>8220</v>
      </c>
      <c r="J2568">
        <v>35000</v>
      </c>
    </row>
    <row r="2569" spans="9:10" x14ac:dyDescent="0.35">
      <c r="I2569" t="s">
        <v>8220</v>
      </c>
      <c r="J2569">
        <v>45000</v>
      </c>
    </row>
    <row r="2570" spans="9:10" x14ac:dyDescent="0.35">
      <c r="I2570" t="s">
        <v>8220</v>
      </c>
      <c r="J2570">
        <v>10000</v>
      </c>
    </row>
    <row r="2571" spans="9:10" x14ac:dyDescent="0.35">
      <c r="I2571" t="s">
        <v>8220</v>
      </c>
      <c r="J2571">
        <v>6500</v>
      </c>
    </row>
    <row r="2572" spans="9:10" x14ac:dyDescent="0.35">
      <c r="I2572" t="s">
        <v>8220</v>
      </c>
      <c r="J2572">
        <v>7000</v>
      </c>
    </row>
    <row r="2573" spans="9:10" x14ac:dyDescent="0.35">
      <c r="I2573" t="s">
        <v>8220</v>
      </c>
      <c r="J2573">
        <v>100000</v>
      </c>
    </row>
    <row r="2574" spans="9:10" x14ac:dyDescent="0.35">
      <c r="I2574" t="s">
        <v>8220</v>
      </c>
      <c r="J2574">
        <v>30000</v>
      </c>
    </row>
    <row r="2575" spans="9:10" x14ac:dyDescent="0.35">
      <c r="I2575" t="s">
        <v>8220</v>
      </c>
      <c r="J2575">
        <v>8000</v>
      </c>
    </row>
    <row r="2576" spans="9:10" x14ac:dyDescent="0.35">
      <c r="I2576" t="s">
        <v>8220</v>
      </c>
      <c r="J2576">
        <v>10000</v>
      </c>
    </row>
    <row r="2577" spans="9:10" x14ac:dyDescent="0.35">
      <c r="I2577" t="s">
        <v>8220</v>
      </c>
      <c r="J2577">
        <v>85000</v>
      </c>
    </row>
    <row r="2578" spans="9:10" x14ac:dyDescent="0.35">
      <c r="I2578" t="s">
        <v>8220</v>
      </c>
      <c r="J2578">
        <v>10000</v>
      </c>
    </row>
    <row r="2579" spans="9:10" x14ac:dyDescent="0.35">
      <c r="I2579" t="s">
        <v>8220</v>
      </c>
      <c r="J2579">
        <v>15000</v>
      </c>
    </row>
    <row r="2580" spans="9:10" x14ac:dyDescent="0.35">
      <c r="I2580" t="s">
        <v>8220</v>
      </c>
      <c r="J2580">
        <v>6000</v>
      </c>
    </row>
    <row r="2581" spans="9:10" x14ac:dyDescent="0.35">
      <c r="I2581" t="s">
        <v>8220</v>
      </c>
      <c r="J2581">
        <v>200000</v>
      </c>
    </row>
    <row r="2582" spans="9:10" x14ac:dyDescent="0.35">
      <c r="I2582" t="s">
        <v>8220</v>
      </c>
      <c r="J2582">
        <v>8500</v>
      </c>
    </row>
    <row r="2583" spans="9:10" x14ac:dyDescent="0.35">
      <c r="I2583" t="s">
        <v>8221</v>
      </c>
      <c r="J2583">
        <v>5000</v>
      </c>
    </row>
    <row r="2584" spans="9:10" x14ac:dyDescent="0.35">
      <c r="I2584" t="s">
        <v>8221</v>
      </c>
      <c r="J2584">
        <v>90000</v>
      </c>
    </row>
    <row r="2585" spans="9:10" x14ac:dyDescent="0.35">
      <c r="I2585" t="s">
        <v>8221</v>
      </c>
      <c r="J2585">
        <v>1000</v>
      </c>
    </row>
    <row r="2586" spans="9:10" x14ac:dyDescent="0.35">
      <c r="I2586" t="s">
        <v>8221</v>
      </c>
      <c r="J2586">
        <v>10000</v>
      </c>
    </row>
    <row r="2587" spans="9:10" x14ac:dyDescent="0.35">
      <c r="I2587" t="s">
        <v>8221</v>
      </c>
      <c r="J2587">
        <v>30000</v>
      </c>
    </row>
    <row r="2588" spans="9:10" x14ac:dyDescent="0.35">
      <c r="I2588" t="s">
        <v>8221</v>
      </c>
      <c r="J2588">
        <v>3000</v>
      </c>
    </row>
    <row r="2589" spans="9:10" x14ac:dyDescent="0.35">
      <c r="I2589" t="s">
        <v>8221</v>
      </c>
      <c r="J2589">
        <v>50000</v>
      </c>
    </row>
    <row r="2590" spans="9:10" x14ac:dyDescent="0.35">
      <c r="I2590" t="s">
        <v>8221</v>
      </c>
      <c r="J2590">
        <v>6000</v>
      </c>
    </row>
    <row r="2591" spans="9:10" x14ac:dyDescent="0.35">
      <c r="I2591" t="s">
        <v>8221</v>
      </c>
      <c r="J2591">
        <v>50000</v>
      </c>
    </row>
    <row r="2592" spans="9:10" x14ac:dyDescent="0.35">
      <c r="I2592" t="s">
        <v>8221</v>
      </c>
      <c r="J2592">
        <v>3000</v>
      </c>
    </row>
    <row r="2593" spans="9:10" x14ac:dyDescent="0.35">
      <c r="I2593" t="s">
        <v>8221</v>
      </c>
      <c r="J2593">
        <v>1500</v>
      </c>
    </row>
    <row r="2594" spans="9:10" x14ac:dyDescent="0.35">
      <c r="I2594" t="s">
        <v>8221</v>
      </c>
      <c r="J2594">
        <v>30000</v>
      </c>
    </row>
    <row r="2595" spans="9:10" x14ac:dyDescent="0.35">
      <c r="I2595" t="s">
        <v>8221</v>
      </c>
      <c r="J2595">
        <v>10000</v>
      </c>
    </row>
    <row r="2596" spans="9:10" x14ac:dyDescent="0.35">
      <c r="I2596" t="s">
        <v>8221</v>
      </c>
      <c r="J2596">
        <v>80000</v>
      </c>
    </row>
    <row r="2597" spans="9:10" x14ac:dyDescent="0.35">
      <c r="I2597" t="s">
        <v>8221</v>
      </c>
      <c r="J2597">
        <v>15000</v>
      </c>
    </row>
    <row r="2598" spans="9:10" x14ac:dyDescent="0.35">
      <c r="I2598" t="s">
        <v>8221</v>
      </c>
      <c r="J2598">
        <v>35000</v>
      </c>
    </row>
    <row r="2599" spans="9:10" x14ac:dyDescent="0.35">
      <c r="I2599" t="s">
        <v>8221</v>
      </c>
      <c r="J2599">
        <v>1500</v>
      </c>
    </row>
    <row r="2600" spans="9:10" x14ac:dyDescent="0.35">
      <c r="I2600" t="s">
        <v>8221</v>
      </c>
      <c r="J2600">
        <v>3000</v>
      </c>
    </row>
    <row r="2601" spans="9:10" x14ac:dyDescent="0.35">
      <c r="I2601" t="s">
        <v>8221</v>
      </c>
      <c r="J2601">
        <v>9041</v>
      </c>
    </row>
    <row r="2602" spans="9:10" x14ac:dyDescent="0.35">
      <c r="I2602" t="s">
        <v>8221</v>
      </c>
      <c r="J2602">
        <v>50000</v>
      </c>
    </row>
    <row r="2603" spans="9:10" x14ac:dyDescent="0.35">
      <c r="I2603" t="s">
        <v>8219</v>
      </c>
      <c r="J2603">
        <v>500</v>
      </c>
    </row>
    <row r="2604" spans="9:10" x14ac:dyDescent="0.35">
      <c r="I2604" t="s">
        <v>8219</v>
      </c>
      <c r="J2604">
        <v>12000</v>
      </c>
    </row>
    <row r="2605" spans="9:10" x14ac:dyDescent="0.35">
      <c r="I2605" t="s">
        <v>8219</v>
      </c>
      <c r="J2605">
        <v>1750</v>
      </c>
    </row>
    <row r="2606" spans="9:10" x14ac:dyDescent="0.35">
      <c r="I2606" t="s">
        <v>8219</v>
      </c>
      <c r="J2606">
        <v>20000</v>
      </c>
    </row>
    <row r="2607" spans="9:10" x14ac:dyDescent="0.35">
      <c r="I2607" t="s">
        <v>8219</v>
      </c>
      <c r="J2607">
        <v>100000</v>
      </c>
    </row>
    <row r="2608" spans="9:10" x14ac:dyDescent="0.35">
      <c r="I2608" t="s">
        <v>8219</v>
      </c>
      <c r="J2608">
        <v>11000</v>
      </c>
    </row>
    <row r="2609" spans="9:10" x14ac:dyDescent="0.35">
      <c r="I2609" t="s">
        <v>8219</v>
      </c>
      <c r="J2609">
        <v>8000</v>
      </c>
    </row>
    <row r="2610" spans="9:10" x14ac:dyDescent="0.35">
      <c r="I2610" t="s">
        <v>8219</v>
      </c>
      <c r="J2610">
        <v>8000</v>
      </c>
    </row>
    <row r="2611" spans="9:10" x14ac:dyDescent="0.35">
      <c r="I2611" t="s">
        <v>8219</v>
      </c>
      <c r="J2611">
        <v>35000</v>
      </c>
    </row>
    <row r="2612" spans="9:10" x14ac:dyDescent="0.35">
      <c r="I2612" t="s">
        <v>8219</v>
      </c>
      <c r="J2612">
        <v>22765</v>
      </c>
    </row>
    <row r="2613" spans="9:10" x14ac:dyDescent="0.35">
      <c r="I2613" t="s">
        <v>8219</v>
      </c>
      <c r="J2613">
        <v>11000</v>
      </c>
    </row>
    <row r="2614" spans="9:10" x14ac:dyDescent="0.35">
      <c r="I2614" t="s">
        <v>8219</v>
      </c>
      <c r="J2614">
        <v>10000</v>
      </c>
    </row>
    <row r="2615" spans="9:10" x14ac:dyDescent="0.35">
      <c r="I2615" t="s">
        <v>8219</v>
      </c>
      <c r="J2615">
        <v>7500</v>
      </c>
    </row>
    <row r="2616" spans="9:10" x14ac:dyDescent="0.35">
      <c r="I2616" t="s">
        <v>8219</v>
      </c>
      <c r="J2616">
        <v>10500</v>
      </c>
    </row>
    <row r="2617" spans="9:10" x14ac:dyDescent="0.35">
      <c r="I2617" t="s">
        <v>8219</v>
      </c>
      <c r="J2617">
        <v>2001</v>
      </c>
    </row>
    <row r="2618" spans="9:10" x14ac:dyDescent="0.35">
      <c r="I2618" t="s">
        <v>8219</v>
      </c>
      <c r="J2618">
        <v>25000</v>
      </c>
    </row>
    <row r="2619" spans="9:10" x14ac:dyDescent="0.35">
      <c r="I2619" t="s">
        <v>8219</v>
      </c>
      <c r="J2619">
        <v>500</v>
      </c>
    </row>
    <row r="2620" spans="9:10" x14ac:dyDescent="0.35">
      <c r="I2620" t="s">
        <v>8219</v>
      </c>
      <c r="J2620">
        <v>15000</v>
      </c>
    </row>
    <row r="2621" spans="9:10" x14ac:dyDescent="0.35">
      <c r="I2621" t="s">
        <v>8219</v>
      </c>
      <c r="J2621">
        <v>1000</v>
      </c>
    </row>
    <row r="2622" spans="9:10" x14ac:dyDescent="0.35">
      <c r="I2622" t="s">
        <v>8219</v>
      </c>
      <c r="J2622">
        <v>65000</v>
      </c>
    </row>
    <row r="2623" spans="9:10" x14ac:dyDescent="0.35">
      <c r="I2623" t="s">
        <v>8219</v>
      </c>
      <c r="J2623">
        <v>15000</v>
      </c>
    </row>
    <row r="2624" spans="9:10" x14ac:dyDescent="0.35">
      <c r="I2624" t="s">
        <v>8219</v>
      </c>
      <c r="J2624">
        <v>1500</v>
      </c>
    </row>
    <row r="2625" spans="9:10" x14ac:dyDescent="0.35">
      <c r="I2625" t="s">
        <v>8219</v>
      </c>
      <c r="J2625">
        <v>2000</v>
      </c>
    </row>
    <row r="2626" spans="9:10" x14ac:dyDescent="0.35">
      <c r="I2626" t="s">
        <v>8219</v>
      </c>
      <c r="J2626">
        <v>8000</v>
      </c>
    </row>
    <row r="2627" spans="9:10" x14ac:dyDescent="0.35">
      <c r="I2627" t="s">
        <v>8219</v>
      </c>
      <c r="J2627">
        <v>150</v>
      </c>
    </row>
    <row r="2628" spans="9:10" x14ac:dyDescent="0.35">
      <c r="I2628" t="s">
        <v>8219</v>
      </c>
      <c r="J2628">
        <v>2500</v>
      </c>
    </row>
    <row r="2629" spans="9:10" x14ac:dyDescent="0.35">
      <c r="I2629" t="s">
        <v>8219</v>
      </c>
      <c r="J2629">
        <v>150</v>
      </c>
    </row>
    <row r="2630" spans="9:10" x14ac:dyDescent="0.35">
      <c r="I2630" t="s">
        <v>8219</v>
      </c>
      <c r="J2630">
        <v>839</v>
      </c>
    </row>
    <row r="2631" spans="9:10" x14ac:dyDescent="0.35">
      <c r="I2631" t="s">
        <v>8219</v>
      </c>
      <c r="J2631">
        <v>5000</v>
      </c>
    </row>
    <row r="2632" spans="9:10" x14ac:dyDescent="0.35">
      <c r="I2632" t="s">
        <v>8219</v>
      </c>
      <c r="J2632">
        <v>2000</v>
      </c>
    </row>
    <row r="2633" spans="9:10" x14ac:dyDescent="0.35">
      <c r="I2633" t="s">
        <v>8219</v>
      </c>
      <c r="J2633">
        <v>20000</v>
      </c>
    </row>
    <row r="2634" spans="9:10" x14ac:dyDescent="0.35">
      <c r="I2634" t="s">
        <v>8219</v>
      </c>
      <c r="J2634">
        <v>1070</v>
      </c>
    </row>
    <row r="2635" spans="9:10" x14ac:dyDescent="0.35">
      <c r="I2635" t="s">
        <v>8219</v>
      </c>
      <c r="J2635">
        <v>5000</v>
      </c>
    </row>
    <row r="2636" spans="9:10" x14ac:dyDescent="0.35">
      <c r="I2636" t="s">
        <v>8219</v>
      </c>
      <c r="J2636">
        <v>930</v>
      </c>
    </row>
    <row r="2637" spans="9:10" x14ac:dyDescent="0.35">
      <c r="I2637" t="s">
        <v>8219</v>
      </c>
      <c r="J2637">
        <v>11500</v>
      </c>
    </row>
    <row r="2638" spans="9:10" x14ac:dyDescent="0.35">
      <c r="I2638" t="s">
        <v>8219</v>
      </c>
      <c r="J2638">
        <v>1000</v>
      </c>
    </row>
    <row r="2639" spans="9:10" x14ac:dyDescent="0.35">
      <c r="I2639" t="s">
        <v>8219</v>
      </c>
      <c r="J2639">
        <v>500</v>
      </c>
    </row>
    <row r="2640" spans="9:10" x14ac:dyDescent="0.35">
      <c r="I2640" t="s">
        <v>8219</v>
      </c>
      <c r="J2640">
        <v>347</v>
      </c>
    </row>
    <row r="2641" spans="9:10" x14ac:dyDescent="0.35">
      <c r="I2641" t="s">
        <v>8219</v>
      </c>
      <c r="J2641">
        <v>300</v>
      </c>
    </row>
    <row r="2642" spans="9:10" x14ac:dyDescent="0.35">
      <c r="I2642" t="s">
        <v>8219</v>
      </c>
      <c r="J2642">
        <v>3000</v>
      </c>
    </row>
    <row r="2643" spans="9:10" x14ac:dyDescent="0.35">
      <c r="I2643" t="s">
        <v>8221</v>
      </c>
      <c r="J2643">
        <v>1500</v>
      </c>
    </row>
    <row r="2644" spans="9:10" x14ac:dyDescent="0.35">
      <c r="I2644" t="s">
        <v>8221</v>
      </c>
      <c r="J2644">
        <v>500000</v>
      </c>
    </row>
    <row r="2645" spans="9:10" x14ac:dyDescent="0.35">
      <c r="I2645" t="s">
        <v>8220</v>
      </c>
      <c r="J2645">
        <v>1000000</v>
      </c>
    </row>
    <row r="2646" spans="9:10" x14ac:dyDescent="0.35">
      <c r="I2646" t="s">
        <v>8220</v>
      </c>
      <c r="J2646">
        <v>100000</v>
      </c>
    </row>
    <row r="2647" spans="9:10" x14ac:dyDescent="0.35">
      <c r="I2647" t="s">
        <v>8220</v>
      </c>
      <c r="J2647">
        <v>20000</v>
      </c>
    </row>
    <row r="2648" spans="9:10" x14ac:dyDescent="0.35">
      <c r="I2648" t="s">
        <v>8220</v>
      </c>
      <c r="J2648">
        <v>500000</v>
      </c>
    </row>
    <row r="2649" spans="9:10" x14ac:dyDescent="0.35">
      <c r="I2649" t="s">
        <v>8220</v>
      </c>
      <c r="J2649">
        <v>2500</v>
      </c>
    </row>
    <row r="2650" spans="9:10" x14ac:dyDescent="0.35">
      <c r="I2650" t="s">
        <v>8220</v>
      </c>
      <c r="J2650">
        <v>12000</v>
      </c>
    </row>
    <row r="2651" spans="9:10" x14ac:dyDescent="0.35">
      <c r="I2651" t="s">
        <v>8220</v>
      </c>
      <c r="J2651">
        <v>125000</v>
      </c>
    </row>
    <row r="2652" spans="9:10" x14ac:dyDescent="0.35">
      <c r="I2652" t="s">
        <v>8220</v>
      </c>
      <c r="J2652">
        <v>60000</v>
      </c>
    </row>
    <row r="2653" spans="9:10" x14ac:dyDescent="0.35">
      <c r="I2653" t="s">
        <v>8220</v>
      </c>
      <c r="J2653">
        <v>280000</v>
      </c>
    </row>
    <row r="2654" spans="9:10" x14ac:dyDescent="0.35">
      <c r="I2654" t="s">
        <v>8220</v>
      </c>
      <c r="J2654">
        <v>100000</v>
      </c>
    </row>
    <row r="2655" spans="9:10" x14ac:dyDescent="0.35">
      <c r="I2655" t="s">
        <v>8220</v>
      </c>
      <c r="J2655">
        <v>51000</v>
      </c>
    </row>
    <row r="2656" spans="9:10" x14ac:dyDescent="0.35">
      <c r="I2656" t="s">
        <v>8220</v>
      </c>
      <c r="J2656">
        <v>100000</v>
      </c>
    </row>
    <row r="2657" spans="9:10" x14ac:dyDescent="0.35">
      <c r="I2657" t="s">
        <v>8220</v>
      </c>
      <c r="J2657">
        <v>15000</v>
      </c>
    </row>
    <row r="2658" spans="9:10" x14ac:dyDescent="0.35">
      <c r="I2658" t="s">
        <v>8220</v>
      </c>
      <c r="J2658">
        <v>150000</v>
      </c>
    </row>
    <row r="2659" spans="9:10" x14ac:dyDescent="0.35">
      <c r="I2659" t="s">
        <v>8220</v>
      </c>
      <c r="J2659">
        <v>30000</v>
      </c>
    </row>
    <row r="2660" spans="9:10" x14ac:dyDescent="0.35">
      <c r="I2660" t="s">
        <v>8220</v>
      </c>
      <c r="J2660">
        <v>98000</v>
      </c>
    </row>
    <row r="2661" spans="9:10" x14ac:dyDescent="0.35">
      <c r="I2661" t="s">
        <v>8220</v>
      </c>
      <c r="J2661">
        <v>49000</v>
      </c>
    </row>
    <row r="2662" spans="9:10" x14ac:dyDescent="0.35">
      <c r="I2662" t="s">
        <v>8220</v>
      </c>
      <c r="J2662">
        <v>20000</v>
      </c>
    </row>
    <row r="2663" spans="9:10" x14ac:dyDescent="0.35">
      <c r="I2663" t="s">
        <v>8219</v>
      </c>
      <c r="J2663">
        <v>5000</v>
      </c>
    </row>
    <row r="2664" spans="9:10" x14ac:dyDescent="0.35">
      <c r="I2664" t="s">
        <v>8219</v>
      </c>
      <c r="J2664">
        <v>20000</v>
      </c>
    </row>
    <row r="2665" spans="9:10" x14ac:dyDescent="0.35">
      <c r="I2665" t="s">
        <v>8219</v>
      </c>
      <c r="J2665">
        <v>20000</v>
      </c>
    </row>
    <row r="2666" spans="9:10" x14ac:dyDescent="0.35">
      <c r="I2666" t="s">
        <v>8219</v>
      </c>
      <c r="J2666">
        <v>17500</v>
      </c>
    </row>
    <row r="2667" spans="9:10" x14ac:dyDescent="0.35">
      <c r="I2667" t="s">
        <v>8219</v>
      </c>
      <c r="J2667">
        <v>3500</v>
      </c>
    </row>
    <row r="2668" spans="9:10" x14ac:dyDescent="0.35">
      <c r="I2668" t="s">
        <v>8219</v>
      </c>
      <c r="J2668">
        <v>10000</v>
      </c>
    </row>
    <row r="2669" spans="9:10" x14ac:dyDescent="0.35">
      <c r="I2669" t="s">
        <v>8219</v>
      </c>
      <c r="J2669">
        <v>1500</v>
      </c>
    </row>
    <row r="2670" spans="9:10" x14ac:dyDescent="0.35">
      <c r="I2670" t="s">
        <v>8219</v>
      </c>
      <c r="J2670">
        <v>1000</v>
      </c>
    </row>
    <row r="2671" spans="9:10" x14ac:dyDescent="0.35">
      <c r="I2671" t="s">
        <v>8219</v>
      </c>
      <c r="J2671">
        <v>800</v>
      </c>
    </row>
    <row r="2672" spans="9:10" x14ac:dyDescent="0.35">
      <c r="I2672" t="s">
        <v>8221</v>
      </c>
      <c r="J2672">
        <v>38888</v>
      </c>
    </row>
    <row r="2673" spans="9:10" x14ac:dyDescent="0.35">
      <c r="I2673" t="s">
        <v>8221</v>
      </c>
      <c r="J2673">
        <v>25000</v>
      </c>
    </row>
    <row r="2674" spans="9:10" x14ac:dyDescent="0.35">
      <c r="I2674" t="s">
        <v>8221</v>
      </c>
      <c r="J2674">
        <v>10000</v>
      </c>
    </row>
    <row r="2675" spans="9:10" x14ac:dyDescent="0.35">
      <c r="I2675" t="s">
        <v>8221</v>
      </c>
      <c r="J2675">
        <v>40000</v>
      </c>
    </row>
    <row r="2676" spans="9:10" x14ac:dyDescent="0.35">
      <c r="I2676" t="s">
        <v>8221</v>
      </c>
      <c r="J2676">
        <v>35000</v>
      </c>
    </row>
    <row r="2677" spans="9:10" x14ac:dyDescent="0.35">
      <c r="I2677" t="s">
        <v>8221</v>
      </c>
      <c r="J2677">
        <v>25000</v>
      </c>
    </row>
    <row r="2678" spans="9:10" x14ac:dyDescent="0.35">
      <c r="I2678" t="s">
        <v>8221</v>
      </c>
      <c r="J2678">
        <v>2100</v>
      </c>
    </row>
    <row r="2679" spans="9:10" x14ac:dyDescent="0.35">
      <c r="I2679" t="s">
        <v>8221</v>
      </c>
      <c r="J2679">
        <v>19500</v>
      </c>
    </row>
    <row r="2680" spans="9:10" x14ac:dyDescent="0.35">
      <c r="I2680" t="s">
        <v>8221</v>
      </c>
      <c r="J2680">
        <v>8000000</v>
      </c>
    </row>
    <row r="2681" spans="9:10" x14ac:dyDescent="0.35">
      <c r="I2681" t="s">
        <v>8221</v>
      </c>
      <c r="J2681">
        <v>40000</v>
      </c>
    </row>
    <row r="2682" spans="9:10" x14ac:dyDescent="0.35">
      <c r="I2682" t="s">
        <v>8221</v>
      </c>
      <c r="J2682">
        <v>32000</v>
      </c>
    </row>
    <row r="2683" spans="9:10" x14ac:dyDescent="0.35">
      <c r="I2683" t="s">
        <v>8221</v>
      </c>
      <c r="J2683">
        <v>8000</v>
      </c>
    </row>
    <row r="2684" spans="9:10" x14ac:dyDescent="0.35">
      <c r="I2684" t="s">
        <v>8221</v>
      </c>
      <c r="J2684">
        <v>6000</v>
      </c>
    </row>
    <row r="2685" spans="9:10" x14ac:dyDescent="0.35">
      <c r="I2685" t="s">
        <v>8221</v>
      </c>
      <c r="J2685">
        <v>15000</v>
      </c>
    </row>
    <row r="2686" spans="9:10" x14ac:dyDescent="0.35">
      <c r="I2686" t="s">
        <v>8221</v>
      </c>
      <c r="J2686">
        <v>70000</v>
      </c>
    </row>
    <row r="2687" spans="9:10" x14ac:dyDescent="0.35">
      <c r="I2687" t="s">
        <v>8221</v>
      </c>
      <c r="J2687">
        <v>50000</v>
      </c>
    </row>
    <row r="2688" spans="9:10" x14ac:dyDescent="0.35">
      <c r="I2688" t="s">
        <v>8221</v>
      </c>
      <c r="J2688">
        <v>30000</v>
      </c>
    </row>
    <row r="2689" spans="9:10" x14ac:dyDescent="0.35">
      <c r="I2689" t="s">
        <v>8221</v>
      </c>
      <c r="J2689">
        <v>15000</v>
      </c>
    </row>
    <row r="2690" spans="9:10" x14ac:dyDescent="0.35">
      <c r="I2690" t="s">
        <v>8221</v>
      </c>
      <c r="J2690">
        <v>50000</v>
      </c>
    </row>
    <row r="2691" spans="9:10" x14ac:dyDescent="0.35">
      <c r="I2691" t="s">
        <v>8221</v>
      </c>
      <c r="J2691">
        <v>35000</v>
      </c>
    </row>
    <row r="2692" spans="9:10" x14ac:dyDescent="0.35">
      <c r="I2692" t="s">
        <v>8221</v>
      </c>
      <c r="J2692">
        <v>80000</v>
      </c>
    </row>
    <row r="2693" spans="9:10" x14ac:dyDescent="0.35">
      <c r="I2693" t="s">
        <v>8221</v>
      </c>
      <c r="J2693">
        <v>65000</v>
      </c>
    </row>
    <row r="2694" spans="9:10" x14ac:dyDescent="0.35">
      <c r="I2694" t="s">
        <v>8221</v>
      </c>
      <c r="J2694">
        <v>3500</v>
      </c>
    </row>
    <row r="2695" spans="9:10" x14ac:dyDescent="0.35">
      <c r="I2695" t="s">
        <v>8221</v>
      </c>
      <c r="J2695">
        <v>5000</v>
      </c>
    </row>
    <row r="2696" spans="9:10" x14ac:dyDescent="0.35">
      <c r="I2696" t="s">
        <v>8221</v>
      </c>
      <c r="J2696">
        <v>30000</v>
      </c>
    </row>
    <row r="2697" spans="9:10" x14ac:dyDescent="0.35">
      <c r="I2697" t="s">
        <v>8221</v>
      </c>
      <c r="J2697">
        <v>15000</v>
      </c>
    </row>
    <row r="2698" spans="9:10" x14ac:dyDescent="0.35">
      <c r="I2698" t="s">
        <v>8221</v>
      </c>
      <c r="J2698">
        <v>60000</v>
      </c>
    </row>
    <row r="2699" spans="9:10" x14ac:dyDescent="0.35">
      <c r="I2699" t="s">
        <v>8221</v>
      </c>
      <c r="J2699">
        <v>23000</v>
      </c>
    </row>
    <row r="2700" spans="9:10" x14ac:dyDescent="0.35">
      <c r="I2700" t="s">
        <v>8221</v>
      </c>
      <c r="J2700">
        <v>8000</v>
      </c>
    </row>
    <row r="2701" spans="9:10" x14ac:dyDescent="0.35">
      <c r="I2701" t="s">
        <v>8221</v>
      </c>
      <c r="J2701">
        <v>2</v>
      </c>
    </row>
    <row r="2702" spans="9:10" x14ac:dyDescent="0.35">
      <c r="I2702" t="s">
        <v>8221</v>
      </c>
      <c r="J2702">
        <v>9999</v>
      </c>
    </row>
    <row r="2703" spans="9:10" x14ac:dyDescent="0.35">
      <c r="I2703" t="s">
        <v>8222</v>
      </c>
      <c r="J2703">
        <v>3400</v>
      </c>
    </row>
    <row r="2704" spans="9:10" x14ac:dyDescent="0.35">
      <c r="I2704" t="s">
        <v>8222</v>
      </c>
      <c r="J2704">
        <v>10000</v>
      </c>
    </row>
    <row r="2705" spans="9:10" x14ac:dyDescent="0.35">
      <c r="I2705" t="s">
        <v>8222</v>
      </c>
      <c r="J2705">
        <v>40000</v>
      </c>
    </row>
    <row r="2706" spans="9:10" x14ac:dyDescent="0.35">
      <c r="I2706" t="s">
        <v>8222</v>
      </c>
      <c r="J2706">
        <v>19000</v>
      </c>
    </row>
    <row r="2707" spans="9:10" x14ac:dyDescent="0.35">
      <c r="I2707" t="s">
        <v>8222</v>
      </c>
      <c r="J2707">
        <v>16500</v>
      </c>
    </row>
    <row r="2708" spans="9:10" x14ac:dyDescent="0.35">
      <c r="I2708" t="s">
        <v>8219</v>
      </c>
      <c r="J2708">
        <v>35000</v>
      </c>
    </row>
    <row r="2709" spans="9:10" x14ac:dyDescent="0.35">
      <c r="I2709" t="s">
        <v>8219</v>
      </c>
      <c r="J2709">
        <v>8000</v>
      </c>
    </row>
    <row r="2710" spans="9:10" x14ac:dyDescent="0.35">
      <c r="I2710" t="s">
        <v>8219</v>
      </c>
      <c r="J2710">
        <v>20000</v>
      </c>
    </row>
    <row r="2711" spans="9:10" x14ac:dyDescent="0.35">
      <c r="I2711" t="s">
        <v>8219</v>
      </c>
      <c r="J2711">
        <v>50000</v>
      </c>
    </row>
    <row r="2712" spans="9:10" x14ac:dyDescent="0.35">
      <c r="I2712" t="s">
        <v>8219</v>
      </c>
      <c r="J2712">
        <v>60000</v>
      </c>
    </row>
    <row r="2713" spans="9:10" x14ac:dyDescent="0.35">
      <c r="I2713" t="s">
        <v>8219</v>
      </c>
      <c r="J2713">
        <v>3910</v>
      </c>
    </row>
    <row r="2714" spans="9:10" x14ac:dyDescent="0.35">
      <c r="I2714" t="s">
        <v>8219</v>
      </c>
      <c r="J2714">
        <v>5500</v>
      </c>
    </row>
    <row r="2715" spans="9:10" x14ac:dyDescent="0.35">
      <c r="I2715" t="s">
        <v>8219</v>
      </c>
      <c r="J2715">
        <v>150000</v>
      </c>
    </row>
    <row r="2716" spans="9:10" x14ac:dyDescent="0.35">
      <c r="I2716" t="s">
        <v>8219</v>
      </c>
      <c r="J2716">
        <v>25000</v>
      </c>
    </row>
    <row r="2717" spans="9:10" x14ac:dyDescent="0.35">
      <c r="I2717" t="s">
        <v>8219</v>
      </c>
      <c r="J2717">
        <v>12000</v>
      </c>
    </row>
    <row r="2718" spans="9:10" x14ac:dyDescent="0.35">
      <c r="I2718" t="s">
        <v>8219</v>
      </c>
      <c r="J2718">
        <v>10000</v>
      </c>
    </row>
    <row r="2719" spans="9:10" x14ac:dyDescent="0.35">
      <c r="I2719" t="s">
        <v>8219</v>
      </c>
      <c r="J2719">
        <v>25000</v>
      </c>
    </row>
    <row r="2720" spans="9:10" x14ac:dyDescent="0.35">
      <c r="I2720" t="s">
        <v>8219</v>
      </c>
      <c r="J2720">
        <v>18000</v>
      </c>
    </row>
    <row r="2721" spans="9:10" x14ac:dyDescent="0.35">
      <c r="I2721" t="s">
        <v>8219</v>
      </c>
      <c r="J2721">
        <v>6000</v>
      </c>
    </row>
    <row r="2722" spans="9:10" x14ac:dyDescent="0.35">
      <c r="I2722" t="s">
        <v>8219</v>
      </c>
      <c r="J2722">
        <v>25000</v>
      </c>
    </row>
    <row r="2723" spans="9:10" x14ac:dyDescent="0.35">
      <c r="I2723" t="s">
        <v>8219</v>
      </c>
      <c r="J2723">
        <v>750</v>
      </c>
    </row>
    <row r="2724" spans="9:10" x14ac:dyDescent="0.35">
      <c r="I2724" t="s">
        <v>8219</v>
      </c>
      <c r="J2724">
        <v>5000</v>
      </c>
    </row>
    <row r="2725" spans="9:10" x14ac:dyDescent="0.35">
      <c r="I2725" t="s">
        <v>8219</v>
      </c>
      <c r="J2725">
        <v>12000</v>
      </c>
    </row>
    <row r="2726" spans="9:10" x14ac:dyDescent="0.35">
      <c r="I2726" t="s">
        <v>8219</v>
      </c>
      <c r="J2726">
        <v>2468</v>
      </c>
    </row>
    <row r="2727" spans="9:10" x14ac:dyDescent="0.35">
      <c r="I2727" t="s">
        <v>8219</v>
      </c>
      <c r="J2727">
        <v>40000</v>
      </c>
    </row>
    <row r="2728" spans="9:10" x14ac:dyDescent="0.35">
      <c r="I2728" t="s">
        <v>8219</v>
      </c>
      <c r="J2728">
        <v>100000</v>
      </c>
    </row>
    <row r="2729" spans="9:10" x14ac:dyDescent="0.35">
      <c r="I2729" t="s">
        <v>8219</v>
      </c>
      <c r="J2729">
        <v>10000</v>
      </c>
    </row>
    <row r="2730" spans="9:10" x14ac:dyDescent="0.35">
      <c r="I2730" t="s">
        <v>8219</v>
      </c>
      <c r="J2730">
        <v>15000</v>
      </c>
    </row>
    <row r="2731" spans="9:10" x14ac:dyDescent="0.35">
      <c r="I2731" t="s">
        <v>8219</v>
      </c>
      <c r="J2731">
        <v>7500</v>
      </c>
    </row>
    <row r="2732" spans="9:10" x14ac:dyDescent="0.35">
      <c r="I2732" t="s">
        <v>8219</v>
      </c>
      <c r="J2732">
        <v>27000</v>
      </c>
    </row>
    <row r="2733" spans="9:10" x14ac:dyDescent="0.35">
      <c r="I2733" t="s">
        <v>8219</v>
      </c>
      <c r="J2733">
        <v>30000</v>
      </c>
    </row>
    <row r="2734" spans="9:10" x14ac:dyDescent="0.35">
      <c r="I2734" t="s">
        <v>8219</v>
      </c>
      <c r="J2734">
        <v>12000</v>
      </c>
    </row>
    <row r="2735" spans="9:10" x14ac:dyDescent="0.35">
      <c r="I2735" t="s">
        <v>8219</v>
      </c>
      <c r="J2735">
        <v>50000</v>
      </c>
    </row>
    <row r="2736" spans="9:10" x14ac:dyDescent="0.35">
      <c r="I2736" t="s">
        <v>8219</v>
      </c>
      <c r="J2736">
        <v>1</v>
      </c>
    </row>
    <row r="2737" spans="9:10" x14ac:dyDescent="0.35">
      <c r="I2737" t="s">
        <v>8219</v>
      </c>
      <c r="J2737">
        <v>750</v>
      </c>
    </row>
    <row r="2738" spans="9:10" x14ac:dyDescent="0.35">
      <c r="I2738" t="s">
        <v>8219</v>
      </c>
      <c r="J2738">
        <v>8000</v>
      </c>
    </row>
    <row r="2739" spans="9:10" x14ac:dyDescent="0.35">
      <c r="I2739" t="s">
        <v>8219</v>
      </c>
      <c r="J2739">
        <v>30000</v>
      </c>
    </row>
    <row r="2740" spans="9:10" x14ac:dyDescent="0.35">
      <c r="I2740" t="s">
        <v>8219</v>
      </c>
      <c r="J2740">
        <v>5000</v>
      </c>
    </row>
    <row r="2741" spans="9:10" x14ac:dyDescent="0.35">
      <c r="I2741" t="s">
        <v>8219</v>
      </c>
      <c r="J2741">
        <v>1100</v>
      </c>
    </row>
    <row r="2742" spans="9:10" x14ac:dyDescent="0.35">
      <c r="I2742" t="s">
        <v>8219</v>
      </c>
      <c r="J2742">
        <v>300</v>
      </c>
    </row>
    <row r="2743" spans="9:10" x14ac:dyDescent="0.35">
      <c r="I2743" t="s">
        <v>8221</v>
      </c>
      <c r="J2743">
        <v>8000</v>
      </c>
    </row>
    <row r="2744" spans="9:10" x14ac:dyDescent="0.35">
      <c r="I2744" t="s">
        <v>8221</v>
      </c>
      <c r="J2744">
        <v>2500</v>
      </c>
    </row>
    <row r="2745" spans="9:10" x14ac:dyDescent="0.35">
      <c r="I2745" t="s">
        <v>8221</v>
      </c>
      <c r="J2745">
        <v>5999</v>
      </c>
    </row>
    <row r="2746" spans="9:10" x14ac:dyDescent="0.35">
      <c r="I2746" t="s">
        <v>8221</v>
      </c>
      <c r="J2746">
        <v>16000</v>
      </c>
    </row>
    <row r="2747" spans="9:10" x14ac:dyDescent="0.35">
      <c r="I2747" t="s">
        <v>8221</v>
      </c>
      <c r="J2747">
        <v>8000</v>
      </c>
    </row>
    <row r="2748" spans="9:10" x14ac:dyDescent="0.35">
      <c r="I2748" t="s">
        <v>8221</v>
      </c>
      <c r="J2748">
        <v>3000</v>
      </c>
    </row>
    <row r="2749" spans="9:10" x14ac:dyDescent="0.35">
      <c r="I2749" t="s">
        <v>8221</v>
      </c>
      <c r="J2749">
        <v>500</v>
      </c>
    </row>
    <row r="2750" spans="9:10" x14ac:dyDescent="0.35">
      <c r="I2750" t="s">
        <v>8221</v>
      </c>
      <c r="J2750">
        <v>5000</v>
      </c>
    </row>
    <row r="2751" spans="9:10" x14ac:dyDescent="0.35">
      <c r="I2751" t="s">
        <v>8221</v>
      </c>
      <c r="J2751">
        <v>10000</v>
      </c>
    </row>
    <row r="2752" spans="9:10" x14ac:dyDescent="0.35">
      <c r="I2752" t="s">
        <v>8221</v>
      </c>
      <c r="J2752">
        <v>1999</v>
      </c>
    </row>
    <row r="2753" spans="9:10" x14ac:dyDescent="0.35">
      <c r="I2753" t="s">
        <v>8221</v>
      </c>
      <c r="J2753">
        <v>3274</v>
      </c>
    </row>
    <row r="2754" spans="9:10" x14ac:dyDescent="0.35">
      <c r="I2754" t="s">
        <v>8221</v>
      </c>
      <c r="J2754">
        <v>4800</v>
      </c>
    </row>
    <row r="2755" spans="9:10" x14ac:dyDescent="0.35">
      <c r="I2755" t="s">
        <v>8221</v>
      </c>
      <c r="J2755">
        <v>2000</v>
      </c>
    </row>
    <row r="2756" spans="9:10" x14ac:dyDescent="0.35">
      <c r="I2756" t="s">
        <v>8221</v>
      </c>
      <c r="J2756">
        <v>10000</v>
      </c>
    </row>
    <row r="2757" spans="9:10" x14ac:dyDescent="0.35">
      <c r="I2757" t="s">
        <v>8221</v>
      </c>
      <c r="J2757">
        <v>500</v>
      </c>
    </row>
    <row r="2758" spans="9:10" x14ac:dyDescent="0.35">
      <c r="I2758" t="s">
        <v>8221</v>
      </c>
      <c r="J2758">
        <v>10000</v>
      </c>
    </row>
    <row r="2759" spans="9:10" x14ac:dyDescent="0.35">
      <c r="I2759" t="s">
        <v>8221</v>
      </c>
      <c r="J2759">
        <v>1500</v>
      </c>
    </row>
    <row r="2760" spans="9:10" x14ac:dyDescent="0.35">
      <c r="I2760" t="s">
        <v>8221</v>
      </c>
      <c r="J2760">
        <v>2000</v>
      </c>
    </row>
    <row r="2761" spans="9:10" x14ac:dyDescent="0.35">
      <c r="I2761" t="s">
        <v>8221</v>
      </c>
      <c r="J2761">
        <v>1000</v>
      </c>
    </row>
    <row r="2762" spans="9:10" x14ac:dyDescent="0.35">
      <c r="I2762" t="s">
        <v>8221</v>
      </c>
      <c r="J2762">
        <v>5000</v>
      </c>
    </row>
    <row r="2763" spans="9:10" x14ac:dyDescent="0.35">
      <c r="I2763" t="s">
        <v>8221</v>
      </c>
      <c r="J2763">
        <v>5000</v>
      </c>
    </row>
    <row r="2764" spans="9:10" x14ac:dyDescent="0.35">
      <c r="I2764" t="s">
        <v>8221</v>
      </c>
      <c r="J2764">
        <v>3250</v>
      </c>
    </row>
    <row r="2765" spans="9:10" x14ac:dyDescent="0.35">
      <c r="I2765" t="s">
        <v>8221</v>
      </c>
      <c r="J2765">
        <v>39400</v>
      </c>
    </row>
    <row r="2766" spans="9:10" x14ac:dyDescent="0.35">
      <c r="I2766" t="s">
        <v>8221</v>
      </c>
      <c r="J2766">
        <v>4000</v>
      </c>
    </row>
    <row r="2767" spans="9:10" x14ac:dyDescent="0.35">
      <c r="I2767" t="s">
        <v>8221</v>
      </c>
      <c r="J2767">
        <v>4000</v>
      </c>
    </row>
    <row r="2768" spans="9:10" x14ac:dyDescent="0.35">
      <c r="I2768" t="s">
        <v>8221</v>
      </c>
      <c r="J2768">
        <v>5000</v>
      </c>
    </row>
    <row r="2769" spans="9:10" x14ac:dyDescent="0.35">
      <c r="I2769" t="s">
        <v>8221</v>
      </c>
      <c r="J2769">
        <v>4000</v>
      </c>
    </row>
    <row r="2770" spans="9:10" x14ac:dyDescent="0.35">
      <c r="I2770" t="s">
        <v>8221</v>
      </c>
      <c r="J2770">
        <v>7000</v>
      </c>
    </row>
    <row r="2771" spans="9:10" x14ac:dyDescent="0.35">
      <c r="I2771" t="s">
        <v>8221</v>
      </c>
      <c r="J2771">
        <v>800</v>
      </c>
    </row>
    <row r="2772" spans="9:10" x14ac:dyDescent="0.35">
      <c r="I2772" t="s">
        <v>8221</v>
      </c>
      <c r="J2772">
        <v>20000</v>
      </c>
    </row>
    <row r="2773" spans="9:10" x14ac:dyDescent="0.35">
      <c r="I2773" t="s">
        <v>8221</v>
      </c>
      <c r="J2773">
        <v>19980</v>
      </c>
    </row>
    <row r="2774" spans="9:10" x14ac:dyDescent="0.35">
      <c r="I2774" t="s">
        <v>8221</v>
      </c>
      <c r="J2774">
        <v>8000</v>
      </c>
    </row>
    <row r="2775" spans="9:10" x14ac:dyDescent="0.35">
      <c r="I2775" t="s">
        <v>8221</v>
      </c>
      <c r="J2775">
        <v>530</v>
      </c>
    </row>
    <row r="2776" spans="9:10" x14ac:dyDescent="0.35">
      <c r="I2776" t="s">
        <v>8221</v>
      </c>
      <c r="J2776">
        <v>4000</v>
      </c>
    </row>
    <row r="2777" spans="9:10" x14ac:dyDescent="0.35">
      <c r="I2777" t="s">
        <v>8221</v>
      </c>
      <c r="J2777">
        <v>5000</v>
      </c>
    </row>
    <row r="2778" spans="9:10" x14ac:dyDescent="0.35">
      <c r="I2778" t="s">
        <v>8221</v>
      </c>
      <c r="J2778">
        <v>21000</v>
      </c>
    </row>
    <row r="2779" spans="9:10" x14ac:dyDescent="0.35">
      <c r="I2779" t="s">
        <v>8221</v>
      </c>
      <c r="J2779">
        <v>3000</v>
      </c>
    </row>
    <row r="2780" spans="9:10" x14ac:dyDescent="0.35">
      <c r="I2780" t="s">
        <v>8221</v>
      </c>
      <c r="J2780">
        <v>5500</v>
      </c>
    </row>
    <row r="2781" spans="9:10" x14ac:dyDescent="0.35">
      <c r="I2781" t="s">
        <v>8221</v>
      </c>
      <c r="J2781">
        <v>2500</v>
      </c>
    </row>
    <row r="2782" spans="9:10" x14ac:dyDescent="0.35">
      <c r="I2782" t="s">
        <v>8221</v>
      </c>
      <c r="J2782">
        <v>100000</v>
      </c>
    </row>
    <row r="2783" spans="9:10" x14ac:dyDescent="0.35">
      <c r="I2783" t="s">
        <v>8219</v>
      </c>
      <c r="J2783">
        <v>1250</v>
      </c>
    </row>
    <row r="2784" spans="9:10" x14ac:dyDescent="0.35">
      <c r="I2784" t="s">
        <v>8219</v>
      </c>
      <c r="J2784">
        <v>1000</v>
      </c>
    </row>
    <row r="2785" spans="9:10" x14ac:dyDescent="0.35">
      <c r="I2785" t="s">
        <v>8219</v>
      </c>
      <c r="J2785">
        <v>1000</v>
      </c>
    </row>
    <row r="2786" spans="9:10" x14ac:dyDescent="0.35">
      <c r="I2786" t="s">
        <v>8219</v>
      </c>
      <c r="J2786">
        <v>6000</v>
      </c>
    </row>
    <row r="2787" spans="9:10" x14ac:dyDescent="0.35">
      <c r="I2787" t="s">
        <v>8219</v>
      </c>
      <c r="J2787">
        <v>5000</v>
      </c>
    </row>
    <row r="2788" spans="9:10" x14ac:dyDescent="0.35">
      <c r="I2788" t="s">
        <v>8219</v>
      </c>
      <c r="J2788">
        <v>2500</v>
      </c>
    </row>
    <row r="2789" spans="9:10" x14ac:dyDescent="0.35">
      <c r="I2789" t="s">
        <v>8219</v>
      </c>
      <c r="J2789">
        <v>1000</v>
      </c>
    </row>
    <row r="2790" spans="9:10" x14ac:dyDescent="0.35">
      <c r="I2790" t="s">
        <v>8219</v>
      </c>
      <c r="J2790">
        <v>2000</v>
      </c>
    </row>
    <row r="2791" spans="9:10" x14ac:dyDescent="0.35">
      <c r="I2791" t="s">
        <v>8219</v>
      </c>
      <c r="J2791">
        <v>3000</v>
      </c>
    </row>
    <row r="2792" spans="9:10" x14ac:dyDescent="0.35">
      <c r="I2792" t="s">
        <v>8219</v>
      </c>
      <c r="J2792">
        <v>3000</v>
      </c>
    </row>
    <row r="2793" spans="9:10" x14ac:dyDescent="0.35">
      <c r="I2793" t="s">
        <v>8219</v>
      </c>
      <c r="J2793">
        <v>2000</v>
      </c>
    </row>
    <row r="2794" spans="9:10" x14ac:dyDescent="0.35">
      <c r="I2794" t="s">
        <v>8219</v>
      </c>
      <c r="J2794">
        <v>2000</v>
      </c>
    </row>
    <row r="2795" spans="9:10" x14ac:dyDescent="0.35">
      <c r="I2795" t="s">
        <v>8219</v>
      </c>
      <c r="J2795">
        <v>10000</v>
      </c>
    </row>
    <row r="2796" spans="9:10" x14ac:dyDescent="0.35">
      <c r="I2796" t="s">
        <v>8219</v>
      </c>
      <c r="J2796">
        <v>50</v>
      </c>
    </row>
    <row r="2797" spans="9:10" x14ac:dyDescent="0.35">
      <c r="I2797" t="s">
        <v>8219</v>
      </c>
      <c r="J2797">
        <v>700</v>
      </c>
    </row>
    <row r="2798" spans="9:10" x14ac:dyDescent="0.35">
      <c r="I2798" t="s">
        <v>8219</v>
      </c>
      <c r="J2798">
        <v>800</v>
      </c>
    </row>
    <row r="2799" spans="9:10" x14ac:dyDescent="0.35">
      <c r="I2799" t="s">
        <v>8219</v>
      </c>
      <c r="J2799">
        <v>8000</v>
      </c>
    </row>
    <row r="2800" spans="9:10" x14ac:dyDescent="0.35">
      <c r="I2800" t="s">
        <v>8219</v>
      </c>
      <c r="J2800">
        <v>5000</v>
      </c>
    </row>
    <row r="2801" spans="9:10" x14ac:dyDescent="0.35">
      <c r="I2801" t="s">
        <v>8219</v>
      </c>
      <c r="J2801">
        <v>5000</v>
      </c>
    </row>
    <row r="2802" spans="9:10" x14ac:dyDescent="0.35">
      <c r="I2802" t="s">
        <v>8219</v>
      </c>
      <c r="J2802">
        <v>1000</v>
      </c>
    </row>
    <row r="2803" spans="9:10" x14ac:dyDescent="0.35">
      <c r="I2803" t="s">
        <v>8219</v>
      </c>
      <c r="J2803">
        <v>500</v>
      </c>
    </row>
    <row r="2804" spans="9:10" x14ac:dyDescent="0.35">
      <c r="I2804" t="s">
        <v>8219</v>
      </c>
      <c r="J2804">
        <v>3000</v>
      </c>
    </row>
    <row r="2805" spans="9:10" x14ac:dyDescent="0.35">
      <c r="I2805" t="s">
        <v>8219</v>
      </c>
      <c r="J2805">
        <v>10000</v>
      </c>
    </row>
    <row r="2806" spans="9:10" x14ac:dyDescent="0.35">
      <c r="I2806" t="s">
        <v>8219</v>
      </c>
      <c r="J2806">
        <v>1000</v>
      </c>
    </row>
    <row r="2807" spans="9:10" x14ac:dyDescent="0.35">
      <c r="I2807" t="s">
        <v>8219</v>
      </c>
      <c r="J2807">
        <v>400</v>
      </c>
    </row>
    <row r="2808" spans="9:10" x14ac:dyDescent="0.35">
      <c r="I2808" t="s">
        <v>8219</v>
      </c>
      <c r="J2808">
        <v>3000</v>
      </c>
    </row>
    <row r="2809" spans="9:10" x14ac:dyDescent="0.35">
      <c r="I2809" t="s">
        <v>8219</v>
      </c>
      <c r="J2809">
        <v>5000</v>
      </c>
    </row>
    <row r="2810" spans="9:10" x14ac:dyDescent="0.35">
      <c r="I2810" t="s">
        <v>8219</v>
      </c>
      <c r="J2810">
        <v>4500</v>
      </c>
    </row>
    <row r="2811" spans="9:10" x14ac:dyDescent="0.35">
      <c r="I2811" t="s">
        <v>8219</v>
      </c>
      <c r="J2811">
        <v>2500</v>
      </c>
    </row>
    <row r="2812" spans="9:10" x14ac:dyDescent="0.35">
      <c r="I2812" t="s">
        <v>8219</v>
      </c>
      <c r="J2812">
        <v>2500</v>
      </c>
    </row>
    <row r="2813" spans="9:10" x14ac:dyDescent="0.35">
      <c r="I2813" t="s">
        <v>8219</v>
      </c>
      <c r="J2813">
        <v>10000</v>
      </c>
    </row>
    <row r="2814" spans="9:10" x14ac:dyDescent="0.35">
      <c r="I2814" t="s">
        <v>8219</v>
      </c>
      <c r="J2814">
        <v>5000</v>
      </c>
    </row>
    <row r="2815" spans="9:10" x14ac:dyDescent="0.35">
      <c r="I2815" t="s">
        <v>8219</v>
      </c>
      <c r="J2815">
        <v>2800</v>
      </c>
    </row>
    <row r="2816" spans="9:10" x14ac:dyDescent="0.35">
      <c r="I2816" t="s">
        <v>8219</v>
      </c>
      <c r="J2816">
        <v>1500</v>
      </c>
    </row>
    <row r="2817" spans="9:10" x14ac:dyDescent="0.35">
      <c r="I2817" t="s">
        <v>8219</v>
      </c>
      <c r="J2817">
        <v>250</v>
      </c>
    </row>
    <row r="2818" spans="9:10" x14ac:dyDescent="0.35">
      <c r="I2818" t="s">
        <v>8219</v>
      </c>
      <c r="J2818">
        <v>3000</v>
      </c>
    </row>
    <row r="2819" spans="9:10" x14ac:dyDescent="0.35">
      <c r="I2819" t="s">
        <v>8219</v>
      </c>
      <c r="J2819">
        <v>600</v>
      </c>
    </row>
    <row r="2820" spans="9:10" x14ac:dyDescent="0.35">
      <c r="I2820" t="s">
        <v>8219</v>
      </c>
      <c r="J2820">
        <v>10000</v>
      </c>
    </row>
    <row r="2821" spans="9:10" x14ac:dyDescent="0.35">
      <c r="I2821" t="s">
        <v>8219</v>
      </c>
      <c r="J2821">
        <v>5000</v>
      </c>
    </row>
    <row r="2822" spans="9:10" x14ac:dyDescent="0.35">
      <c r="I2822" t="s">
        <v>8219</v>
      </c>
      <c r="J2822">
        <v>200</v>
      </c>
    </row>
    <row r="2823" spans="9:10" x14ac:dyDescent="0.35">
      <c r="I2823" t="s">
        <v>8219</v>
      </c>
      <c r="J2823">
        <v>1000</v>
      </c>
    </row>
    <row r="2824" spans="9:10" x14ac:dyDescent="0.35">
      <c r="I2824" t="s">
        <v>8219</v>
      </c>
      <c r="J2824">
        <v>6000</v>
      </c>
    </row>
    <row r="2825" spans="9:10" x14ac:dyDescent="0.35">
      <c r="I2825" t="s">
        <v>8219</v>
      </c>
      <c r="J2825">
        <v>100</v>
      </c>
    </row>
    <row r="2826" spans="9:10" x14ac:dyDescent="0.35">
      <c r="I2826" t="s">
        <v>8219</v>
      </c>
      <c r="J2826">
        <v>650</v>
      </c>
    </row>
    <row r="2827" spans="9:10" x14ac:dyDescent="0.35">
      <c r="I2827" t="s">
        <v>8219</v>
      </c>
      <c r="J2827">
        <v>3000</v>
      </c>
    </row>
    <row r="2828" spans="9:10" x14ac:dyDescent="0.35">
      <c r="I2828" t="s">
        <v>8219</v>
      </c>
      <c r="J2828">
        <v>2000</v>
      </c>
    </row>
    <row r="2829" spans="9:10" x14ac:dyDescent="0.35">
      <c r="I2829" t="s">
        <v>8219</v>
      </c>
      <c r="J2829">
        <v>2000</v>
      </c>
    </row>
    <row r="2830" spans="9:10" x14ac:dyDescent="0.35">
      <c r="I2830" t="s">
        <v>8219</v>
      </c>
      <c r="J2830">
        <v>9500</v>
      </c>
    </row>
    <row r="2831" spans="9:10" x14ac:dyDescent="0.35">
      <c r="I2831" t="s">
        <v>8219</v>
      </c>
      <c r="J2831">
        <v>2500</v>
      </c>
    </row>
    <row r="2832" spans="9:10" x14ac:dyDescent="0.35">
      <c r="I2832" t="s">
        <v>8219</v>
      </c>
      <c r="J2832">
        <v>3000</v>
      </c>
    </row>
    <row r="2833" spans="9:10" x14ac:dyDescent="0.35">
      <c r="I2833" t="s">
        <v>8219</v>
      </c>
      <c r="J2833">
        <v>3000</v>
      </c>
    </row>
    <row r="2834" spans="9:10" x14ac:dyDescent="0.35">
      <c r="I2834" t="s">
        <v>8219</v>
      </c>
      <c r="J2834">
        <v>2500</v>
      </c>
    </row>
    <row r="2835" spans="9:10" x14ac:dyDescent="0.35">
      <c r="I2835" t="s">
        <v>8219</v>
      </c>
      <c r="J2835">
        <v>2700</v>
      </c>
    </row>
    <row r="2836" spans="9:10" x14ac:dyDescent="0.35">
      <c r="I2836" t="s">
        <v>8219</v>
      </c>
      <c r="J2836">
        <v>800</v>
      </c>
    </row>
    <row r="2837" spans="9:10" x14ac:dyDescent="0.35">
      <c r="I2837" t="s">
        <v>8219</v>
      </c>
      <c r="J2837">
        <v>1000</v>
      </c>
    </row>
    <row r="2838" spans="9:10" x14ac:dyDescent="0.35">
      <c r="I2838" t="s">
        <v>8219</v>
      </c>
      <c r="J2838">
        <v>450</v>
      </c>
    </row>
    <row r="2839" spans="9:10" x14ac:dyDescent="0.35">
      <c r="I2839" t="s">
        <v>8219</v>
      </c>
      <c r="J2839">
        <v>850</v>
      </c>
    </row>
    <row r="2840" spans="9:10" x14ac:dyDescent="0.35">
      <c r="I2840" t="s">
        <v>8219</v>
      </c>
      <c r="J2840">
        <v>2000</v>
      </c>
    </row>
    <row r="2841" spans="9:10" x14ac:dyDescent="0.35">
      <c r="I2841" t="s">
        <v>8219</v>
      </c>
      <c r="J2841">
        <v>3500</v>
      </c>
    </row>
    <row r="2842" spans="9:10" x14ac:dyDescent="0.35">
      <c r="I2842" t="s">
        <v>8219</v>
      </c>
      <c r="J2842">
        <v>2500</v>
      </c>
    </row>
    <row r="2843" spans="9:10" x14ac:dyDescent="0.35">
      <c r="I2843" t="s">
        <v>8221</v>
      </c>
      <c r="J2843">
        <v>1000</v>
      </c>
    </row>
    <row r="2844" spans="9:10" x14ac:dyDescent="0.35">
      <c r="I2844" t="s">
        <v>8221</v>
      </c>
      <c r="J2844">
        <v>1500</v>
      </c>
    </row>
    <row r="2845" spans="9:10" x14ac:dyDescent="0.35">
      <c r="I2845" t="s">
        <v>8221</v>
      </c>
      <c r="J2845">
        <v>1200</v>
      </c>
    </row>
    <row r="2846" spans="9:10" x14ac:dyDescent="0.35">
      <c r="I2846" t="s">
        <v>8221</v>
      </c>
      <c r="J2846">
        <v>550</v>
      </c>
    </row>
    <row r="2847" spans="9:10" x14ac:dyDescent="0.35">
      <c r="I2847" t="s">
        <v>8221</v>
      </c>
      <c r="J2847">
        <v>7500</v>
      </c>
    </row>
    <row r="2848" spans="9:10" x14ac:dyDescent="0.35">
      <c r="I2848" t="s">
        <v>8221</v>
      </c>
      <c r="J2848">
        <v>8000</v>
      </c>
    </row>
    <row r="2849" spans="9:10" x14ac:dyDescent="0.35">
      <c r="I2849" t="s">
        <v>8221</v>
      </c>
      <c r="J2849">
        <v>2000</v>
      </c>
    </row>
    <row r="2850" spans="9:10" x14ac:dyDescent="0.35">
      <c r="I2850" t="s">
        <v>8221</v>
      </c>
      <c r="J2850">
        <v>35000</v>
      </c>
    </row>
    <row r="2851" spans="9:10" x14ac:dyDescent="0.35">
      <c r="I2851" t="s">
        <v>8221</v>
      </c>
      <c r="J2851">
        <v>500</v>
      </c>
    </row>
    <row r="2852" spans="9:10" x14ac:dyDescent="0.35">
      <c r="I2852" t="s">
        <v>8221</v>
      </c>
      <c r="J2852">
        <v>8000</v>
      </c>
    </row>
    <row r="2853" spans="9:10" x14ac:dyDescent="0.35">
      <c r="I2853" t="s">
        <v>8221</v>
      </c>
      <c r="J2853">
        <v>4500</v>
      </c>
    </row>
    <row r="2854" spans="9:10" x14ac:dyDescent="0.35">
      <c r="I2854" t="s">
        <v>8221</v>
      </c>
      <c r="J2854">
        <v>5000</v>
      </c>
    </row>
    <row r="2855" spans="9:10" x14ac:dyDescent="0.35">
      <c r="I2855" t="s">
        <v>8221</v>
      </c>
      <c r="J2855">
        <v>9500</v>
      </c>
    </row>
    <row r="2856" spans="9:10" x14ac:dyDescent="0.35">
      <c r="I2856" t="s">
        <v>8221</v>
      </c>
      <c r="J2856">
        <v>1000</v>
      </c>
    </row>
    <row r="2857" spans="9:10" x14ac:dyDescent="0.35">
      <c r="I2857" t="s">
        <v>8221</v>
      </c>
      <c r="J2857">
        <v>600</v>
      </c>
    </row>
    <row r="2858" spans="9:10" x14ac:dyDescent="0.35">
      <c r="I2858" t="s">
        <v>8221</v>
      </c>
      <c r="J2858">
        <v>3000</v>
      </c>
    </row>
    <row r="2859" spans="9:10" x14ac:dyDescent="0.35">
      <c r="I2859" t="s">
        <v>8221</v>
      </c>
      <c r="J2859">
        <v>38000</v>
      </c>
    </row>
    <row r="2860" spans="9:10" x14ac:dyDescent="0.35">
      <c r="I2860" t="s">
        <v>8221</v>
      </c>
      <c r="J2860">
        <v>1000</v>
      </c>
    </row>
    <row r="2861" spans="9:10" x14ac:dyDescent="0.35">
      <c r="I2861" t="s">
        <v>8221</v>
      </c>
      <c r="J2861">
        <v>2000</v>
      </c>
    </row>
    <row r="2862" spans="9:10" x14ac:dyDescent="0.35">
      <c r="I2862" t="s">
        <v>8221</v>
      </c>
      <c r="J2862">
        <v>4000</v>
      </c>
    </row>
    <row r="2863" spans="9:10" x14ac:dyDescent="0.35">
      <c r="I2863" t="s">
        <v>8221</v>
      </c>
      <c r="J2863">
        <v>250</v>
      </c>
    </row>
    <row r="2864" spans="9:10" x14ac:dyDescent="0.35">
      <c r="I2864" t="s">
        <v>8221</v>
      </c>
      <c r="J2864">
        <v>12700</v>
      </c>
    </row>
    <row r="2865" spans="9:10" x14ac:dyDescent="0.35">
      <c r="I2865" t="s">
        <v>8221</v>
      </c>
      <c r="J2865">
        <v>50000</v>
      </c>
    </row>
    <row r="2866" spans="9:10" x14ac:dyDescent="0.35">
      <c r="I2866" t="s">
        <v>8221</v>
      </c>
      <c r="J2866">
        <v>2500</v>
      </c>
    </row>
    <row r="2867" spans="9:10" x14ac:dyDescent="0.35">
      <c r="I2867" t="s">
        <v>8221</v>
      </c>
      <c r="J2867">
        <v>2888</v>
      </c>
    </row>
    <row r="2868" spans="9:10" x14ac:dyDescent="0.35">
      <c r="I2868" t="s">
        <v>8221</v>
      </c>
      <c r="J2868">
        <v>5000</v>
      </c>
    </row>
    <row r="2869" spans="9:10" x14ac:dyDescent="0.35">
      <c r="I2869" t="s">
        <v>8221</v>
      </c>
      <c r="J2869">
        <v>2500</v>
      </c>
    </row>
    <row r="2870" spans="9:10" x14ac:dyDescent="0.35">
      <c r="I2870" t="s">
        <v>8221</v>
      </c>
      <c r="J2870">
        <v>15000</v>
      </c>
    </row>
    <row r="2871" spans="9:10" x14ac:dyDescent="0.35">
      <c r="I2871" t="s">
        <v>8221</v>
      </c>
      <c r="J2871">
        <v>20000</v>
      </c>
    </row>
    <row r="2872" spans="9:10" x14ac:dyDescent="0.35">
      <c r="I2872" t="s">
        <v>8221</v>
      </c>
      <c r="J2872">
        <v>5000</v>
      </c>
    </row>
    <row r="2873" spans="9:10" x14ac:dyDescent="0.35">
      <c r="I2873" t="s">
        <v>8221</v>
      </c>
      <c r="J2873">
        <v>10000</v>
      </c>
    </row>
    <row r="2874" spans="9:10" x14ac:dyDescent="0.35">
      <c r="I2874" t="s">
        <v>8221</v>
      </c>
      <c r="J2874">
        <v>3000</v>
      </c>
    </row>
    <row r="2875" spans="9:10" x14ac:dyDescent="0.35">
      <c r="I2875" t="s">
        <v>8221</v>
      </c>
      <c r="J2875">
        <v>2500</v>
      </c>
    </row>
    <row r="2876" spans="9:10" x14ac:dyDescent="0.35">
      <c r="I2876" t="s">
        <v>8221</v>
      </c>
      <c r="J2876">
        <v>5000</v>
      </c>
    </row>
    <row r="2877" spans="9:10" x14ac:dyDescent="0.35">
      <c r="I2877" t="s">
        <v>8221</v>
      </c>
      <c r="J2877">
        <v>20000</v>
      </c>
    </row>
    <row r="2878" spans="9:10" x14ac:dyDescent="0.35">
      <c r="I2878" t="s">
        <v>8221</v>
      </c>
      <c r="J2878">
        <v>150000</v>
      </c>
    </row>
    <row r="2879" spans="9:10" x14ac:dyDescent="0.35">
      <c r="I2879" t="s">
        <v>8221</v>
      </c>
      <c r="J2879">
        <v>6000</v>
      </c>
    </row>
    <row r="2880" spans="9:10" x14ac:dyDescent="0.35">
      <c r="I2880" t="s">
        <v>8221</v>
      </c>
      <c r="J2880">
        <v>3000</v>
      </c>
    </row>
    <row r="2881" spans="9:10" x14ac:dyDescent="0.35">
      <c r="I2881" t="s">
        <v>8221</v>
      </c>
      <c r="J2881">
        <v>11200</v>
      </c>
    </row>
    <row r="2882" spans="9:10" x14ac:dyDescent="0.35">
      <c r="I2882" t="s">
        <v>8221</v>
      </c>
      <c r="J2882">
        <v>12000</v>
      </c>
    </row>
    <row r="2883" spans="9:10" x14ac:dyDescent="0.35">
      <c r="I2883" t="s">
        <v>8221</v>
      </c>
      <c r="J2883">
        <v>5500</v>
      </c>
    </row>
    <row r="2884" spans="9:10" x14ac:dyDescent="0.35">
      <c r="I2884" t="s">
        <v>8221</v>
      </c>
      <c r="J2884">
        <v>750</v>
      </c>
    </row>
    <row r="2885" spans="9:10" x14ac:dyDescent="0.35">
      <c r="I2885" t="s">
        <v>8221</v>
      </c>
      <c r="J2885">
        <v>10000</v>
      </c>
    </row>
    <row r="2886" spans="9:10" x14ac:dyDescent="0.35">
      <c r="I2886" t="s">
        <v>8221</v>
      </c>
      <c r="J2886">
        <v>45000</v>
      </c>
    </row>
    <row r="2887" spans="9:10" x14ac:dyDescent="0.35">
      <c r="I2887" t="s">
        <v>8221</v>
      </c>
      <c r="J2887">
        <v>400</v>
      </c>
    </row>
    <row r="2888" spans="9:10" x14ac:dyDescent="0.35">
      <c r="I2888" t="s">
        <v>8221</v>
      </c>
      <c r="J2888">
        <v>200</v>
      </c>
    </row>
    <row r="2889" spans="9:10" x14ac:dyDescent="0.35">
      <c r="I2889" t="s">
        <v>8221</v>
      </c>
      <c r="J2889">
        <v>3000</v>
      </c>
    </row>
    <row r="2890" spans="9:10" x14ac:dyDescent="0.35">
      <c r="I2890" t="s">
        <v>8221</v>
      </c>
      <c r="J2890">
        <v>30000</v>
      </c>
    </row>
    <row r="2891" spans="9:10" x14ac:dyDescent="0.35">
      <c r="I2891" t="s">
        <v>8221</v>
      </c>
      <c r="J2891">
        <v>3000</v>
      </c>
    </row>
    <row r="2892" spans="9:10" x14ac:dyDescent="0.35">
      <c r="I2892" t="s">
        <v>8221</v>
      </c>
      <c r="J2892">
        <v>2000</v>
      </c>
    </row>
    <row r="2893" spans="9:10" x14ac:dyDescent="0.35">
      <c r="I2893" t="s">
        <v>8221</v>
      </c>
      <c r="J2893">
        <v>10000</v>
      </c>
    </row>
    <row r="2894" spans="9:10" x14ac:dyDescent="0.35">
      <c r="I2894" t="s">
        <v>8221</v>
      </c>
      <c r="J2894">
        <v>5500</v>
      </c>
    </row>
    <row r="2895" spans="9:10" x14ac:dyDescent="0.35">
      <c r="I2895" t="s">
        <v>8221</v>
      </c>
      <c r="J2895">
        <v>5000</v>
      </c>
    </row>
    <row r="2896" spans="9:10" x14ac:dyDescent="0.35">
      <c r="I2896" t="s">
        <v>8221</v>
      </c>
      <c r="J2896">
        <v>50000</v>
      </c>
    </row>
    <row r="2897" spans="9:10" x14ac:dyDescent="0.35">
      <c r="I2897" t="s">
        <v>8221</v>
      </c>
      <c r="J2897">
        <v>500</v>
      </c>
    </row>
    <row r="2898" spans="9:10" x14ac:dyDescent="0.35">
      <c r="I2898" t="s">
        <v>8221</v>
      </c>
      <c r="J2898">
        <v>3000</v>
      </c>
    </row>
    <row r="2899" spans="9:10" x14ac:dyDescent="0.35">
      <c r="I2899" t="s">
        <v>8221</v>
      </c>
      <c r="J2899">
        <v>12000</v>
      </c>
    </row>
    <row r="2900" spans="9:10" x14ac:dyDescent="0.35">
      <c r="I2900" t="s">
        <v>8221</v>
      </c>
      <c r="J2900">
        <v>7500</v>
      </c>
    </row>
    <row r="2901" spans="9:10" x14ac:dyDescent="0.35">
      <c r="I2901" t="s">
        <v>8221</v>
      </c>
      <c r="J2901">
        <v>10000</v>
      </c>
    </row>
    <row r="2902" spans="9:10" x14ac:dyDescent="0.35">
      <c r="I2902" t="s">
        <v>8221</v>
      </c>
      <c r="J2902">
        <v>5500</v>
      </c>
    </row>
    <row r="2903" spans="9:10" x14ac:dyDescent="0.35">
      <c r="I2903" t="s">
        <v>8221</v>
      </c>
      <c r="J2903">
        <v>750</v>
      </c>
    </row>
    <row r="2904" spans="9:10" x14ac:dyDescent="0.35">
      <c r="I2904" t="s">
        <v>8221</v>
      </c>
      <c r="J2904">
        <v>150000</v>
      </c>
    </row>
    <row r="2905" spans="9:10" x14ac:dyDescent="0.35">
      <c r="I2905" t="s">
        <v>8221</v>
      </c>
      <c r="J2905">
        <v>5000</v>
      </c>
    </row>
    <row r="2906" spans="9:10" x14ac:dyDescent="0.35">
      <c r="I2906" t="s">
        <v>8221</v>
      </c>
      <c r="J2906">
        <v>1500</v>
      </c>
    </row>
    <row r="2907" spans="9:10" x14ac:dyDescent="0.35">
      <c r="I2907" t="s">
        <v>8221</v>
      </c>
      <c r="J2907">
        <v>3500</v>
      </c>
    </row>
    <row r="2908" spans="9:10" x14ac:dyDescent="0.35">
      <c r="I2908" t="s">
        <v>8221</v>
      </c>
      <c r="J2908">
        <v>6000</v>
      </c>
    </row>
    <row r="2909" spans="9:10" x14ac:dyDescent="0.35">
      <c r="I2909" t="s">
        <v>8221</v>
      </c>
      <c r="J2909">
        <v>2500</v>
      </c>
    </row>
    <row r="2910" spans="9:10" x14ac:dyDescent="0.35">
      <c r="I2910" t="s">
        <v>8221</v>
      </c>
      <c r="J2910">
        <v>9600</v>
      </c>
    </row>
    <row r="2911" spans="9:10" x14ac:dyDescent="0.35">
      <c r="I2911" t="s">
        <v>8221</v>
      </c>
      <c r="J2911">
        <v>180000</v>
      </c>
    </row>
    <row r="2912" spans="9:10" x14ac:dyDescent="0.35">
      <c r="I2912" t="s">
        <v>8221</v>
      </c>
      <c r="J2912">
        <v>30000</v>
      </c>
    </row>
    <row r="2913" spans="9:10" x14ac:dyDescent="0.35">
      <c r="I2913" t="s">
        <v>8221</v>
      </c>
      <c r="J2913">
        <v>1800</v>
      </c>
    </row>
    <row r="2914" spans="9:10" x14ac:dyDescent="0.35">
      <c r="I2914" t="s">
        <v>8221</v>
      </c>
      <c r="J2914">
        <v>14440</v>
      </c>
    </row>
    <row r="2915" spans="9:10" x14ac:dyDescent="0.35">
      <c r="I2915" t="s">
        <v>8221</v>
      </c>
      <c r="J2915">
        <v>10000</v>
      </c>
    </row>
    <row r="2916" spans="9:10" x14ac:dyDescent="0.35">
      <c r="I2916" t="s">
        <v>8221</v>
      </c>
      <c r="J2916">
        <v>25000</v>
      </c>
    </row>
    <row r="2917" spans="9:10" x14ac:dyDescent="0.35">
      <c r="I2917" t="s">
        <v>8221</v>
      </c>
      <c r="J2917">
        <v>1000</v>
      </c>
    </row>
    <row r="2918" spans="9:10" x14ac:dyDescent="0.35">
      <c r="I2918" t="s">
        <v>8221</v>
      </c>
      <c r="J2918">
        <v>1850</v>
      </c>
    </row>
    <row r="2919" spans="9:10" x14ac:dyDescent="0.35">
      <c r="I2919" t="s">
        <v>8221</v>
      </c>
      <c r="J2919">
        <v>2000</v>
      </c>
    </row>
    <row r="2920" spans="9:10" x14ac:dyDescent="0.35">
      <c r="I2920" t="s">
        <v>8221</v>
      </c>
      <c r="J2920">
        <v>5000</v>
      </c>
    </row>
    <row r="2921" spans="9:10" x14ac:dyDescent="0.35">
      <c r="I2921" t="s">
        <v>8221</v>
      </c>
      <c r="J2921">
        <v>600</v>
      </c>
    </row>
    <row r="2922" spans="9:10" x14ac:dyDescent="0.35">
      <c r="I2922" t="s">
        <v>8221</v>
      </c>
      <c r="J2922">
        <v>2500</v>
      </c>
    </row>
    <row r="2923" spans="9:10" x14ac:dyDescent="0.35">
      <c r="I2923" t="s">
        <v>8219</v>
      </c>
      <c r="J2923">
        <v>100</v>
      </c>
    </row>
    <row r="2924" spans="9:10" x14ac:dyDescent="0.35">
      <c r="I2924" t="s">
        <v>8219</v>
      </c>
      <c r="J2924">
        <v>500</v>
      </c>
    </row>
    <row r="2925" spans="9:10" x14ac:dyDescent="0.35">
      <c r="I2925" t="s">
        <v>8219</v>
      </c>
      <c r="J2925">
        <v>300</v>
      </c>
    </row>
    <row r="2926" spans="9:10" x14ac:dyDescent="0.35">
      <c r="I2926" t="s">
        <v>8219</v>
      </c>
      <c r="J2926">
        <v>25000</v>
      </c>
    </row>
    <row r="2927" spans="9:10" x14ac:dyDescent="0.35">
      <c r="I2927" t="s">
        <v>8219</v>
      </c>
      <c r="J2927">
        <v>45000</v>
      </c>
    </row>
    <row r="2928" spans="9:10" x14ac:dyDescent="0.35">
      <c r="I2928" t="s">
        <v>8219</v>
      </c>
      <c r="J2928">
        <v>3000</v>
      </c>
    </row>
    <row r="2929" spans="9:10" x14ac:dyDescent="0.35">
      <c r="I2929" t="s">
        <v>8219</v>
      </c>
      <c r="J2929">
        <v>1800</v>
      </c>
    </row>
    <row r="2930" spans="9:10" x14ac:dyDescent="0.35">
      <c r="I2930" t="s">
        <v>8219</v>
      </c>
      <c r="J2930">
        <v>1000</v>
      </c>
    </row>
    <row r="2931" spans="9:10" x14ac:dyDescent="0.35">
      <c r="I2931" t="s">
        <v>8219</v>
      </c>
      <c r="J2931">
        <v>8000</v>
      </c>
    </row>
    <row r="2932" spans="9:10" x14ac:dyDescent="0.35">
      <c r="I2932" t="s">
        <v>8219</v>
      </c>
      <c r="J2932">
        <v>10000</v>
      </c>
    </row>
    <row r="2933" spans="9:10" x14ac:dyDescent="0.35">
      <c r="I2933" t="s">
        <v>8219</v>
      </c>
      <c r="J2933">
        <v>750</v>
      </c>
    </row>
    <row r="2934" spans="9:10" x14ac:dyDescent="0.35">
      <c r="I2934" t="s">
        <v>8219</v>
      </c>
      <c r="J2934">
        <v>3100</v>
      </c>
    </row>
    <row r="2935" spans="9:10" x14ac:dyDescent="0.35">
      <c r="I2935" t="s">
        <v>8219</v>
      </c>
      <c r="J2935">
        <v>2500</v>
      </c>
    </row>
    <row r="2936" spans="9:10" x14ac:dyDescent="0.35">
      <c r="I2936" t="s">
        <v>8219</v>
      </c>
      <c r="J2936">
        <v>2500</v>
      </c>
    </row>
    <row r="2937" spans="9:10" x14ac:dyDescent="0.35">
      <c r="I2937" t="s">
        <v>8219</v>
      </c>
      <c r="J2937">
        <v>3500</v>
      </c>
    </row>
    <row r="2938" spans="9:10" x14ac:dyDescent="0.35">
      <c r="I2938" t="s">
        <v>8219</v>
      </c>
      <c r="J2938">
        <v>1000</v>
      </c>
    </row>
    <row r="2939" spans="9:10" x14ac:dyDescent="0.35">
      <c r="I2939" t="s">
        <v>8219</v>
      </c>
      <c r="J2939">
        <v>1500</v>
      </c>
    </row>
    <row r="2940" spans="9:10" x14ac:dyDescent="0.35">
      <c r="I2940" t="s">
        <v>8219</v>
      </c>
      <c r="J2940">
        <v>4000</v>
      </c>
    </row>
    <row r="2941" spans="9:10" x14ac:dyDescent="0.35">
      <c r="I2941" t="s">
        <v>8219</v>
      </c>
      <c r="J2941">
        <v>8000</v>
      </c>
    </row>
    <row r="2942" spans="9:10" x14ac:dyDescent="0.35">
      <c r="I2942" t="s">
        <v>8219</v>
      </c>
      <c r="J2942">
        <v>2500</v>
      </c>
    </row>
    <row r="2943" spans="9:10" x14ac:dyDescent="0.35">
      <c r="I2943" t="s">
        <v>8221</v>
      </c>
      <c r="J2943">
        <v>25000</v>
      </c>
    </row>
    <row r="2944" spans="9:10" x14ac:dyDescent="0.35">
      <c r="I2944" t="s">
        <v>8221</v>
      </c>
      <c r="J2944">
        <v>200000</v>
      </c>
    </row>
    <row r="2945" spans="9:10" x14ac:dyDescent="0.35">
      <c r="I2945" t="s">
        <v>8221</v>
      </c>
      <c r="J2945">
        <v>3000</v>
      </c>
    </row>
    <row r="2946" spans="9:10" x14ac:dyDescent="0.35">
      <c r="I2946" t="s">
        <v>8221</v>
      </c>
      <c r="J2946">
        <v>10000</v>
      </c>
    </row>
    <row r="2947" spans="9:10" x14ac:dyDescent="0.35">
      <c r="I2947" t="s">
        <v>8221</v>
      </c>
      <c r="J2947">
        <v>50000</v>
      </c>
    </row>
    <row r="2948" spans="9:10" x14ac:dyDescent="0.35">
      <c r="I2948" t="s">
        <v>8221</v>
      </c>
      <c r="J2948">
        <v>2000</v>
      </c>
    </row>
    <row r="2949" spans="9:10" x14ac:dyDescent="0.35">
      <c r="I2949" t="s">
        <v>8221</v>
      </c>
      <c r="J2949">
        <v>25000</v>
      </c>
    </row>
    <row r="2950" spans="9:10" x14ac:dyDescent="0.35">
      <c r="I2950" t="s">
        <v>8221</v>
      </c>
      <c r="J2950">
        <v>500000</v>
      </c>
    </row>
    <row r="2951" spans="9:10" x14ac:dyDescent="0.35">
      <c r="I2951" t="s">
        <v>8221</v>
      </c>
      <c r="J2951">
        <v>1000</v>
      </c>
    </row>
    <row r="2952" spans="9:10" x14ac:dyDescent="0.35">
      <c r="I2952" t="s">
        <v>8221</v>
      </c>
      <c r="J2952">
        <v>5000000</v>
      </c>
    </row>
    <row r="2953" spans="9:10" x14ac:dyDescent="0.35">
      <c r="I2953" t="s">
        <v>8220</v>
      </c>
      <c r="J2953">
        <v>50000</v>
      </c>
    </row>
    <row r="2954" spans="9:10" x14ac:dyDescent="0.35">
      <c r="I2954" t="s">
        <v>8220</v>
      </c>
      <c r="J2954">
        <v>20000</v>
      </c>
    </row>
    <row r="2955" spans="9:10" x14ac:dyDescent="0.35">
      <c r="I2955" t="s">
        <v>8220</v>
      </c>
      <c r="J2955">
        <v>400000</v>
      </c>
    </row>
    <row r="2956" spans="9:10" x14ac:dyDescent="0.35">
      <c r="I2956" t="s">
        <v>8220</v>
      </c>
      <c r="J2956">
        <v>15000</v>
      </c>
    </row>
    <row r="2957" spans="9:10" x14ac:dyDescent="0.35">
      <c r="I2957" t="s">
        <v>8220</v>
      </c>
      <c r="J2957">
        <v>1200</v>
      </c>
    </row>
    <row r="2958" spans="9:10" x14ac:dyDescent="0.35">
      <c r="I2958" t="s">
        <v>8220</v>
      </c>
      <c r="J2958">
        <v>7900</v>
      </c>
    </row>
    <row r="2959" spans="9:10" x14ac:dyDescent="0.35">
      <c r="I2959" t="s">
        <v>8220</v>
      </c>
      <c r="J2959">
        <v>15000</v>
      </c>
    </row>
    <row r="2960" spans="9:10" x14ac:dyDescent="0.35">
      <c r="I2960" t="s">
        <v>8220</v>
      </c>
      <c r="J2960">
        <v>80000</v>
      </c>
    </row>
    <row r="2961" spans="9:10" x14ac:dyDescent="0.35">
      <c r="I2961" t="s">
        <v>8220</v>
      </c>
      <c r="J2961">
        <v>10000</v>
      </c>
    </row>
    <row r="2962" spans="9:10" x14ac:dyDescent="0.35">
      <c r="I2962" t="s">
        <v>8220</v>
      </c>
      <c r="J2962">
        <v>30000000</v>
      </c>
    </row>
    <row r="2963" spans="9:10" x14ac:dyDescent="0.35">
      <c r="I2963" t="s">
        <v>8219</v>
      </c>
      <c r="J2963">
        <v>5000</v>
      </c>
    </row>
    <row r="2964" spans="9:10" x14ac:dyDescent="0.35">
      <c r="I2964" t="s">
        <v>8219</v>
      </c>
      <c r="J2964">
        <v>1000</v>
      </c>
    </row>
    <row r="2965" spans="9:10" x14ac:dyDescent="0.35">
      <c r="I2965" t="s">
        <v>8219</v>
      </c>
      <c r="J2965">
        <v>10000</v>
      </c>
    </row>
    <row r="2966" spans="9:10" x14ac:dyDescent="0.35">
      <c r="I2966" t="s">
        <v>8219</v>
      </c>
      <c r="J2966">
        <v>5000</v>
      </c>
    </row>
    <row r="2967" spans="9:10" x14ac:dyDescent="0.35">
      <c r="I2967" t="s">
        <v>8219</v>
      </c>
      <c r="J2967">
        <v>1500</v>
      </c>
    </row>
    <row r="2968" spans="9:10" x14ac:dyDescent="0.35">
      <c r="I2968" t="s">
        <v>8219</v>
      </c>
      <c r="J2968">
        <v>10000</v>
      </c>
    </row>
    <row r="2969" spans="9:10" x14ac:dyDescent="0.35">
      <c r="I2969" t="s">
        <v>8219</v>
      </c>
      <c r="J2969">
        <v>5000</v>
      </c>
    </row>
    <row r="2970" spans="9:10" x14ac:dyDescent="0.35">
      <c r="I2970" t="s">
        <v>8219</v>
      </c>
      <c r="J2970">
        <v>3500</v>
      </c>
    </row>
    <row r="2971" spans="9:10" x14ac:dyDescent="0.35">
      <c r="I2971" t="s">
        <v>8219</v>
      </c>
      <c r="J2971">
        <v>1000</v>
      </c>
    </row>
    <row r="2972" spans="9:10" x14ac:dyDescent="0.35">
      <c r="I2972" t="s">
        <v>8219</v>
      </c>
      <c r="J2972">
        <v>6000</v>
      </c>
    </row>
    <row r="2973" spans="9:10" x14ac:dyDescent="0.35">
      <c r="I2973" t="s">
        <v>8219</v>
      </c>
      <c r="J2973">
        <v>3200</v>
      </c>
    </row>
    <row r="2974" spans="9:10" x14ac:dyDescent="0.35">
      <c r="I2974" t="s">
        <v>8219</v>
      </c>
      <c r="J2974">
        <v>2000</v>
      </c>
    </row>
    <row r="2975" spans="9:10" x14ac:dyDescent="0.35">
      <c r="I2975" t="s">
        <v>8219</v>
      </c>
      <c r="J2975">
        <v>5000</v>
      </c>
    </row>
    <row r="2976" spans="9:10" x14ac:dyDescent="0.35">
      <c r="I2976" t="s">
        <v>8219</v>
      </c>
      <c r="J2976">
        <v>5000</v>
      </c>
    </row>
    <row r="2977" spans="9:10" x14ac:dyDescent="0.35">
      <c r="I2977" t="s">
        <v>8219</v>
      </c>
      <c r="J2977">
        <v>8000</v>
      </c>
    </row>
    <row r="2978" spans="9:10" x14ac:dyDescent="0.35">
      <c r="I2978" t="s">
        <v>8219</v>
      </c>
      <c r="J2978">
        <v>70</v>
      </c>
    </row>
    <row r="2979" spans="9:10" x14ac:dyDescent="0.35">
      <c r="I2979" t="s">
        <v>8219</v>
      </c>
      <c r="J2979">
        <v>3000</v>
      </c>
    </row>
    <row r="2980" spans="9:10" x14ac:dyDescent="0.35">
      <c r="I2980" t="s">
        <v>8219</v>
      </c>
      <c r="J2980">
        <v>750</v>
      </c>
    </row>
    <row r="2981" spans="9:10" x14ac:dyDescent="0.35">
      <c r="I2981" t="s">
        <v>8219</v>
      </c>
      <c r="J2981">
        <v>5000</v>
      </c>
    </row>
    <row r="2982" spans="9:10" x14ac:dyDescent="0.35">
      <c r="I2982" t="s">
        <v>8219</v>
      </c>
      <c r="J2982">
        <v>3000</v>
      </c>
    </row>
    <row r="2983" spans="9:10" x14ac:dyDescent="0.35">
      <c r="I2983" t="s">
        <v>8219</v>
      </c>
      <c r="J2983">
        <v>4000</v>
      </c>
    </row>
    <row r="2984" spans="9:10" x14ac:dyDescent="0.35">
      <c r="I2984" t="s">
        <v>8219</v>
      </c>
      <c r="J2984">
        <v>5000</v>
      </c>
    </row>
    <row r="2985" spans="9:10" x14ac:dyDescent="0.35">
      <c r="I2985" t="s">
        <v>8219</v>
      </c>
      <c r="J2985">
        <v>116000</v>
      </c>
    </row>
    <row r="2986" spans="9:10" x14ac:dyDescent="0.35">
      <c r="I2986" t="s">
        <v>8219</v>
      </c>
      <c r="J2986">
        <v>25000</v>
      </c>
    </row>
    <row r="2987" spans="9:10" x14ac:dyDescent="0.35">
      <c r="I2987" t="s">
        <v>8219</v>
      </c>
      <c r="J2987">
        <v>10000</v>
      </c>
    </row>
    <row r="2988" spans="9:10" x14ac:dyDescent="0.35">
      <c r="I2988" t="s">
        <v>8219</v>
      </c>
      <c r="J2988">
        <v>2400</v>
      </c>
    </row>
    <row r="2989" spans="9:10" x14ac:dyDescent="0.35">
      <c r="I2989" t="s">
        <v>8219</v>
      </c>
      <c r="J2989">
        <v>25000</v>
      </c>
    </row>
    <row r="2990" spans="9:10" x14ac:dyDescent="0.35">
      <c r="I2990" t="s">
        <v>8219</v>
      </c>
      <c r="J2990">
        <v>1000</v>
      </c>
    </row>
    <row r="2991" spans="9:10" x14ac:dyDescent="0.35">
      <c r="I2991" t="s">
        <v>8219</v>
      </c>
      <c r="J2991">
        <v>20000</v>
      </c>
    </row>
    <row r="2992" spans="9:10" x14ac:dyDescent="0.35">
      <c r="I2992" t="s">
        <v>8219</v>
      </c>
      <c r="J2992">
        <v>10000</v>
      </c>
    </row>
    <row r="2993" spans="9:10" x14ac:dyDescent="0.35">
      <c r="I2993" t="s">
        <v>8219</v>
      </c>
      <c r="J2993">
        <v>8500</v>
      </c>
    </row>
    <row r="2994" spans="9:10" x14ac:dyDescent="0.35">
      <c r="I2994" t="s">
        <v>8219</v>
      </c>
      <c r="J2994">
        <v>3000</v>
      </c>
    </row>
    <row r="2995" spans="9:10" x14ac:dyDescent="0.35">
      <c r="I2995" t="s">
        <v>8219</v>
      </c>
      <c r="J2995">
        <v>1000</v>
      </c>
    </row>
    <row r="2996" spans="9:10" x14ac:dyDescent="0.35">
      <c r="I2996" t="s">
        <v>8219</v>
      </c>
      <c r="J2996">
        <v>300</v>
      </c>
    </row>
    <row r="2997" spans="9:10" x14ac:dyDescent="0.35">
      <c r="I2997" t="s">
        <v>8219</v>
      </c>
      <c r="J2997">
        <v>15000</v>
      </c>
    </row>
    <row r="2998" spans="9:10" x14ac:dyDescent="0.35">
      <c r="I2998" t="s">
        <v>8219</v>
      </c>
      <c r="J2998">
        <v>35000</v>
      </c>
    </row>
    <row r="2999" spans="9:10" x14ac:dyDescent="0.35">
      <c r="I2999" t="s">
        <v>8219</v>
      </c>
      <c r="J2999">
        <v>10000</v>
      </c>
    </row>
    <row r="3000" spans="9:10" x14ac:dyDescent="0.35">
      <c r="I3000" t="s">
        <v>8219</v>
      </c>
      <c r="J3000">
        <v>50000</v>
      </c>
    </row>
    <row r="3001" spans="9:10" x14ac:dyDescent="0.35">
      <c r="I3001" t="s">
        <v>8219</v>
      </c>
      <c r="J3001">
        <v>1350</v>
      </c>
    </row>
    <row r="3002" spans="9:10" x14ac:dyDescent="0.35">
      <c r="I3002" t="s">
        <v>8219</v>
      </c>
      <c r="J3002">
        <v>500</v>
      </c>
    </row>
    <row r="3003" spans="9:10" x14ac:dyDescent="0.35">
      <c r="I3003" t="s">
        <v>8219</v>
      </c>
      <c r="J3003">
        <v>7214</v>
      </c>
    </row>
    <row r="3004" spans="9:10" x14ac:dyDescent="0.35">
      <c r="I3004" t="s">
        <v>8219</v>
      </c>
      <c r="J3004">
        <v>7000</v>
      </c>
    </row>
    <row r="3005" spans="9:10" x14ac:dyDescent="0.35">
      <c r="I3005" t="s">
        <v>8219</v>
      </c>
      <c r="J3005">
        <v>3000</v>
      </c>
    </row>
    <row r="3006" spans="9:10" x14ac:dyDescent="0.35">
      <c r="I3006" t="s">
        <v>8219</v>
      </c>
      <c r="J3006">
        <v>40000</v>
      </c>
    </row>
    <row r="3007" spans="9:10" x14ac:dyDescent="0.35">
      <c r="I3007" t="s">
        <v>8219</v>
      </c>
      <c r="J3007">
        <v>10600</v>
      </c>
    </row>
    <row r="3008" spans="9:10" x14ac:dyDescent="0.35">
      <c r="I3008" t="s">
        <v>8219</v>
      </c>
      <c r="J3008">
        <v>8000</v>
      </c>
    </row>
    <row r="3009" spans="9:10" x14ac:dyDescent="0.35">
      <c r="I3009" t="s">
        <v>8219</v>
      </c>
      <c r="J3009">
        <v>600</v>
      </c>
    </row>
    <row r="3010" spans="9:10" x14ac:dyDescent="0.35">
      <c r="I3010" t="s">
        <v>8219</v>
      </c>
      <c r="J3010">
        <v>3000</v>
      </c>
    </row>
    <row r="3011" spans="9:10" x14ac:dyDescent="0.35">
      <c r="I3011" t="s">
        <v>8219</v>
      </c>
      <c r="J3011">
        <v>25000</v>
      </c>
    </row>
    <row r="3012" spans="9:10" x14ac:dyDescent="0.35">
      <c r="I3012" t="s">
        <v>8219</v>
      </c>
      <c r="J3012">
        <v>1500</v>
      </c>
    </row>
    <row r="3013" spans="9:10" x14ac:dyDescent="0.35">
      <c r="I3013" t="s">
        <v>8219</v>
      </c>
      <c r="J3013">
        <v>300</v>
      </c>
    </row>
    <row r="3014" spans="9:10" x14ac:dyDescent="0.35">
      <c r="I3014" t="s">
        <v>8219</v>
      </c>
      <c r="J3014">
        <v>4000</v>
      </c>
    </row>
    <row r="3015" spans="9:10" x14ac:dyDescent="0.35">
      <c r="I3015" t="s">
        <v>8219</v>
      </c>
      <c r="J3015">
        <v>10000</v>
      </c>
    </row>
    <row r="3016" spans="9:10" x14ac:dyDescent="0.35">
      <c r="I3016" t="s">
        <v>8219</v>
      </c>
      <c r="J3016">
        <v>25000</v>
      </c>
    </row>
    <row r="3017" spans="9:10" x14ac:dyDescent="0.35">
      <c r="I3017" t="s">
        <v>8219</v>
      </c>
      <c r="J3017">
        <v>3400</v>
      </c>
    </row>
    <row r="3018" spans="9:10" x14ac:dyDescent="0.35">
      <c r="I3018" t="s">
        <v>8219</v>
      </c>
      <c r="J3018">
        <v>8500</v>
      </c>
    </row>
    <row r="3019" spans="9:10" x14ac:dyDescent="0.35">
      <c r="I3019" t="s">
        <v>8219</v>
      </c>
      <c r="J3019">
        <v>22000</v>
      </c>
    </row>
    <row r="3020" spans="9:10" x14ac:dyDescent="0.35">
      <c r="I3020" t="s">
        <v>8219</v>
      </c>
      <c r="J3020">
        <v>4200</v>
      </c>
    </row>
    <row r="3021" spans="9:10" x14ac:dyDescent="0.35">
      <c r="I3021" t="s">
        <v>8219</v>
      </c>
      <c r="J3021">
        <v>15000</v>
      </c>
    </row>
    <row r="3022" spans="9:10" x14ac:dyDescent="0.35">
      <c r="I3022" t="s">
        <v>8219</v>
      </c>
      <c r="J3022">
        <v>7000</v>
      </c>
    </row>
    <row r="3023" spans="9:10" x14ac:dyDescent="0.35">
      <c r="I3023" t="s">
        <v>8219</v>
      </c>
      <c r="J3023">
        <v>4500</v>
      </c>
    </row>
    <row r="3024" spans="9:10" x14ac:dyDescent="0.35">
      <c r="I3024" t="s">
        <v>8219</v>
      </c>
      <c r="J3024">
        <v>10000</v>
      </c>
    </row>
    <row r="3025" spans="9:10" x14ac:dyDescent="0.35">
      <c r="I3025" t="s">
        <v>8219</v>
      </c>
      <c r="J3025">
        <v>700</v>
      </c>
    </row>
    <row r="3026" spans="9:10" x14ac:dyDescent="0.35">
      <c r="I3026" t="s">
        <v>8219</v>
      </c>
      <c r="J3026">
        <v>5000</v>
      </c>
    </row>
    <row r="3027" spans="9:10" x14ac:dyDescent="0.35">
      <c r="I3027" t="s">
        <v>8219</v>
      </c>
      <c r="J3027">
        <v>2500</v>
      </c>
    </row>
    <row r="3028" spans="9:10" x14ac:dyDescent="0.35">
      <c r="I3028" t="s">
        <v>8219</v>
      </c>
      <c r="J3028">
        <v>900</v>
      </c>
    </row>
    <row r="3029" spans="9:10" x14ac:dyDescent="0.35">
      <c r="I3029" t="s">
        <v>8219</v>
      </c>
      <c r="J3029">
        <v>40000</v>
      </c>
    </row>
    <row r="3030" spans="9:10" x14ac:dyDescent="0.35">
      <c r="I3030" t="s">
        <v>8219</v>
      </c>
      <c r="J3030">
        <v>5000</v>
      </c>
    </row>
    <row r="3031" spans="9:10" x14ac:dyDescent="0.35">
      <c r="I3031" t="s">
        <v>8219</v>
      </c>
      <c r="J3031">
        <v>30000</v>
      </c>
    </row>
    <row r="3032" spans="9:10" x14ac:dyDescent="0.35">
      <c r="I3032" t="s">
        <v>8219</v>
      </c>
      <c r="J3032">
        <v>1750</v>
      </c>
    </row>
    <row r="3033" spans="9:10" x14ac:dyDescent="0.35">
      <c r="I3033" t="s">
        <v>8219</v>
      </c>
      <c r="J3033">
        <v>1500</v>
      </c>
    </row>
    <row r="3034" spans="9:10" x14ac:dyDescent="0.35">
      <c r="I3034" t="s">
        <v>8219</v>
      </c>
      <c r="J3034">
        <v>1000</v>
      </c>
    </row>
    <row r="3035" spans="9:10" x14ac:dyDescent="0.35">
      <c r="I3035" t="s">
        <v>8219</v>
      </c>
      <c r="J3035">
        <v>3000</v>
      </c>
    </row>
    <row r="3036" spans="9:10" x14ac:dyDescent="0.35">
      <c r="I3036" t="s">
        <v>8219</v>
      </c>
      <c r="J3036">
        <v>100000</v>
      </c>
    </row>
    <row r="3037" spans="9:10" x14ac:dyDescent="0.35">
      <c r="I3037" t="s">
        <v>8219</v>
      </c>
      <c r="J3037">
        <v>25000</v>
      </c>
    </row>
    <row r="3038" spans="9:10" x14ac:dyDescent="0.35">
      <c r="I3038" t="s">
        <v>8219</v>
      </c>
      <c r="J3038">
        <v>25000</v>
      </c>
    </row>
    <row r="3039" spans="9:10" x14ac:dyDescent="0.35">
      <c r="I3039" t="s">
        <v>8219</v>
      </c>
      <c r="J3039">
        <v>500</v>
      </c>
    </row>
    <row r="3040" spans="9:10" x14ac:dyDescent="0.35">
      <c r="I3040" t="s">
        <v>8219</v>
      </c>
      <c r="J3040">
        <v>1000</v>
      </c>
    </row>
    <row r="3041" spans="9:10" x14ac:dyDescent="0.35">
      <c r="I3041" t="s">
        <v>8219</v>
      </c>
      <c r="J3041">
        <v>20000</v>
      </c>
    </row>
    <row r="3042" spans="9:10" x14ac:dyDescent="0.35">
      <c r="I3042" t="s">
        <v>8219</v>
      </c>
      <c r="J3042">
        <v>3000</v>
      </c>
    </row>
    <row r="3043" spans="9:10" x14ac:dyDescent="0.35">
      <c r="I3043" t="s">
        <v>8219</v>
      </c>
      <c r="J3043">
        <v>8300</v>
      </c>
    </row>
    <row r="3044" spans="9:10" x14ac:dyDescent="0.35">
      <c r="I3044" t="s">
        <v>8219</v>
      </c>
      <c r="J3044">
        <v>1500</v>
      </c>
    </row>
    <row r="3045" spans="9:10" x14ac:dyDescent="0.35">
      <c r="I3045" t="s">
        <v>8219</v>
      </c>
      <c r="J3045">
        <v>15000</v>
      </c>
    </row>
    <row r="3046" spans="9:10" x14ac:dyDescent="0.35">
      <c r="I3046" t="s">
        <v>8219</v>
      </c>
      <c r="J3046">
        <v>12000</v>
      </c>
    </row>
    <row r="3047" spans="9:10" x14ac:dyDescent="0.35">
      <c r="I3047" t="s">
        <v>8219</v>
      </c>
      <c r="J3047">
        <v>4000</v>
      </c>
    </row>
    <row r="3048" spans="9:10" x14ac:dyDescent="0.35">
      <c r="I3048" t="s">
        <v>8219</v>
      </c>
      <c r="J3048">
        <v>7900</v>
      </c>
    </row>
    <row r="3049" spans="9:10" x14ac:dyDescent="0.35">
      <c r="I3049" t="s">
        <v>8219</v>
      </c>
      <c r="J3049">
        <v>500</v>
      </c>
    </row>
    <row r="3050" spans="9:10" x14ac:dyDescent="0.35">
      <c r="I3050" t="s">
        <v>8219</v>
      </c>
      <c r="J3050">
        <v>5000</v>
      </c>
    </row>
    <row r="3051" spans="9:10" x14ac:dyDescent="0.35">
      <c r="I3051" t="s">
        <v>8219</v>
      </c>
      <c r="J3051">
        <v>3750</v>
      </c>
    </row>
    <row r="3052" spans="9:10" x14ac:dyDescent="0.35">
      <c r="I3052" t="s">
        <v>8219</v>
      </c>
      <c r="J3052">
        <v>600</v>
      </c>
    </row>
    <row r="3053" spans="9:10" x14ac:dyDescent="0.35">
      <c r="I3053" t="s">
        <v>8221</v>
      </c>
      <c r="J3053">
        <v>3500</v>
      </c>
    </row>
    <row r="3054" spans="9:10" x14ac:dyDescent="0.35">
      <c r="I3054" t="s">
        <v>8221</v>
      </c>
      <c r="J3054">
        <v>50000</v>
      </c>
    </row>
    <row r="3055" spans="9:10" x14ac:dyDescent="0.35">
      <c r="I3055" t="s">
        <v>8221</v>
      </c>
      <c r="J3055">
        <v>10000</v>
      </c>
    </row>
    <row r="3056" spans="9:10" x14ac:dyDescent="0.35">
      <c r="I3056" t="s">
        <v>8221</v>
      </c>
      <c r="J3056">
        <v>300</v>
      </c>
    </row>
    <row r="3057" spans="9:10" x14ac:dyDescent="0.35">
      <c r="I3057" t="s">
        <v>8221</v>
      </c>
      <c r="J3057">
        <v>20000</v>
      </c>
    </row>
    <row r="3058" spans="9:10" x14ac:dyDescent="0.35">
      <c r="I3058" t="s">
        <v>8221</v>
      </c>
      <c r="J3058">
        <v>25000</v>
      </c>
    </row>
    <row r="3059" spans="9:10" x14ac:dyDescent="0.35">
      <c r="I3059" t="s">
        <v>8221</v>
      </c>
      <c r="J3059">
        <v>50000</v>
      </c>
    </row>
    <row r="3060" spans="9:10" x14ac:dyDescent="0.35">
      <c r="I3060" t="s">
        <v>8221</v>
      </c>
      <c r="J3060">
        <v>18000</v>
      </c>
    </row>
    <row r="3061" spans="9:10" x14ac:dyDescent="0.35">
      <c r="I3061" t="s">
        <v>8221</v>
      </c>
      <c r="J3061">
        <v>15000</v>
      </c>
    </row>
    <row r="3062" spans="9:10" x14ac:dyDescent="0.35">
      <c r="I3062" t="s">
        <v>8221</v>
      </c>
      <c r="J3062">
        <v>220000</v>
      </c>
    </row>
    <row r="3063" spans="9:10" x14ac:dyDescent="0.35">
      <c r="I3063" t="s">
        <v>8221</v>
      </c>
      <c r="J3063">
        <v>1000000</v>
      </c>
    </row>
    <row r="3064" spans="9:10" x14ac:dyDescent="0.35">
      <c r="I3064" t="s">
        <v>8221</v>
      </c>
      <c r="J3064">
        <v>10000</v>
      </c>
    </row>
    <row r="3065" spans="9:10" x14ac:dyDescent="0.35">
      <c r="I3065" t="s">
        <v>8221</v>
      </c>
      <c r="J3065">
        <v>3000</v>
      </c>
    </row>
    <row r="3066" spans="9:10" x14ac:dyDescent="0.35">
      <c r="I3066" t="s">
        <v>8221</v>
      </c>
      <c r="J3066">
        <v>75000</v>
      </c>
    </row>
    <row r="3067" spans="9:10" x14ac:dyDescent="0.35">
      <c r="I3067" t="s">
        <v>8221</v>
      </c>
      <c r="J3067">
        <v>25000</v>
      </c>
    </row>
    <row r="3068" spans="9:10" x14ac:dyDescent="0.35">
      <c r="I3068" t="s">
        <v>8221</v>
      </c>
      <c r="J3068">
        <v>350000</v>
      </c>
    </row>
    <row r="3069" spans="9:10" x14ac:dyDescent="0.35">
      <c r="I3069" t="s">
        <v>8221</v>
      </c>
      <c r="J3069">
        <v>8000</v>
      </c>
    </row>
    <row r="3070" spans="9:10" x14ac:dyDescent="0.35">
      <c r="I3070" t="s">
        <v>8221</v>
      </c>
      <c r="J3070">
        <v>250000</v>
      </c>
    </row>
    <row r="3071" spans="9:10" x14ac:dyDescent="0.35">
      <c r="I3071" t="s">
        <v>8221</v>
      </c>
      <c r="J3071">
        <v>1000</v>
      </c>
    </row>
    <row r="3072" spans="9:10" x14ac:dyDescent="0.35">
      <c r="I3072" t="s">
        <v>8221</v>
      </c>
      <c r="J3072">
        <v>10000</v>
      </c>
    </row>
    <row r="3073" spans="9:10" x14ac:dyDescent="0.35">
      <c r="I3073" t="s">
        <v>8221</v>
      </c>
      <c r="J3073">
        <v>12000</v>
      </c>
    </row>
    <row r="3074" spans="9:10" x14ac:dyDescent="0.35">
      <c r="I3074" t="s">
        <v>8221</v>
      </c>
      <c r="J3074">
        <v>12000</v>
      </c>
    </row>
    <row r="3075" spans="9:10" x14ac:dyDescent="0.35">
      <c r="I3075" t="s">
        <v>8221</v>
      </c>
      <c r="J3075">
        <v>2800000</v>
      </c>
    </row>
    <row r="3076" spans="9:10" x14ac:dyDescent="0.35">
      <c r="I3076" t="s">
        <v>8221</v>
      </c>
      <c r="J3076">
        <v>25000</v>
      </c>
    </row>
    <row r="3077" spans="9:10" x14ac:dyDescent="0.35">
      <c r="I3077" t="s">
        <v>8221</v>
      </c>
      <c r="J3077">
        <v>15000</v>
      </c>
    </row>
    <row r="3078" spans="9:10" x14ac:dyDescent="0.35">
      <c r="I3078" t="s">
        <v>8221</v>
      </c>
      <c r="J3078">
        <v>10000</v>
      </c>
    </row>
    <row r="3079" spans="9:10" x14ac:dyDescent="0.35">
      <c r="I3079" t="s">
        <v>8221</v>
      </c>
      <c r="J3079">
        <v>22000</v>
      </c>
    </row>
    <row r="3080" spans="9:10" x14ac:dyDescent="0.35">
      <c r="I3080" t="s">
        <v>8221</v>
      </c>
      <c r="J3080">
        <v>60000</v>
      </c>
    </row>
    <row r="3081" spans="9:10" x14ac:dyDescent="0.35">
      <c r="I3081" t="s">
        <v>8221</v>
      </c>
      <c r="J3081">
        <v>1333666</v>
      </c>
    </row>
    <row r="3082" spans="9:10" x14ac:dyDescent="0.35">
      <c r="I3082" t="s">
        <v>8221</v>
      </c>
      <c r="J3082">
        <v>2000000</v>
      </c>
    </row>
    <row r="3083" spans="9:10" x14ac:dyDescent="0.35">
      <c r="I3083" t="s">
        <v>8221</v>
      </c>
      <c r="J3083">
        <v>1000000</v>
      </c>
    </row>
    <row r="3084" spans="9:10" x14ac:dyDescent="0.35">
      <c r="I3084" t="s">
        <v>8221</v>
      </c>
      <c r="J3084">
        <v>9000</v>
      </c>
    </row>
    <row r="3085" spans="9:10" x14ac:dyDescent="0.35">
      <c r="I3085" t="s">
        <v>8221</v>
      </c>
      <c r="J3085">
        <v>20000</v>
      </c>
    </row>
    <row r="3086" spans="9:10" x14ac:dyDescent="0.35">
      <c r="I3086" t="s">
        <v>8221</v>
      </c>
      <c r="J3086">
        <v>4059</v>
      </c>
    </row>
    <row r="3087" spans="9:10" x14ac:dyDescent="0.35">
      <c r="I3087" t="s">
        <v>8221</v>
      </c>
      <c r="J3087">
        <v>25000</v>
      </c>
    </row>
    <row r="3088" spans="9:10" x14ac:dyDescent="0.35">
      <c r="I3088" t="s">
        <v>8221</v>
      </c>
      <c r="J3088">
        <v>20000</v>
      </c>
    </row>
    <row r="3089" spans="9:10" x14ac:dyDescent="0.35">
      <c r="I3089" t="s">
        <v>8221</v>
      </c>
      <c r="J3089">
        <v>20000</v>
      </c>
    </row>
    <row r="3090" spans="9:10" x14ac:dyDescent="0.35">
      <c r="I3090" t="s">
        <v>8221</v>
      </c>
      <c r="J3090">
        <v>65000</v>
      </c>
    </row>
    <row r="3091" spans="9:10" x14ac:dyDescent="0.35">
      <c r="I3091" t="s">
        <v>8221</v>
      </c>
      <c r="J3091">
        <v>25000</v>
      </c>
    </row>
    <row r="3092" spans="9:10" x14ac:dyDescent="0.35">
      <c r="I3092" t="s">
        <v>8221</v>
      </c>
      <c r="J3092">
        <v>225000</v>
      </c>
    </row>
    <row r="3093" spans="9:10" x14ac:dyDescent="0.35">
      <c r="I3093" t="s">
        <v>8221</v>
      </c>
      <c r="J3093">
        <v>5000</v>
      </c>
    </row>
    <row r="3094" spans="9:10" x14ac:dyDescent="0.35">
      <c r="I3094" t="s">
        <v>8221</v>
      </c>
      <c r="J3094">
        <v>100000</v>
      </c>
    </row>
    <row r="3095" spans="9:10" x14ac:dyDescent="0.35">
      <c r="I3095" t="s">
        <v>8221</v>
      </c>
      <c r="J3095">
        <v>4000</v>
      </c>
    </row>
    <row r="3096" spans="9:10" x14ac:dyDescent="0.35">
      <c r="I3096" t="s">
        <v>8221</v>
      </c>
      <c r="J3096">
        <v>100000</v>
      </c>
    </row>
    <row r="3097" spans="9:10" x14ac:dyDescent="0.35">
      <c r="I3097" t="s">
        <v>8221</v>
      </c>
      <c r="J3097">
        <v>14920</v>
      </c>
    </row>
    <row r="3098" spans="9:10" x14ac:dyDescent="0.35">
      <c r="I3098" t="s">
        <v>8221</v>
      </c>
      <c r="J3098">
        <v>20000</v>
      </c>
    </row>
    <row r="3099" spans="9:10" x14ac:dyDescent="0.35">
      <c r="I3099" t="s">
        <v>8221</v>
      </c>
      <c r="J3099">
        <v>10000</v>
      </c>
    </row>
    <row r="3100" spans="9:10" x14ac:dyDescent="0.35">
      <c r="I3100" t="s">
        <v>8221</v>
      </c>
      <c r="J3100">
        <v>48725</v>
      </c>
    </row>
    <row r="3101" spans="9:10" x14ac:dyDescent="0.35">
      <c r="I3101" t="s">
        <v>8221</v>
      </c>
      <c r="J3101">
        <v>2000</v>
      </c>
    </row>
    <row r="3102" spans="9:10" x14ac:dyDescent="0.35">
      <c r="I3102" t="s">
        <v>8221</v>
      </c>
      <c r="J3102">
        <v>12000</v>
      </c>
    </row>
    <row r="3103" spans="9:10" x14ac:dyDescent="0.35">
      <c r="I3103" t="s">
        <v>8221</v>
      </c>
      <c r="J3103">
        <v>2500</v>
      </c>
    </row>
    <row r="3104" spans="9:10" x14ac:dyDescent="0.35">
      <c r="I3104" t="s">
        <v>8221</v>
      </c>
      <c r="J3104">
        <v>16000</v>
      </c>
    </row>
    <row r="3105" spans="9:10" x14ac:dyDescent="0.35">
      <c r="I3105" t="s">
        <v>8221</v>
      </c>
      <c r="J3105">
        <v>4100</v>
      </c>
    </row>
    <row r="3106" spans="9:10" x14ac:dyDescent="0.35">
      <c r="I3106" t="s">
        <v>8221</v>
      </c>
      <c r="J3106">
        <v>4000</v>
      </c>
    </row>
    <row r="3107" spans="9:10" x14ac:dyDescent="0.35">
      <c r="I3107" t="s">
        <v>8221</v>
      </c>
      <c r="J3107">
        <v>5845</v>
      </c>
    </row>
    <row r="3108" spans="9:10" x14ac:dyDescent="0.35">
      <c r="I3108" t="s">
        <v>8221</v>
      </c>
      <c r="J3108">
        <v>1000</v>
      </c>
    </row>
    <row r="3109" spans="9:10" x14ac:dyDescent="0.35">
      <c r="I3109" t="s">
        <v>8221</v>
      </c>
      <c r="J3109">
        <v>40000</v>
      </c>
    </row>
    <row r="3110" spans="9:10" x14ac:dyDescent="0.35">
      <c r="I3110" t="s">
        <v>8221</v>
      </c>
      <c r="J3110">
        <v>50000</v>
      </c>
    </row>
    <row r="3111" spans="9:10" x14ac:dyDescent="0.35">
      <c r="I3111" t="s">
        <v>8221</v>
      </c>
      <c r="J3111">
        <v>26500</v>
      </c>
    </row>
    <row r="3112" spans="9:10" x14ac:dyDescent="0.35">
      <c r="I3112" t="s">
        <v>8221</v>
      </c>
      <c r="J3112">
        <v>25000</v>
      </c>
    </row>
    <row r="3113" spans="9:10" x14ac:dyDescent="0.35">
      <c r="I3113" t="s">
        <v>8221</v>
      </c>
      <c r="J3113">
        <v>20000</v>
      </c>
    </row>
    <row r="3114" spans="9:10" x14ac:dyDescent="0.35">
      <c r="I3114" t="s">
        <v>8221</v>
      </c>
      <c r="J3114">
        <v>11000</v>
      </c>
    </row>
    <row r="3115" spans="9:10" x14ac:dyDescent="0.35">
      <c r="I3115" t="s">
        <v>8221</v>
      </c>
      <c r="J3115">
        <v>109225</v>
      </c>
    </row>
    <row r="3116" spans="9:10" x14ac:dyDescent="0.35">
      <c r="I3116" t="s">
        <v>8221</v>
      </c>
      <c r="J3116">
        <v>75000</v>
      </c>
    </row>
    <row r="3117" spans="9:10" x14ac:dyDescent="0.35">
      <c r="I3117" t="s">
        <v>8221</v>
      </c>
      <c r="J3117">
        <v>10000</v>
      </c>
    </row>
    <row r="3118" spans="9:10" x14ac:dyDescent="0.35">
      <c r="I3118" t="s">
        <v>8221</v>
      </c>
      <c r="J3118">
        <v>750</v>
      </c>
    </row>
    <row r="3119" spans="9:10" x14ac:dyDescent="0.35">
      <c r="I3119" t="s">
        <v>8221</v>
      </c>
      <c r="J3119">
        <v>1000</v>
      </c>
    </row>
    <row r="3120" spans="9:10" x14ac:dyDescent="0.35">
      <c r="I3120" t="s">
        <v>8221</v>
      </c>
      <c r="J3120">
        <v>500000</v>
      </c>
    </row>
    <row r="3121" spans="9:10" x14ac:dyDescent="0.35">
      <c r="I3121" t="s">
        <v>8221</v>
      </c>
      <c r="J3121">
        <v>10000</v>
      </c>
    </row>
    <row r="3122" spans="9:10" x14ac:dyDescent="0.35">
      <c r="I3122" t="s">
        <v>8221</v>
      </c>
      <c r="J3122">
        <v>1300000</v>
      </c>
    </row>
    <row r="3123" spans="9:10" x14ac:dyDescent="0.35">
      <c r="I3123" t="s">
        <v>8220</v>
      </c>
      <c r="J3123">
        <v>1500</v>
      </c>
    </row>
    <row r="3124" spans="9:10" x14ac:dyDescent="0.35">
      <c r="I3124" t="s">
        <v>8220</v>
      </c>
      <c r="J3124">
        <v>199</v>
      </c>
    </row>
    <row r="3125" spans="9:10" x14ac:dyDescent="0.35">
      <c r="I3125" t="s">
        <v>8220</v>
      </c>
      <c r="J3125">
        <v>125000</v>
      </c>
    </row>
    <row r="3126" spans="9:10" x14ac:dyDescent="0.35">
      <c r="I3126" t="s">
        <v>8220</v>
      </c>
      <c r="J3126">
        <v>800000</v>
      </c>
    </row>
    <row r="3127" spans="9:10" x14ac:dyDescent="0.35">
      <c r="I3127" t="s">
        <v>8220</v>
      </c>
      <c r="J3127">
        <v>1500000</v>
      </c>
    </row>
    <row r="3128" spans="9:10" x14ac:dyDescent="0.35">
      <c r="I3128" t="s">
        <v>8220</v>
      </c>
      <c r="J3128">
        <v>25000</v>
      </c>
    </row>
    <row r="3129" spans="9:10" x14ac:dyDescent="0.35">
      <c r="I3129" t="s">
        <v>8220</v>
      </c>
      <c r="J3129">
        <v>100000</v>
      </c>
    </row>
    <row r="3130" spans="9:10" x14ac:dyDescent="0.35">
      <c r="I3130" t="s">
        <v>8222</v>
      </c>
      <c r="J3130">
        <v>15000</v>
      </c>
    </row>
    <row r="3131" spans="9:10" x14ac:dyDescent="0.35">
      <c r="I3131" t="s">
        <v>8222</v>
      </c>
      <c r="J3131">
        <v>1250</v>
      </c>
    </row>
    <row r="3132" spans="9:10" x14ac:dyDescent="0.35">
      <c r="I3132" t="s">
        <v>8222</v>
      </c>
      <c r="J3132">
        <v>10000</v>
      </c>
    </row>
    <row r="3133" spans="9:10" x14ac:dyDescent="0.35">
      <c r="I3133" t="s">
        <v>8222</v>
      </c>
      <c r="J3133">
        <v>4100</v>
      </c>
    </row>
    <row r="3134" spans="9:10" x14ac:dyDescent="0.35">
      <c r="I3134" t="s">
        <v>8222</v>
      </c>
      <c r="J3134">
        <v>30000</v>
      </c>
    </row>
    <row r="3135" spans="9:10" x14ac:dyDescent="0.35">
      <c r="I3135" t="s">
        <v>8222</v>
      </c>
      <c r="J3135">
        <v>500</v>
      </c>
    </row>
    <row r="3136" spans="9:10" x14ac:dyDescent="0.35">
      <c r="I3136" t="s">
        <v>8222</v>
      </c>
      <c r="J3136">
        <v>1000</v>
      </c>
    </row>
    <row r="3137" spans="9:10" x14ac:dyDescent="0.35">
      <c r="I3137" t="s">
        <v>8222</v>
      </c>
      <c r="J3137">
        <v>777</v>
      </c>
    </row>
    <row r="3138" spans="9:10" x14ac:dyDescent="0.35">
      <c r="I3138" t="s">
        <v>8222</v>
      </c>
      <c r="J3138">
        <v>500</v>
      </c>
    </row>
    <row r="3139" spans="9:10" x14ac:dyDescent="0.35">
      <c r="I3139" t="s">
        <v>8222</v>
      </c>
      <c r="J3139">
        <v>1500</v>
      </c>
    </row>
    <row r="3140" spans="9:10" x14ac:dyDescent="0.35">
      <c r="I3140" t="s">
        <v>8222</v>
      </c>
      <c r="J3140">
        <v>200</v>
      </c>
    </row>
    <row r="3141" spans="9:10" x14ac:dyDescent="0.35">
      <c r="I3141" t="s">
        <v>8222</v>
      </c>
      <c r="J3141">
        <v>50000</v>
      </c>
    </row>
    <row r="3142" spans="9:10" x14ac:dyDescent="0.35">
      <c r="I3142" t="s">
        <v>8222</v>
      </c>
      <c r="J3142">
        <v>10000</v>
      </c>
    </row>
    <row r="3143" spans="9:10" x14ac:dyDescent="0.35">
      <c r="I3143" t="s">
        <v>8222</v>
      </c>
      <c r="J3143">
        <v>500</v>
      </c>
    </row>
    <row r="3144" spans="9:10" x14ac:dyDescent="0.35">
      <c r="I3144" t="s">
        <v>8222</v>
      </c>
      <c r="J3144">
        <v>2750</v>
      </c>
    </row>
    <row r="3145" spans="9:10" x14ac:dyDescent="0.35">
      <c r="I3145" t="s">
        <v>8222</v>
      </c>
      <c r="J3145">
        <v>700</v>
      </c>
    </row>
    <row r="3146" spans="9:10" x14ac:dyDescent="0.35">
      <c r="I3146" t="s">
        <v>8222</v>
      </c>
      <c r="J3146">
        <v>10000</v>
      </c>
    </row>
    <row r="3147" spans="9:10" x14ac:dyDescent="0.35">
      <c r="I3147" t="s">
        <v>8222</v>
      </c>
      <c r="J3147">
        <v>25000</v>
      </c>
    </row>
    <row r="3148" spans="9:10" x14ac:dyDescent="0.35">
      <c r="I3148" t="s">
        <v>8222</v>
      </c>
      <c r="J3148">
        <v>50000</v>
      </c>
    </row>
    <row r="3149" spans="9:10" x14ac:dyDescent="0.35">
      <c r="I3149" t="s">
        <v>8219</v>
      </c>
      <c r="J3149">
        <v>20000</v>
      </c>
    </row>
    <row r="3150" spans="9:10" x14ac:dyDescent="0.35">
      <c r="I3150" t="s">
        <v>8219</v>
      </c>
      <c r="J3150">
        <v>1800</v>
      </c>
    </row>
    <row r="3151" spans="9:10" x14ac:dyDescent="0.35">
      <c r="I3151" t="s">
        <v>8219</v>
      </c>
      <c r="J3151">
        <v>1250</v>
      </c>
    </row>
    <row r="3152" spans="9:10" x14ac:dyDescent="0.35">
      <c r="I3152" t="s">
        <v>8219</v>
      </c>
      <c r="J3152">
        <v>3500</v>
      </c>
    </row>
    <row r="3153" spans="9:10" x14ac:dyDescent="0.35">
      <c r="I3153" t="s">
        <v>8219</v>
      </c>
      <c r="J3153">
        <v>3500</v>
      </c>
    </row>
    <row r="3154" spans="9:10" x14ac:dyDescent="0.35">
      <c r="I3154" t="s">
        <v>8219</v>
      </c>
      <c r="J3154">
        <v>2200</v>
      </c>
    </row>
    <row r="3155" spans="9:10" x14ac:dyDescent="0.35">
      <c r="I3155" t="s">
        <v>8219</v>
      </c>
      <c r="J3155">
        <v>3000</v>
      </c>
    </row>
    <row r="3156" spans="9:10" x14ac:dyDescent="0.35">
      <c r="I3156" t="s">
        <v>8219</v>
      </c>
      <c r="J3156">
        <v>7000</v>
      </c>
    </row>
    <row r="3157" spans="9:10" x14ac:dyDescent="0.35">
      <c r="I3157" t="s">
        <v>8219</v>
      </c>
      <c r="J3157">
        <v>5000</v>
      </c>
    </row>
    <row r="3158" spans="9:10" x14ac:dyDescent="0.35">
      <c r="I3158" t="s">
        <v>8219</v>
      </c>
      <c r="J3158">
        <v>5500</v>
      </c>
    </row>
    <row r="3159" spans="9:10" x14ac:dyDescent="0.35">
      <c r="I3159" t="s">
        <v>8219</v>
      </c>
      <c r="J3159">
        <v>4000</v>
      </c>
    </row>
    <row r="3160" spans="9:10" x14ac:dyDescent="0.35">
      <c r="I3160" t="s">
        <v>8219</v>
      </c>
      <c r="J3160">
        <v>5000</v>
      </c>
    </row>
    <row r="3161" spans="9:10" x14ac:dyDescent="0.35">
      <c r="I3161" t="s">
        <v>8219</v>
      </c>
      <c r="J3161">
        <v>1500</v>
      </c>
    </row>
    <row r="3162" spans="9:10" x14ac:dyDescent="0.35">
      <c r="I3162" t="s">
        <v>8219</v>
      </c>
      <c r="J3162">
        <v>4500</v>
      </c>
    </row>
    <row r="3163" spans="9:10" x14ac:dyDescent="0.35">
      <c r="I3163" t="s">
        <v>8219</v>
      </c>
      <c r="J3163">
        <v>2000</v>
      </c>
    </row>
    <row r="3164" spans="9:10" x14ac:dyDescent="0.35">
      <c r="I3164" t="s">
        <v>8219</v>
      </c>
      <c r="J3164">
        <v>4000</v>
      </c>
    </row>
    <row r="3165" spans="9:10" x14ac:dyDescent="0.35">
      <c r="I3165" t="s">
        <v>8219</v>
      </c>
      <c r="J3165">
        <v>13000</v>
      </c>
    </row>
    <row r="3166" spans="9:10" x14ac:dyDescent="0.35">
      <c r="I3166" t="s">
        <v>8219</v>
      </c>
      <c r="J3166">
        <v>2500</v>
      </c>
    </row>
    <row r="3167" spans="9:10" x14ac:dyDescent="0.35">
      <c r="I3167" t="s">
        <v>8219</v>
      </c>
      <c r="J3167">
        <v>750</v>
      </c>
    </row>
    <row r="3168" spans="9:10" x14ac:dyDescent="0.35">
      <c r="I3168" t="s">
        <v>8219</v>
      </c>
      <c r="J3168">
        <v>35000</v>
      </c>
    </row>
    <row r="3169" spans="9:10" x14ac:dyDescent="0.35">
      <c r="I3169" t="s">
        <v>8219</v>
      </c>
      <c r="J3169">
        <v>3000</v>
      </c>
    </row>
    <row r="3170" spans="9:10" x14ac:dyDescent="0.35">
      <c r="I3170" t="s">
        <v>8219</v>
      </c>
      <c r="J3170">
        <v>2500</v>
      </c>
    </row>
    <row r="3171" spans="9:10" x14ac:dyDescent="0.35">
      <c r="I3171" t="s">
        <v>8219</v>
      </c>
      <c r="J3171">
        <v>8000</v>
      </c>
    </row>
    <row r="3172" spans="9:10" x14ac:dyDescent="0.35">
      <c r="I3172" t="s">
        <v>8219</v>
      </c>
      <c r="J3172">
        <v>2000</v>
      </c>
    </row>
    <row r="3173" spans="9:10" x14ac:dyDescent="0.35">
      <c r="I3173" t="s">
        <v>8219</v>
      </c>
      <c r="J3173">
        <v>7000</v>
      </c>
    </row>
    <row r="3174" spans="9:10" x14ac:dyDescent="0.35">
      <c r="I3174" t="s">
        <v>8219</v>
      </c>
      <c r="J3174">
        <v>2000</v>
      </c>
    </row>
    <row r="3175" spans="9:10" x14ac:dyDescent="0.35">
      <c r="I3175" t="s">
        <v>8219</v>
      </c>
      <c r="J3175">
        <v>10000</v>
      </c>
    </row>
    <row r="3176" spans="9:10" x14ac:dyDescent="0.35">
      <c r="I3176" t="s">
        <v>8219</v>
      </c>
      <c r="J3176">
        <v>3000</v>
      </c>
    </row>
    <row r="3177" spans="9:10" x14ac:dyDescent="0.35">
      <c r="I3177" t="s">
        <v>8219</v>
      </c>
      <c r="J3177">
        <v>5000</v>
      </c>
    </row>
    <row r="3178" spans="9:10" x14ac:dyDescent="0.35">
      <c r="I3178" t="s">
        <v>8219</v>
      </c>
      <c r="J3178">
        <v>1900</v>
      </c>
    </row>
    <row r="3179" spans="9:10" x14ac:dyDescent="0.35">
      <c r="I3179" t="s">
        <v>8219</v>
      </c>
      <c r="J3179">
        <v>2500</v>
      </c>
    </row>
    <row r="3180" spans="9:10" x14ac:dyDescent="0.35">
      <c r="I3180" t="s">
        <v>8219</v>
      </c>
      <c r="J3180">
        <v>1500</v>
      </c>
    </row>
    <row r="3181" spans="9:10" x14ac:dyDescent="0.35">
      <c r="I3181" t="s">
        <v>8219</v>
      </c>
      <c r="J3181">
        <v>4200</v>
      </c>
    </row>
    <row r="3182" spans="9:10" x14ac:dyDescent="0.35">
      <c r="I3182" t="s">
        <v>8219</v>
      </c>
      <c r="J3182">
        <v>1200</v>
      </c>
    </row>
    <row r="3183" spans="9:10" x14ac:dyDescent="0.35">
      <c r="I3183" t="s">
        <v>8219</v>
      </c>
      <c r="J3183">
        <v>500</v>
      </c>
    </row>
    <row r="3184" spans="9:10" x14ac:dyDescent="0.35">
      <c r="I3184" t="s">
        <v>8219</v>
      </c>
      <c r="J3184">
        <v>7000</v>
      </c>
    </row>
    <row r="3185" spans="9:10" x14ac:dyDescent="0.35">
      <c r="I3185" t="s">
        <v>8219</v>
      </c>
      <c r="J3185">
        <v>2500</v>
      </c>
    </row>
    <row r="3186" spans="9:10" x14ac:dyDescent="0.35">
      <c r="I3186" t="s">
        <v>8219</v>
      </c>
      <c r="J3186">
        <v>4300</v>
      </c>
    </row>
    <row r="3187" spans="9:10" x14ac:dyDescent="0.35">
      <c r="I3187" t="s">
        <v>8219</v>
      </c>
      <c r="J3187">
        <v>1000</v>
      </c>
    </row>
    <row r="3188" spans="9:10" x14ac:dyDescent="0.35">
      <c r="I3188" t="s">
        <v>8219</v>
      </c>
      <c r="J3188">
        <v>3200</v>
      </c>
    </row>
    <row r="3189" spans="9:10" x14ac:dyDescent="0.35">
      <c r="I3189" t="s">
        <v>8219</v>
      </c>
      <c r="J3189">
        <v>15000</v>
      </c>
    </row>
    <row r="3190" spans="9:10" x14ac:dyDescent="0.35">
      <c r="I3190" t="s">
        <v>8221</v>
      </c>
      <c r="J3190">
        <v>200</v>
      </c>
    </row>
    <row r="3191" spans="9:10" x14ac:dyDescent="0.35">
      <c r="I3191" t="s">
        <v>8221</v>
      </c>
      <c r="J3191">
        <v>55000</v>
      </c>
    </row>
    <row r="3192" spans="9:10" x14ac:dyDescent="0.35">
      <c r="I3192" t="s">
        <v>8221</v>
      </c>
      <c r="J3192">
        <v>4000</v>
      </c>
    </row>
    <row r="3193" spans="9:10" x14ac:dyDescent="0.35">
      <c r="I3193" t="s">
        <v>8221</v>
      </c>
      <c r="J3193">
        <v>3750</v>
      </c>
    </row>
    <row r="3194" spans="9:10" x14ac:dyDescent="0.35">
      <c r="I3194" t="s">
        <v>8221</v>
      </c>
      <c r="J3194">
        <v>10000</v>
      </c>
    </row>
    <row r="3195" spans="9:10" x14ac:dyDescent="0.35">
      <c r="I3195" t="s">
        <v>8221</v>
      </c>
      <c r="J3195">
        <v>5000</v>
      </c>
    </row>
    <row r="3196" spans="9:10" x14ac:dyDescent="0.35">
      <c r="I3196" t="s">
        <v>8221</v>
      </c>
      <c r="J3196">
        <v>11000</v>
      </c>
    </row>
    <row r="3197" spans="9:10" x14ac:dyDescent="0.35">
      <c r="I3197" t="s">
        <v>8221</v>
      </c>
      <c r="J3197">
        <v>3500</v>
      </c>
    </row>
    <row r="3198" spans="9:10" x14ac:dyDescent="0.35">
      <c r="I3198" t="s">
        <v>8221</v>
      </c>
      <c r="J3198">
        <v>3000000</v>
      </c>
    </row>
    <row r="3199" spans="9:10" x14ac:dyDescent="0.35">
      <c r="I3199" t="s">
        <v>8221</v>
      </c>
      <c r="J3199">
        <v>10000</v>
      </c>
    </row>
    <row r="3200" spans="9:10" x14ac:dyDescent="0.35">
      <c r="I3200" t="s">
        <v>8221</v>
      </c>
      <c r="J3200">
        <v>30000</v>
      </c>
    </row>
    <row r="3201" spans="9:10" x14ac:dyDescent="0.35">
      <c r="I3201" t="s">
        <v>8221</v>
      </c>
      <c r="J3201">
        <v>5000</v>
      </c>
    </row>
    <row r="3202" spans="9:10" x14ac:dyDescent="0.35">
      <c r="I3202" t="s">
        <v>8221</v>
      </c>
      <c r="J3202">
        <v>50000</v>
      </c>
    </row>
    <row r="3203" spans="9:10" x14ac:dyDescent="0.35">
      <c r="I3203" t="s">
        <v>8221</v>
      </c>
      <c r="J3203">
        <v>2000</v>
      </c>
    </row>
    <row r="3204" spans="9:10" x14ac:dyDescent="0.35">
      <c r="I3204" t="s">
        <v>8221</v>
      </c>
      <c r="J3204">
        <v>5000</v>
      </c>
    </row>
    <row r="3205" spans="9:10" x14ac:dyDescent="0.35">
      <c r="I3205" t="s">
        <v>8221</v>
      </c>
      <c r="J3205">
        <v>1000</v>
      </c>
    </row>
    <row r="3206" spans="9:10" x14ac:dyDescent="0.35">
      <c r="I3206" t="s">
        <v>8221</v>
      </c>
      <c r="J3206">
        <v>500</v>
      </c>
    </row>
    <row r="3207" spans="9:10" x14ac:dyDescent="0.35">
      <c r="I3207" t="s">
        <v>8221</v>
      </c>
      <c r="J3207">
        <v>8000</v>
      </c>
    </row>
    <row r="3208" spans="9:10" x14ac:dyDescent="0.35">
      <c r="I3208" t="s">
        <v>8221</v>
      </c>
      <c r="J3208">
        <v>5000</v>
      </c>
    </row>
    <row r="3209" spans="9:10" x14ac:dyDescent="0.35">
      <c r="I3209" t="s">
        <v>8221</v>
      </c>
      <c r="J3209">
        <v>5500</v>
      </c>
    </row>
    <row r="3210" spans="9:10" x14ac:dyDescent="0.35">
      <c r="I3210" t="s">
        <v>8219</v>
      </c>
      <c r="J3210">
        <v>5000</v>
      </c>
    </row>
    <row r="3211" spans="9:10" x14ac:dyDescent="0.35">
      <c r="I3211" t="s">
        <v>8219</v>
      </c>
      <c r="J3211">
        <v>9500</v>
      </c>
    </row>
    <row r="3212" spans="9:10" x14ac:dyDescent="0.35">
      <c r="I3212" t="s">
        <v>8219</v>
      </c>
      <c r="J3212">
        <v>3000</v>
      </c>
    </row>
    <row r="3213" spans="9:10" x14ac:dyDescent="0.35">
      <c r="I3213" t="s">
        <v>8219</v>
      </c>
      <c r="J3213">
        <v>23000</v>
      </c>
    </row>
    <row r="3214" spans="9:10" x14ac:dyDescent="0.35">
      <c r="I3214" t="s">
        <v>8219</v>
      </c>
      <c r="J3214">
        <v>4000</v>
      </c>
    </row>
    <row r="3215" spans="9:10" x14ac:dyDescent="0.35">
      <c r="I3215" t="s">
        <v>8219</v>
      </c>
      <c r="J3215">
        <v>6000</v>
      </c>
    </row>
    <row r="3216" spans="9:10" x14ac:dyDescent="0.35">
      <c r="I3216" t="s">
        <v>8219</v>
      </c>
      <c r="J3216">
        <v>12000</v>
      </c>
    </row>
    <row r="3217" spans="9:10" x14ac:dyDescent="0.35">
      <c r="I3217" t="s">
        <v>8219</v>
      </c>
      <c r="J3217">
        <v>35000</v>
      </c>
    </row>
    <row r="3218" spans="9:10" x14ac:dyDescent="0.35">
      <c r="I3218" t="s">
        <v>8219</v>
      </c>
      <c r="J3218">
        <v>2000</v>
      </c>
    </row>
    <row r="3219" spans="9:10" x14ac:dyDescent="0.35">
      <c r="I3219" t="s">
        <v>8219</v>
      </c>
      <c r="J3219">
        <v>4500</v>
      </c>
    </row>
    <row r="3220" spans="9:10" x14ac:dyDescent="0.35">
      <c r="I3220" t="s">
        <v>8219</v>
      </c>
      <c r="J3220">
        <v>12000</v>
      </c>
    </row>
    <row r="3221" spans="9:10" x14ac:dyDescent="0.35">
      <c r="I3221" t="s">
        <v>8219</v>
      </c>
      <c r="J3221">
        <v>20000</v>
      </c>
    </row>
    <row r="3222" spans="9:10" x14ac:dyDescent="0.35">
      <c r="I3222" t="s">
        <v>8219</v>
      </c>
      <c r="J3222">
        <v>15000</v>
      </c>
    </row>
    <row r="3223" spans="9:10" x14ac:dyDescent="0.35">
      <c r="I3223" t="s">
        <v>8219</v>
      </c>
      <c r="J3223">
        <v>4000</v>
      </c>
    </row>
    <row r="3224" spans="9:10" x14ac:dyDescent="0.35">
      <c r="I3224" t="s">
        <v>8219</v>
      </c>
      <c r="J3224">
        <v>2500</v>
      </c>
    </row>
    <row r="3225" spans="9:10" x14ac:dyDescent="0.35">
      <c r="I3225" t="s">
        <v>8219</v>
      </c>
      <c r="J3225">
        <v>3100</v>
      </c>
    </row>
    <row r="3226" spans="9:10" x14ac:dyDescent="0.35">
      <c r="I3226" t="s">
        <v>8219</v>
      </c>
      <c r="J3226">
        <v>30000</v>
      </c>
    </row>
    <row r="3227" spans="9:10" x14ac:dyDescent="0.35">
      <c r="I3227" t="s">
        <v>8219</v>
      </c>
      <c r="J3227">
        <v>2000</v>
      </c>
    </row>
    <row r="3228" spans="9:10" x14ac:dyDescent="0.35">
      <c r="I3228" t="s">
        <v>8219</v>
      </c>
      <c r="J3228">
        <v>1200</v>
      </c>
    </row>
    <row r="3229" spans="9:10" x14ac:dyDescent="0.35">
      <c r="I3229" t="s">
        <v>8219</v>
      </c>
      <c r="J3229">
        <v>1200</v>
      </c>
    </row>
    <row r="3230" spans="9:10" x14ac:dyDescent="0.35">
      <c r="I3230" t="s">
        <v>8219</v>
      </c>
      <c r="J3230">
        <v>7000</v>
      </c>
    </row>
    <row r="3231" spans="9:10" x14ac:dyDescent="0.35">
      <c r="I3231" t="s">
        <v>8219</v>
      </c>
      <c r="J3231">
        <v>20000</v>
      </c>
    </row>
    <row r="3232" spans="9:10" x14ac:dyDescent="0.35">
      <c r="I3232" t="s">
        <v>8219</v>
      </c>
      <c r="J3232">
        <v>2600</v>
      </c>
    </row>
    <row r="3233" spans="9:10" x14ac:dyDescent="0.35">
      <c r="I3233" t="s">
        <v>8219</v>
      </c>
      <c r="J3233">
        <v>1000</v>
      </c>
    </row>
    <row r="3234" spans="9:10" x14ac:dyDescent="0.35">
      <c r="I3234" t="s">
        <v>8219</v>
      </c>
      <c r="J3234">
        <v>1000</v>
      </c>
    </row>
    <row r="3235" spans="9:10" x14ac:dyDescent="0.35">
      <c r="I3235" t="s">
        <v>8219</v>
      </c>
      <c r="J3235">
        <v>5000</v>
      </c>
    </row>
    <row r="3236" spans="9:10" x14ac:dyDescent="0.35">
      <c r="I3236" t="s">
        <v>8219</v>
      </c>
      <c r="J3236">
        <v>4000</v>
      </c>
    </row>
    <row r="3237" spans="9:10" x14ac:dyDescent="0.35">
      <c r="I3237" t="s">
        <v>8219</v>
      </c>
      <c r="J3237">
        <v>15000</v>
      </c>
    </row>
    <row r="3238" spans="9:10" x14ac:dyDescent="0.35">
      <c r="I3238" t="s">
        <v>8219</v>
      </c>
      <c r="J3238">
        <v>20000</v>
      </c>
    </row>
    <row r="3239" spans="9:10" x14ac:dyDescent="0.35">
      <c r="I3239" t="s">
        <v>8219</v>
      </c>
      <c r="J3239">
        <v>35000</v>
      </c>
    </row>
    <row r="3240" spans="9:10" x14ac:dyDescent="0.35">
      <c r="I3240" t="s">
        <v>8219</v>
      </c>
      <c r="J3240">
        <v>2800</v>
      </c>
    </row>
    <row r="3241" spans="9:10" x14ac:dyDescent="0.35">
      <c r="I3241" t="s">
        <v>8219</v>
      </c>
      <c r="J3241">
        <v>5862</v>
      </c>
    </row>
    <row r="3242" spans="9:10" x14ac:dyDescent="0.35">
      <c r="I3242" t="s">
        <v>8219</v>
      </c>
      <c r="J3242">
        <v>3000</v>
      </c>
    </row>
    <row r="3243" spans="9:10" x14ac:dyDescent="0.35">
      <c r="I3243" t="s">
        <v>8219</v>
      </c>
      <c r="J3243">
        <v>8500</v>
      </c>
    </row>
    <row r="3244" spans="9:10" x14ac:dyDescent="0.35">
      <c r="I3244" t="s">
        <v>8219</v>
      </c>
      <c r="J3244">
        <v>10000</v>
      </c>
    </row>
    <row r="3245" spans="9:10" x14ac:dyDescent="0.35">
      <c r="I3245" t="s">
        <v>8219</v>
      </c>
      <c r="J3245">
        <v>8000</v>
      </c>
    </row>
    <row r="3246" spans="9:10" x14ac:dyDescent="0.35">
      <c r="I3246" t="s">
        <v>8219</v>
      </c>
      <c r="J3246">
        <v>1600</v>
      </c>
    </row>
    <row r="3247" spans="9:10" x14ac:dyDescent="0.35">
      <c r="I3247" t="s">
        <v>8219</v>
      </c>
      <c r="J3247">
        <v>21000</v>
      </c>
    </row>
    <row r="3248" spans="9:10" x14ac:dyDescent="0.35">
      <c r="I3248" t="s">
        <v>8219</v>
      </c>
      <c r="J3248">
        <v>10000</v>
      </c>
    </row>
    <row r="3249" spans="9:10" x14ac:dyDescent="0.35">
      <c r="I3249" t="s">
        <v>8219</v>
      </c>
      <c r="J3249">
        <v>2500</v>
      </c>
    </row>
    <row r="3250" spans="9:10" x14ac:dyDescent="0.35">
      <c r="I3250" t="s">
        <v>8219</v>
      </c>
      <c r="J3250">
        <v>12000</v>
      </c>
    </row>
    <row r="3251" spans="9:10" x14ac:dyDescent="0.35">
      <c r="I3251" t="s">
        <v>8219</v>
      </c>
      <c r="J3251">
        <v>5500</v>
      </c>
    </row>
    <row r="3252" spans="9:10" x14ac:dyDescent="0.35">
      <c r="I3252" t="s">
        <v>8219</v>
      </c>
      <c r="J3252">
        <v>25000</v>
      </c>
    </row>
    <row r="3253" spans="9:10" x14ac:dyDescent="0.35">
      <c r="I3253" t="s">
        <v>8219</v>
      </c>
      <c r="J3253">
        <v>1500</v>
      </c>
    </row>
    <row r="3254" spans="9:10" x14ac:dyDescent="0.35">
      <c r="I3254" t="s">
        <v>8219</v>
      </c>
      <c r="J3254">
        <v>2250</v>
      </c>
    </row>
    <row r="3255" spans="9:10" x14ac:dyDescent="0.35">
      <c r="I3255" t="s">
        <v>8219</v>
      </c>
      <c r="J3255">
        <v>20000</v>
      </c>
    </row>
    <row r="3256" spans="9:10" x14ac:dyDescent="0.35">
      <c r="I3256" t="s">
        <v>8219</v>
      </c>
      <c r="J3256">
        <v>13000</v>
      </c>
    </row>
    <row r="3257" spans="9:10" x14ac:dyDescent="0.35">
      <c r="I3257" t="s">
        <v>8219</v>
      </c>
      <c r="J3257">
        <v>300</v>
      </c>
    </row>
    <row r="3258" spans="9:10" x14ac:dyDescent="0.35">
      <c r="I3258" t="s">
        <v>8219</v>
      </c>
      <c r="J3258">
        <v>10000</v>
      </c>
    </row>
    <row r="3259" spans="9:10" x14ac:dyDescent="0.35">
      <c r="I3259" t="s">
        <v>8219</v>
      </c>
      <c r="J3259">
        <v>2000</v>
      </c>
    </row>
    <row r="3260" spans="9:10" x14ac:dyDescent="0.35">
      <c r="I3260" t="s">
        <v>8219</v>
      </c>
      <c r="J3260">
        <v>7000</v>
      </c>
    </row>
    <row r="3261" spans="9:10" x14ac:dyDescent="0.35">
      <c r="I3261" t="s">
        <v>8219</v>
      </c>
      <c r="J3261">
        <v>23000</v>
      </c>
    </row>
    <row r="3262" spans="9:10" x14ac:dyDescent="0.35">
      <c r="I3262" t="s">
        <v>8219</v>
      </c>
      <c r="J3262">
        <v>5000</v>
      </c>
    </row>
    <row r="3263" spans="9:10" x14ac:dyDescent="0.35">
      <c r="I3263" t="s">
        <v>8219</v>
      </c>
      <c r="J3263">
        <v>3300</v>
      </c>
    </row>
    <row r="3264" spans="9:10" x14ac:dyDescent="0.35">
      <c r="I3264" t="s">
        <v>8219</v>
      </c>
      <c r="J3264">
        <v>12200</v>
      </c>
    </row>
    <row r="3265" spans="9:10" x14ac:dyDescent="0.35">
      <c r="I3265" t="s">
        <v>8219</v>
      </c>
      <c r="J3265">
        <v>2500</v>
      </c>
    </row>
    <row r="3266" spans="9:10" x14ac:dyDescent="0.35">
      <c r="I3266" t="s">
        <v>8219</v>
      </c>
      <c r="J3266">
        <v>2500</v>
      </c>
    </row>
    <row r="3267" spans="9:10" x14ac:dyDescent="0.35">
      <c r="I3267" t="s">
        <v>8219</v>
      </c>
      <c r="J3267">
        <v>2700</v>
      </c>
    </row>
    <row r="3268" spans="9:10" x14ac:dyDescent="0.35">
      <c r="I3268" t="s">
        <v>8219</v>
      </c>
      <c r="J3268">
        <v>6000</v>
      </c>
    </row>
    <row r="3269" spans="9:10" x14ac:dyDescent="0.35">
      <c r="I3269" t="s">
        <v>8219</v>
      </c>
      <c r="J3269">
        <v>15000</v>
      </c>
    </row>
    <row r="3270" spans="9:10" x14ac:dyDescent="0.35">
      <c r="I3270" t="s">
        <v>8219</v>
      </c>
      <c r="J3270">
        <v>2000</v>
      </c>
    </row>
    <row r="3271" spans="9:10" x14ac:dyDescent="0.35">
      <c r="I3271" t="s">
        <v>8219</v>
      </c>
      <c r="J3271">
        <v>8000</v>
      </c>
    </row>
    <row r="3272" spans="9:10" x14ac:dyDescent="0.35">
      <c r="I3272" t="s">
        <v>8219</v>
      </c>
      <c r="J3272">
        <v>1800</v>
      </c>
    </row>
    <row r="3273" spans="9:10" x14ac:dyDescent="0.35">
      <c r="I3273" t="s">
        <v>8219</v>
      </c>
      <c r="J3273">
        <v>1500</v>
      </c>
    </row>
    <row r="3274" spans="9:10" x14ac:dyDescent="0.35">
      <c r="I3274" t="s">
        <v>8219</v>
      </c>
      <c r="J3274">
        <v>10000</v>
      </c>
    </row>
    <row r="3275" spans="9:10" x14ac:dyDescent="0.35">
      <c r="I3275" t="s">
        <v>8219</v>
      </c>
      <c r="J3275">
        <v>4000</v>
      </c>
    </row>
    <row r="3276" spans="9:10" x14ac:dyDescent="0.35">
      <c r="I3276" t="s">
        <v>8219</v>
      </c>
      <c r="J3276">
        <v>15500</v>
      </c>
    </row>
    <row r="3277" spans="9:10" x14ac:dyDescent="0.35">
      <c r="I3277" t="s">
        <v>8219</v>
      </c>
      <c r="J3277">
        <v>1800</v>
      </c>
    </row>
    <row r="3278" spans="9:10" x14ac:dyDescent="0.35">
      <c r="I3278" t="s">
        <v>8219</v>
      </c>
      <c r="J3278">
        <v>4500</v>
      </c>
    </row>
    <row r="3279" spans="9:10" x14ac:dyDescent="0.35">
      <c r="I3279" t="s">
        <v>8219</v>
      </c>
      <c r="J3279">
        <v>5000</v>
      </c>
    </row>
    <row r="3280" spans="9:10" x14ac:dyDescent="0.35">
      <c r="I3280" t="s">
        <v>8219</v>
      </c>
      <c r="J3280">
        <v>2500</v>
      </c>
    </row>
    <row r="3281" spans="9:10" x14ac:dyDescent="0.35">
      <c r="I3281" t="s">
        <v>8219</v>
      </c>
      <c r="J3281">
        <v>5800</v>
      </c>
    </row>
    <row r="3282" spans="9:10" x14ac:dyDescent="0.35">
      <c r="I3282" t="s">
        <v>8219</v>
      </c>
      <c r="J3282">
        <v>2000</v>
      </c>
    </row>
    <row r="3283" spans="9:10" x14ac:dyDescent="0.35">
      <c r="I3283" t="s">
        <v>8219</v>
      </c>
      <c r="J3283">
        <v>5000</v>
      </c>
    </row>
    <row r="3284" spans="9:10" x14ac:dyDescent="0.35">
      <c r="I3284" t="s">
        <v>8219</v>
      </c>
      <c r="J3284">
        <v>31000</v>
      </c>
    </row>
    <row r="3285" spans="9:10" x14ac:dyDescent="0.35">
      <c r="I3285" t="s">
        <v>8219</v>
      </c>
      <c r="J3285">
        <v>800</v>
      </c>
    </row>
    <row r="3286" spans="9:10" x14ac:dyDescent="0.35">
      <c r="I3286" t="s">
        <v>8219</v>
      </c>
      <c r="J3286">
        <v>3000</v>
      </c>
    </row>
    <row r="3287" spans="9:10" x14ac:dyDescent="0.35">
      <c r="I3287" t="s">
        <v>8219</v>
      </c>
      <c r="J3287">
        <v>4999</v>
      </c>
    </row>
    <row r="3288" spans="9:10" x14ac:dyDescent="0.35">
      <c r="I3288" t="s">
        <v>8219</v>
      </c>
      <c r="J3288">
        <v>15000</v>
      </c>
    </row>
    <row r="3289" spans="9:10" x14ac:dyDescent="0.35">
      <c r="I3289" t="s">
        <v>8219</v>
      </c>
      <c r="J3289">
        <v>2500</v>
      </c>
    </row>
    <row r="3290" spans="9:10" x14ac:dyDescent="0.35">
      <c r="I3290" t="s">
        <v>8219</v>
      </c>
      <c r="J3290">
        <v>10000</v>
      </c>
    </row>
    <row r="3291" spans="9:10" x14ac:dyDescent="0.35">
      <c r="I3291" t="s">
        <v>8219</v>
      </c>
      <c r="J3291">
        <v>500</v>
      </c>
    </row>
    <row r="3292" spans="9:10" x14ac:dyDescent="0.35">
      <c r="I3292" t="s">
        <v>8219</v>
      </c>
      <c r="J3292">
        <v>2000</v>
      </c>
    </row>
    <row r="3293" spans="9:10" x14ac:dyDescent="0.35">
      <c r="I3293" t="s">
        <v>8219</v>
      </c>
      <c r="J3293">
        <v>500</v>
      </c>
    </row>
    <row r="3294" spans="9:10" x14ac:dyDescent="0.35">
      <c r="I3294" t="s">
        <v>8219</v>
      </c>
      <c r="J3294">
        <v>101</v>
      </c>
    </row>
    <row r="3295" spans="9:10" x14ac:dyDescent="0.35">
      <c r="I3295" t="s">
        <v>8219</v>
      </c>
      <c r="J3295">
        <v>4500</v>
      </c>
    </row>
    <row r="3296" spans="9:10" x14ac:dyDescent="0.35">
      <c r="I3296" t="s">
        <v>8219</v>
      </c>
      <c r="J3296">
        <v>600</v>
      </c>
    </row>
    <row r="3297" spans="9:10" x14ac:dyDescent="0.35">
      <c r="I3297" t="s">
        <v>8219</v>
      </c>
      <c r="J3297">
        <v>700</v>
      </c>
    </row>
    <row r="3298" spans="9:10" x14ac:dyDescent="0.35">
      <c r="I3298" t="s">
        <v>8219</v>
      </c>
      <c r="J3298">
        <v>1500</v>
      </c>
    </row>
    <row r="3299" spans="9:10" x14ac:dyDescent="0.35">
      <c r="I3299" t="s">
        <v>8219</v>
      </c>
      <c r="J3299">
        <v>5500</v>
      </c>
    </row>
    <row r="3300" spans="9:10" x14ac:dyDescent="0.35">
      <c r="I3300" t="s">
        <v>8219</v>
      </c>
      <c r="J3300">
        <v>10000</v>
      </c>
    </row>
    <row r="3301" spans="9:10" x14ac:dyDescent="0.35">
      <c r="I3301" t="s">
        <v>8219</v>
      </c>
      <c r="J3301">
        <v>3000</v>
      </c>
    </row>
    <row r="3302" spans="9:10" x14ac:dyDescent="0.35">
      <c r="I3302" t="s">
        <v>8219</v>
      </c>
      <c r="J3302">
        <v>3000</v>
      </c>
    </row>
    <row r="3303" spans="9:10" x14ac:dyDescent="0.35">
      <c r="I3303" t="s">
        <v>8219</v>
      </c>
      <c r="J3303">
        <v>3000</v>
      </c>
    </row>
    <row r="3304" spans="9:10" x14ac:dyDescent="0.35">
      <c r="I3304" t="s">
        <v>8219</v>
      </c>
      <c r="J3304">
        <v>8400</v>
      </c>
    </row>
    <row r="3305" spans="9:10" x14ac:dyDescent="0.35">
      <c r="I3305" t="s">
        <v>8219</v>
      </c>
      <c r="J3305">
        <v>1800</v>
      </c>
    </row>
    <row r="3306" spans="9:10" x14ac:dyDescent="0.35">
      <c r="I3306" t="s">
        <v>8219</v>
      </c>
      <c r="J3306">
        <v>15000</v>
      </c>
    </row>
    <row r="3307" spans="9:10" x14ac:dyDescent="0.35">
      <c r="I3307" t="s">
        <v>8219</v>
      </c>
      <c r="J3307">
        <v>4000</v>
      </c>
    </row>
    <row r="3308" spans="9:10" x14ac:dyDescent="0.35">
      <c r="I3308" t="s">
        <v>8219</v>
      </c>
      <c r="J3308">
        <v>1500</v>
      </c>
    </row>
    <row r="3309" spans="9:10" x14ac:dyDescent="0.35">
      <c r="I3309" t="s">
        <v>8219</v>
      </c>
      <c r="J3309">
        <v>1000</v>
      </c>
    </row>
    <row r="3310" spans="9:10" x14ac:dyDescent="0.35">
      <c r="I3310" t="s">
        <v>8219</v>
      </c>
      <c r="J3310">
        <v>3500</v>
      </c>
    </row>
    <row r="3311" spans="9:10" x14ac:dyDescent="0.35">
      <c r="I3311" t="s">
        <v>8219</v>
      </c>
      <c r="J3311">
        <v>350</v>
      </c>
    </row>
    <row r="3312" spans="9:10" x14ac:dyDescent="0.35">
      <c r="I3312" t="s">
        <v>8219</v>
      </c>
      <c r="J3312">
        <v>6500</v>
      </c>
    </row>
    <row r="3313" spans="9:10" x14ac:dyDescent="0.35">
      <c r="I3313" t="s">
        <v>8219</v>
      </c>
      <c r="J3313">
        <v>2500</v>
      </c>
    </row>
    <row r="3314" spans="9:10" x14ac:dyDescent="0.35">
      <c r="I3314" t="s">
        <v>8219</v>
      </c>
      <c r="J3314">
        <v>2500</v>
      </c>
    </row>
    <row r="3315" spans="9:10" x14ac:dyDescent="0.35">
      <c r="I3315" t="s">
        <v>8219</v>
      </c>
      <c r="J3315">
        <v>2000</v>
      </c>
    </row>
    <row r="3316" spans="9:10" x14ac:dyDescent="0.35">
      <c r="I3316" t="s">
        <v>8219</v>
      </c>
      <c r="J3316">
        <v>800</v>
      </c>
    </row>
    <row r="3317" spans="9:10" x14ac:dyDescent="0.35">
      <c r="I3317" t="s">
        <v>8219</v>
      </c>
      <c r="J3317">
        <v>4000</v>
      </c>
    </row>
    <row r="3318" spans="9:10" x14ac:dyDescent="0.35">
      <c r="I3318" t="s">
        <v>8219</v>
      </c>
      <c r="J3318">
        <v>11737</v>
      </c>
    </row>
    <row r="3319" spans="9:10" x14ac:dyDescent="0.35">
      <c r="I3319" t="s">
        <v>8219</v>
      </c>
      <c r="J3319">
        <v>1050</v>
      </c>
    </row>
    <row r="3320" spans="9:10" x14ac:dyDescent="0.35">
      <c r="I3320" t="s">
        <v>8219</v>
      </c>
      <c r="J3320">
        <v>2000</v>
      </c>
    </row>
    <row r="3321" spans="9:10" x14ac:dyDescent="0.35">
      <c r="I3321" t="s">
        <v>8219</v>
      </c>
      <c r="J3321">
        <v>500</v>
      </c>
    </row>
    <row r="3322" spans="9:10" x14ac:dyDescent="0.35">
      <c r="I3322" t="s">
        <v>8219</v>
      </c>
      <c r="J3322">
        <v>2500</v>
      </c>
    </row>
    <row r="3323" spans="9:10" x14ac:dyDescent="0.35">
      <c r="I3323" t="s">
        <v>8219</v>
      </c>
      <c r="J3323">
        <v>500</v>
      </c>
    </row>
    <row r="3324" spans="9:10" x14ac:dyDescent="0.35">
      <c r="I3324" t="s">
        <v>8219</v>
      </c>
      <c r="J3324">
        <v>3300</v>
      </c>
    </row>
    <row r="3325" spans="9:10" x14ac:dyDescent="0.35">
      <c r="I3325" t="s">
        <v>8219</v>
      </c>
      <c r="J3325">
        <v>1000</v>
      </c>
    </row>
    <row r="3326" spans="9:10" x14ac:dyDescent="0.35">
      <c r="I3326" t="s">
        <v>8219</v>
      </c>
      <c r="J3326">
        <v>1500</v>
      </c>
    </row>
    <row r="3327" spans="9:10" x14ac:dyDescent="0.35">
      <c r="I3327" t="s">
        <v>8219</v>
      </c>
      <c r="J3327">
        <v>400</v>
      </c>
    </row>
    <row r="3328" spans="9:10" x14ac:dyDescent="0.35">
      <c r="I3328" t="s">
        <v>8219</v>
      </c>
      <c r="J3328">
        <v>8000</v>
      </c>
    </row>
    <row r="3329" spans="9:10" x14ac:dyDescent="0.35">
      <c r="I3329" t="s">
        <v>8219</v>
      </c>
      <c r="J3329">
        <v>800</v>
      </c>
    </row>
    <row r="3330" spans="9:10" x14ac:dyDescent="0.35">
      <c r="I3330" t="s">
        <v>8219</v>
      </c>
      <c r="J3330">
        <v>1800</v>
      </c>
    </row>
    <row r="3331" spans="9:10" x14ac:dyDescent="0.35">
      <c r="I3331" t="s">
        <v>8219</v>
      </c>
      <c r="J3331">
        <v>1000</v>
      </c>
    </row>
    <row r="3332" spans="9:10" x14ac:dyDescent="0.35">
      <c r="I3332" t="s">
        <v>8219</v>
      </c>
      <c r="J3332">
        <v>1500</v>
      </c>
    </row>
    <row r="3333" spans="9:10" x14ac:dyDescent="0.35">
      <c r="I3333" t="s">
        <v>8219</v>
      </c>
      <c r="J3333">
        <v>5000</v>
      </c>
    </row>
    <row r="3334" spans="9:10" x14ac:dyDescent="0.35">
      <c r="I3334" t="s">
        <v>8219</v>
      </c>
      <c r="J3334">
        <v>6000</v>
      </c>
    </row>
    <row r="3335" spans="9:10" x14ac:dyDescent="0.35">
      <c r="I3335" t="s">
        <v>8219</v>
      </c>
      <c r="J3335">
        <v>3500</v>
      </c>
    </row>
    <row r="3336" spans="9:10" x14ac:dyDescent="0.35">
      <c r="I3336" t="s">
        <v>8219</v>
      </c>
      <c r="J3336">
        <v>3871</v>
      </c>
    </row>
    <row r="3337" spans="9:10" x14ac:dyDescent="0.35">
      <c r="I3337" t="s">
        <v>8219</v>
      </c>
      <c r="J3337">
        <v>5000</v>
      </c>
    </row>
    <row r="3338" spans="9:10" x14ac:dyDescent="0.35">
      <c r="I3338" t="s">
        <v>8219</v>
      </c>
      <c r="J3338">
        <v>250</v>
      </c>
    </row>
    <row r="3339" spans="9:10" x14ac:dyDescent="0.35">
      <c r="I3339" t="s">
        <v>8219</v>
      </c>
      <c r="J3339">
        <v>2500</v>
      </c>
    </row>
    <row r="3340" spans="9:10" x14ac:dyDescent="0.35">
      <c r="I3340" t="s">
        <v>8219</v>
      </c>
      <c r="J3340">
        <v>15000</v>
      </c>
    </row>
    <row r="3341" spans="9:10" x14ac:dyDescent="0.35">
      <c r="I3341" t="s">
        <v>8219</v>
      </c>
      <c r="J3341">
        <v>8000</v>
      </c>
    </row>
    <row r="3342" spans="9:10" x14ac:dyDescent="0.35">
      <c r="I3342" t="s">
        <v>8219</v>
      </c>
      <c r="J3342">
        <v>3000</v>
      </c>
    </row>
    <row r="3343" spans="9:10" x14ac:dyDescent="0.35">
      <c r="I3343" t="s">
        <v>8219</v>
      </c>
      <c r="J3343">
        <v>3350</v>
      </c>
    </row>
    <row r="3344" spans="9:10" x14ac:dyDescent="0.35">
      <c r="I3344" t="s">
        <v>8219</v>
      </c>
      <c r="J3344">
        <v>6000</v>
      </c>
    </row>
    <row r="3345" spans="9:10" x14ac:dyDescent="0.35">
      <c r="I3345" t="s">
        <v>8219</v>
      </c>
      <c r="J3345">
        <v>700</v>
      </c>
    </row>
    <row r="3346" spans="9:10" x14ac:dyDescent="0.35">
      <c r="I3346" t="s">
        <v>8219</v>
      </c>
      <c r="J3346">
        <v>4500</v>
      </c>
    </row>
    <row r="3347" spans="9:10" x14ac:dyDescent="0.35">
      <c r="I3347" t="s">
        <v>8219</v>
      </c>
      <c r="J3347">
        <v>500</v>
      </c>
    </row>
    <row r="3348" spans="9:10" x14ac:dyDescent="0.35">
      <c r="I3348" t="s">
        <v>8219</v>
      </c>
      <c r="J3348">
        <v>1500</v>
      </c>
    </row>
    <row r="3349" spans="9:10" x14ac:dyDescent="0.35">
      <c r="I3349" t="s">
        <v>8219</v>
      </c>
      <c r="J3349">
        <v>2000</v>
      </c>
    </row>
    <row r="3350" spans="9:10" x14ac:dyDescent="0.35">
      <c r="I3350" t="s">
        <v>8219</v>
      </c>
      <c r="J3350">
        <v>5500</v>
      </c>
    </row>
    <row r="3351" spans="9:10" x14ac:dyDescent="0.35">
      <c r="I3351" t="s">
        <v>8219</v>
      </c>
      <c r="J3351">
        <v>1000</v>
      </c>
    </row>
    <row r="3352" spans="9:10" x14ac:dyDescent="0.35">
      <c r="I3352" t="s">
        <v>8219</v>
      </c>
      <c r="J3352">
        <v>3500</v>
      </c>
    </row>
    <row r="3353" spans="9:10" x14ac:dyDescent="0.35">
      <c r="I3353" t="s">
        <v>8219</v>
      </c>
      <c r="J3353">
        <v>5000</v>
      </c>
    </row>
    <row r="3354" spans="9:10" x14ac:dyDescent="0.35">
      <c r="I3354" t="s">
        <v>8219</v>
      </c>
      <c r="J3354">
        <v>5000</v>
      </c>
    </row>
    <row r="3355" spans="9:10" x14ac:dyDescent="0.35">
      <c r="I3355" t="s">
        <v>8219</v>
      </c>
      <c r="J3355">
        <v>500</v>
      </c>
    </row>
    <row r="3356" spans="9:10" x14ac:dyDescent="0.35">
      <c r="I3356" t="s">
        <v>8219</v>
      </c>
      <c r="J3356">
        <v>3000</v>
      </c>
    </row>
    <row r="3357" spans="9:10" x14ac:dyDescent="0.35">
      <c r="I3357" t="s">
        <v>8219</v>
      </c>
      <c r="J3357">
        <v>1750</v>
      </c>
    </row>
    <row r="3358" spans="9:10" x14ac:dyDescent="0.35">
      <c r="I3358" t="s">
        <v>8219</v>
      </c>
      <c r="J3358">
        <v>1500</v>
      </c>
    </row>
    <row r="3359" spans="9:10" x14ac:dyDescent="0.35">
      <c r="I3359" t="s">
        <v>8219</v>
      </c>
      <c r="J3359">
        <v>2000</v>
      </c>
    </row>
    <row r="3360" spans="9:10" x14ac:dyDescent="0.35">
      <c r="I3360" t="s">
        <v>8219</v>
      </c>
      <c r="J3360">
        <v>10000</v>
      </c>
    </row>
    <row r="3361" spans="9:10" x14ac:dyDescent="0.35">
      <c r="I3361" t="s">
        <v>8219</v>
      </c>
      <c r="J3361">
        <v>4000</v>
      </c>
    </row>
    <row r="3362" spans="9:10" x14ac:dyDescent="0.35">
      <c r="I3362" t="s">
        <v>8219</v>
      </c>
      <c r="J3362">
        <v>9000</v>
      </c>
    </row>
    <row r="3363" spans="9:10" x14ac:dyDescent="0.35">
      <c r="I3363" t="s">
        <v>8219</v>
      </c>
      <c r="J3363">
        <v>5000</v>
      </c>
    </row>
    <row r="3364" spans="9:10" x14ac:dyDescent="0.35">
      <c r="I3364" t="s">
        <v>8219</v>
      </c>
      <c r="J3364">
        <v>500</v>
      </c>
    </row>
    <row r="3365" spans="9:10" x14ac:dyDescent="0.35">
      <c r="I3365" t="s">
        <v>8219</v>
      </c>
      <c r="J3365">
        <v>7750</v>
      </c>
    </row>
    <row r="3366" spans="9:10" x14ac:dyDescent="0.35">
      <c r="I3366" t="s">
        <v>8219</v>
      </c>
      <c r="J3366">
        <v>3000</v>
      </c>
    </row>
    <row r="3367" spans="9:10" x14ac:dyDescent="0.35">
      <c r="I3367" t="s">
        <v>8219</v>
      </c>
      <c r="J3367">
        <v>2500</v>
      </c>
    </row>
    <row r="3368" spans="9:10" x14ac:dyDescent="0.35">
      <c r="I3368" t="s">
        <v>8219</v>
      </c>
      <c r="J3368">
        <v>500</v>
      </c>
    </row>
    <row r="3369" spans="9:10" x14ac:dyDescent="0.35">
      <c r="I3369" t="s">
        <v>8219</v>
      </c>
      <c r="J3369">
        <v>750</v>
      </c>
    </row>
    <row r="3370" spans="9:10" x14ac:dyDescent="0.35">
      <c r="I3370" t="s">
        <v>8219</v>
      </c>
      <c r="J3370">
        <v>1000</v>
      </c>
    </row>
    <row r="3371" spans="9:10" x14ac:dyDescent="0.35">
      <c r="I3371" t="s">
        <v>8219</v>
      </c>
      <c r="J3371">
        <v>5000</v>
      </c>
    </row>
    <row r="3372" spans="9:10" x14ac:dyDescent="0.35">
      <c r="I3372" t="s">
        <v>8219</v>
      </c>
      <c r="J3372">
        <v>1500</v>
      </c>
    </row>
    <row r="3373" spans="9:10" x14ac:dyDescent="0.35">
      <c r="I3373" t="s">
        <v>8219</v>
      </c>
      <c r="J3373">
        <v>200</v>
      </c>
    </row>
    <row r="3374" spans="9:10" x14ac:dyDescent="0.35">
      <c r="I3374" t="s">
        <v>8219</v>
      </c>
      <c r="J3374">
        <v>1000</v>
      </c>
    </row>
    <row r="3375" spans="9:10" x14ac:dyDescent="0.35">
      <c r="I3375" t="s">
        <v>8219</v>
      </c>
      <c r="J3375">
        <v>2000</v>
      </c>
    </row>
    <row r="3376" spans="9:10" x14ac:dyDescent="0.35">
      <c r="I3376" t="s">
        <v>8219</v>
      </c>
      <c r="J3376">
        <v>3500</v>
      </c>
    </row>
    <row r="3377" spans="9:10" x14ac:dyDescent="0.35">
      <c r="I3377" t="s">
        <v>8219</v>
      </c>
      <c r="J3377">
        <v>3000</v>
      </c>
    </row>
    <row r="3378" spans="9:10" x14ac:dyDescent="0.35">
      <c r="I3378" t="s">
        <v>8219</v>
      </c>
      <c r="J3378">
        <v>8000</v>
      </c>
    </row>
    <row r="3379" spans="9:10" x14ac:dyDescent="0.35">
      <c r="I3379" t="s">
        <v>8219</v>
      </c>
      <c r="J3379">
        <v>8000</v>
      </c>
    </row>
    <row r="3380" spans="9:10" x14ac:dyDescent="0.35">
      <c r="I3380" t="s">
        <v>8219</v>
      </c>
      <c r="J3380">
        <v>550</v>
      </c>
    </row>
    <row r="3381" spans="9:10" x14ac:dyDescent="0.35">
      <c r="I3381" t="s">
        <v>8219</v>
      </c>
      <c r="J3381">
        <v>2000</v>
      </c>
    </row>
    <row r="3382" spans="9:10" x14ac:dyDescent="0.35">
      <c r="I3382" t="s">
        <v>8219</v>
      </c>
      <c r="J3382">
        <v>3000</v>
      </c>
    </row>
    <row r="3383" spans="9:10" x14ac:dyDescent="0.35">
      <c r="I3383" t="s">
        <v>8219</v>
      </c>
      <c r="J3383">
        <v>4000</v>
      </c>
    </row>
    <row r="3384" spans="9:10" x14ac:dyDescent="0.35">
      <c r="I3384" t="s">
        <v>8219</v>
      </c>
      <c r="J3384">
        <v>3500</v>
      </c>
    </row>
    <row r="3385" spans="9:10" x14ac:dyDescent="0.35">
      <c r="I3385" t="s">
        <v>8219</v>
      </c>
      <c r="J3385">
        <v>1750</v>
      </c>
    </row>
    <row r="3386" spans="9:10" x14ac:dyDescent="0.35">
      <c r="I3386" t="s">
        <v>8219</v>
      </c>
      <c r="J3386">
        <v>6000</v>
      </c>
    </row>
    <row r="3387" spans="9:10" x14ac:dyDescent="0.35">
      <c r="I3387" t="s">
        <v>8219</v>
      </c>
      <c r="J3387">
        <v>2000</v>
      </c>
    </row>
    <row r="3388" spans="9:10" x14ac:dyDescent="0.35">
      <c r="I3388" t="s">
        <v>8219</v>
      </c>
      <c r="J3388">
        <v>2000</v>
      </c>
    </row>
    <row r="3389" spans="9:10" x14ac:dyDescent="0.35">
      <c r="I3389" t="s">
        <v>8219</v>
      </c>
      <c r="J3389">
        <v>3000</v>
      </c>
    </row>
    <row r="3390" spans="9:10" x14ac:dyDescent="0.35">
      <c r="I3390" t="s">
        <v>8219</v>
      </c>
      <c r="J3390">
        <v>1500</v>
      </c>
    </row>
    <row r="3391" spans="9:10" x14ac:dyDescent="0.35">
      <c r="I3391" t="s">
        <v>8219</v>
      </c>
      <c r="J3391">
        <v>10000</v>
      </c>
    </row>
    <row r="3392" spans="9:10" x14ac:dyDescent="0.35">
      <c r="I3392" t="s">
        <v>8219</v>
      </c>
      <c r="J3392">
        <v>1500</v>
      </c>
    </row>
    <row r="3393" spans="9:10" x14ac:dyDescent="0.35">
      <c r="I3393" t="s">
        <v>8219</v>
      </c>
      <c r="J3393">
        <v>500</v>
      </c>
    </row>
    <row r="3394" spans="9:10" x14ac:dyDescent="0.35">
      <c r="I3394" t="s">
        <v>8219</v>
      </c>
      <c r="J3394">
        <v>500</v>
      </c>
    </row>
    <row r="3395" spans="9:10" x14ac:dyDescent="0.35">
      <c r="I3395" t="s">
        <v>8219</v>
      </c>
      <c r="J3395">
        <v>1500</v>
      </c>
    </row>
    <row r="3396" spans="9:10" x14ac:dyDescent="0.35">
      <c r="I3396" t="s">
        <v>8219</v>
      </c>
      <c r="J3396">
        <v>550</v>
      </c>
    </row>
    <row r="3397" spans="9:10" x14ac:dyDescent="0.35">
      <c r="I3397" t="s">
        <v>8219</v>
      </c>
      <c r="J3397">
        <v>500</v>
      </c>
    </row>
    <row r="3398" spans="9:10" x14ac:dyDescent="0.35">
      <c r="I3398" t="s">
        <v>8219</v>
      </c>
      <c r="J3398">
        <v>1500</v>
      </c>
    </row>
    <row r="3399" spans="9:10" x14ac:dyDescent="0.35">
      <c r="I3399" t="s">
        <v>8219</v>
      </c>
      <c r="J3399">
        <v>250</v>
      </c>
    </row>
    <row r="3400" spans="9:10" x14ac:dyDescent="0.35">
      <c r="I3400" t="s">
        <v>8219</v>
      </c>
      <c r="J3400">
        <v>4000</v>
      </c>
    </row>
    <row r="3401" spans="9:10" x14ac:dyDescent="0.35">
      <c r="I3401" t="s">
        <v>8219</v>
      </c>
      <c r="J3401">
        <v>1200</v>
      </c>
    </row>
    <row r="3402" spans="9:10" x14ac:dyDescent="0.35">
      <c r="I3402" t="s">
        <v>8219</v>
      </c>
      <c r="J3402">
        <v>10000</v>
      </c>
    </row>
    <row r="3403" spans="9:10" x14ac:dyDescent="0.35">
      <c r="I3403" t="s">
        <v>8219</v>
      </c>
      <c r="J3403">
        <v>2900</v>
      </c>
    </row>
    <row r="3404" spans="9:10" x14ac:dyDescent="0.35">
      <c r="I3404" t="s">
        <v>8219</v>
      </c>
      <c r="J3404">
        <v>15000</v>
      </c>
    </row>
    <row r="3405" spans="9:10" x14ac:dyDescent="0.35">
      <c r="I3405" t="s">
        <v>8219</v>
      </c>
      <c r="J3405">
        <v>2000</v>
      </c>
    </row>
    <row r="3406" spans="9:10" x14ac:dyDescent="0.35">
      <c r="I3406" t="s">
        <v>8219</v>
      </c>
      <c r="J3406">
        <v>500</v>
      </c>
    </row>
    <row r="3407" spans="9:10" x14ac:dyDescent="0.35">
      <c r="I3407" t="s">
        <v>8219</v>
      </c>
      <c r="J3407">
        <v>350</v>
      </c>
    </row>
    <row r="3408" spans="9:10" x14ac:dyDescent="0.35">
      <c r="I3408" t="s">
        <v>8219</v>
      </c>
      <c r="J3408">
        <v>10000</v>
      </c>
    </row>
    <row r="3409" spans="9:10" x14ac:dyDescent="0.35">
      <c r="I3409" t="s">
        <v>8219</v>
      </c>
      <c r="J3409">
        <v>2000</v>
      </c>
    </row>
    <row r="3410" spans="9:10" x14ac:dyDescent="0.35">
      <c r="I3410" t="s">
        <v>8219</v>
      </c>
      <c r="J3410">
        <v>500</v>
      </c>
    </row>
    <row r="3411" spans="9:10" x14ac:dyDescent="0.35">
      <c r="I3411" t="s">
        <v>8219</v>
      </c>
      <c r="J3411">
        <v>500</v>
      </c>
    </row>
    <row r="3412" spans="9:10" x14ac:dyDescent="0.35">
      <c r="I3412" t="s">
        <v>8219</v>
      </c>
      <c r="J3412">
        <v>3000</v>
      </c>
    </row>
    <row r="3413" spans="9:10" x14ac:dyDescent="0.35">
      <c r="I3413" t="s">
        <v>8219</v>
      </c>
      <c r="J3413">
        <v>15000</v>
      </c>
    </row>
    <row r="3414" spans="9:10" x14ac:dyDescent="0.35">
      <c r="I3414" t="s">
        <v>8219</v>
      </c>
      <c r="J3414">
        <v>3000</v>
      </c>
    </row>
    <row r="3415" spans="9:10" x14ac:dyDescent="0.35">
      <c r="I3415" t="s">
        <v>8219</v>
      </c>
      <c r="J3415">
        <v>500</v>
      </c>
    </row>
    <row r="3416" spans="9:10" x14ac:dyDescent="0.35">
      <c r="I3416" t="s">
        <v>8219</v>
      </c>
      <c r="J3416">
        <v>3000</v>
      </c>
    </row>
    <row r="3417" spans="9:10" x14ac:dyDescent="0.35">
      <c r="I3417" t="s">
        <v>8219</v>
      </c>
      <c r="J3417">
        <v>200</v>
      </c>
    </row>
    <row r="3418" spans="9:10" x14ac:dyDescent="0.35">
      <c r="I3418" t="s">
        <v>8219</v>
      </c>
      <c r="J3418">
        <v>4000</v>
      </c>
    </row>
    <row r="3419" spans="9:10" x14ac:dyDescent="0.35">
      <c r="I3419" t="s">
        <v>8219</v>
      </c>
      <c r="J3419">
        <v>1700</v>
      </c>
    </row>
    <row r="3420" spans="9:10" x14ac:dyDescent="0.35">
      <c r="I3420" t="s">
        <v>8219</v>
      </c>
      <c r="J3420">
        <v>4000</v>
      </c>
    </row>
    <row r="3421" spans="9:10" x14ac:dyDescent="0.35">
      <c r="I3421" t="s">
        <v>8219</v>
      </c>
      <c r="J3421">
        <v>2750</v>
      </c>
    </row>
    <row r="3422" spans="9:10" x14ac:dyDescent="0.35">
      <c r="I3422" t="s">
        <v>8219</v>
      </c>
      <c r="J3422">
        <v>700</v>
      </c>
    </row>
    <row r="3423" spans="9:10" x14ac:dyDescent="0.35">
      <c r="I3423" t="s">
        <v>8219</v>
      </c>
      <c r="J3423">
        <v>10000</v>
      </c>
    </row>
    <row r="3424" spans="9:10" x14ac:dyDescent="0.35">
      <c r="I3424" t="s">
        <v>8219</v>
      </c>
      <c r="J3424">
        <v>3000</v>
      </c>
    </row>
    <row r="3425" spans="9:10" x14ac:dyDescent="0.35">
      <c r="I3425" t="s">
        <v>8219</v>
      </c>
      <c r="J3425">
        <v>250</v>
      </c>
    </row>
    <row r="3426" spans="9:10" x14ac:dyDescent="0.35">
      <c r="I3426" t="s">
        <v>8219</v>
      </c>
      <c r="J3426">
        <v>6000</v>
      </c>
    </row>
    <row r="3427" spans="9:10" x14ac:dyDescent="0.35">
      <c r="I3427" t="s">
        <v>8219</v>
      </c>
      <c r="J3427">
        <v>30000</v>
      </c>
    </row>
    <row r="3428" spans="9:10" x14ac:dyDescent="0.35">
      <c r="I3428" t="s">
        <v>8219</v>
      </c>
      <c r="J3428">
        <v>3750</v>
      </c>
    </row>
    <row r="3429" spans="9:10" x14ac:dyDescent="0.35">
      <c r="I3429" t="s">
        <v>8219</v>
      </c>
      <c r="J3429">
        <v>1500</v>
      </c>
    </row>
    <row r="3430" spans="9:10" x14ac:dyDescent="0.35">
      <c r="I3430" t="s">
        <v>8219</v>
      </c>
      <c r="J3430">
        <v>2000</v>
      </c>
    </row>
    <row r="3431" spans="9:10" x14ac:dyDescent="0.35">
      <c r="I3431" t="s">
        <v>8219</v>
      </c>
      <c r="J3431">
        <v>150</v>
      </c>
    </row>
    <row r="3432" spans="9:10" x14ac:dyDescent="0.35">
      <c r="I3432" t="s">
        <v>8219</v>
      </c>
      <c r="J3432">
        <v>2000</v>
      </c>
    </row>
    <row r="3433" spans="9:10" x14ac:dyDescent="0.35">
      <c r="I3433" t="s">
        <v>8219</v>
      </c>
      <c r="J3433">
        <v>2000</v>
      </c>
    </row>
    <row r="3434" spans="9:10" x14ac:dyDescent="0.35">
      <c r="I3434" t="s">
        <v>8219</v>
      </c>
      <c r="J3434">
        <v>2000</v>
      </c>
    </row>
    <row r="3435" spans="9:10" x14ac:dyDescent="0.35">
      <c r="I3435" t="s">
        <v>8219</v>
      </c>
      <c r="J3435">
        <v>9500</v>
      </c>
    </row>
    <row r="3436" spans="9:10" x14ac:dyDescent="0.35">
      <c r="I3436" t="s">
        <v>8219</v>
      </c>
      <c r="J3436">
        <v>10000</v>
      </c>
    </row>
    <row r="3437" spans="9:10" x14ac:dyDescent="0.35">
      <c r="I3437" t="s">
        <v>8219</v>
      </c>
      <c r="J3437">
        <v>1000</v>
      </c>
    </row>
    <row r="3438" spans="9:10" x14ac:dyDescent="0.35">
      <c r="I3438" t="s">
        <v>8219</v>
      </c>
      <c r="J3438">
        <v>5000</v>
      </c>
    </row>
    <row r="3439" spans="9:10" x14ac:dyDescent="0.35">
      <c r="I3439" t="s">
        <v>8219</v>
      </c>
      <c r="J3439">
        <v>3000</v>
      </c>
    </row>
    <row r="3440" spans="9:10" x14ac:dyDescent="0.35">
      <c r="I3440" t="s">
        <v>8219</v>
      </c>
      <c r="J3440">
        <v>2500</v>
      </c>
    </row>
    <row r="3441" spans="9:10" x14ac:dyDescent="0.35">
      <c r="I3441" t="s">
        <v>8219</v>
      </c>
      <c r="J3441">
        <v>1200</v>
      </c>
    </row>
    <row r="3442" spans="9:10" x14ac:dyDescent="0.35">
      <c r="I3442" t="s">
        <v>8219</v>
      </c>
      <c r="J3442">
        <v>5000</v>
      </c>
    </row>
    <row r="3443" spans="9:10" x14ac:dyDescent="0.35">
      <c r="I3443" t="s">
        <v>8219</v>
      </c>
      <c r="J3443">
        <v>2500</v>
      </c>
    </row>
    <row r="3444" spans="9:10" x14ac:dyDescent="0.35">
      <c r="I3444" t="s">
        <v>8219</v>
      </c>
      <c r="J3444">
        <v>250</v>
      </c>
    </row>
    <row r="3445" spans="9:10" x14ac:dyDescent="0.35">
      <c r="I3445" t="s">
        <v>8219</v>
      </c>
      <c r="J3445">
        <v>1000</v>
      </c>
    </row>
    <row r="3446" spans="9:10" x14ac:dyDescent="0.35">
      <c r="I3446" t="s">
        <v>8219</v>
      </c>
      <c r="J3446">
        <v>300</v>
      </c>
    </row>
    <row r="3447" spans="9:10" x14ac:dyDescent="0.35">
      <c r="I3447" t="s">
        <v>8219</v>
      </c>
      <c r="J3447">
        <v>2000</v>
      </c>
    </row>
    <row r="3448" spans="9:10" x14ac:dyDescent="0.35">
      <c r="I3448" t="s">
        <v>8219</v>
      </c>
      <c r="J3448">
        <v>1000</v>
      </c>
    </row>
    <row r="3449" spans="9:10" x14ac:dyDescent="0.35">
      <c r="I3449" t="s">
        <v>8219</v>
      </c>
      <c r="J3449">
        <v>1000</v>
      </c>
    </row>
    <row r="3450" spans="9:10" x14ac:dyDescent="0.35">
      <c r="I3450" t="s">
        <v>8219</v>
      </c>
      <c r="J3450">
        <v>2100</v>
      </c>
    </row>
    <row r="3451" spans="9:10" x14ac:dyDescent="0.35">
      <c r="I3451" t="s">
        <v>8219</v>
      </c>
      <c r="J3451">
        <v>800</v>
      </c>
    </row>
    <row r="3452" spans="9:10" x14ac:dyDescent="0.35">
      <c r="I3452" t="s">
        <v>8219</v>
      </c>
      <c r="J3452">
        <v>500</v>
      </c>
    </row>
    <row r="3453" spans="9:10" x14ac:dyDescent="0.35">
      <c r="I3453" t="s">
        <v>8219</v>
      </c>
      <c r="J3453">
        <v>650</v>
      </c>
    </row>
    <row r="3454" spans="9:10" x14ac:dyDescent="0.35">
      <c r="I3454" t="s">
        <v>8219</v>
      </c>
      <c r="J3454">
        <v>1000</v>
      </c>
    </row>
    <row r="3455" spans="9:10" x14ac:dyDescent="0.35">
      <c r="I3455" t="s">
        <v>8219</v>
      </c>
      <c r="J3455">
        <v>300</v>
      </c>
    </row>
    <row r="3456" spans="9:10" x14ac:dyDescent="0.35">
      <c r="I3456" t="s">
        <v>8219</v>
      </c>
      <c r="J3456">
        <v>700</v>
      </c>
    </row>
    <row r="3457" spans="9:10" x14ac:dyDescent="0.35">
      <c r="I3457" t="s">
        <v>8219</v>
      </c>
      <c r="J3457">
        <v>10000</v>
      </c>
    </row>
    <row r="3458" spans="9:10" x14ac:dyDescent="0.35">
      <c r="I3458" t="s">
        <v>8219</v>
      </c>
      <c r="J3458">
        <v>3000</v>
      </c>
    </row>
    <row r="3459" spans="9:10" x14ac:dyDescent="0.35">
      <c r="I3459" t="s">
        <v>8219</v>
      </c>
      <c r="J3459">
        <v>2000</v>
      </c>
    </row>
    <row r="3460" spans="9:10" x14ac:dyDescent="0.35">
      <c r="I3460" t="s">
        <v>8219</v>
      </c>
      <c r="J3460">
        <v>978</v>
      </c>
    </row>
    <row r="3461" spans="9:10" x14ac:dyDescent="0.35">
      <c r="I3461" t="s">
        <v>8219</v>
      </c>
      <c r="J3461">
        <v>500</v>
      </c>
    </row>
    <row r="3462" spans="9:10" x14ac:dyDescent="0.35">
      <c r="I3462" t="s">
        <v>8219</v>
      </c>
      <c r="J3462">
        <v>500</v>
      </c>
    </row>
    <row r="3463" spans="9:10" x14ac:dyDescent="0.35">
      <c r="I3463" t="s">
        <v>8219</v>
      </c>
      <c r="J3463">
        <v>500</v>
      </c>
    </row>
    <row r="3464" spans="9:10" x14ac:dyDescent="0.35">
      <c r="I3464" t="s">
        <v>8219</v>
      </c>
      <c r="J3464">
        <v>250</v>
      </c>
    </row>
    <row r="3465" spans="9:10" x14ac:dyDescent="0.35">
      <c r="I3465" t="s">
        <v>8219</v>
      </c>
      <c r="J3465">
        <v>10000</v>
      </c>
    </row>
    <row r="3466" spans="9:10" x14ac:dyDescent="0.35">
      <c r="I3466" t="s">
        <v>8219</v>
      </c>
      <c r="J3466">
        <v>5000</v>
      </c>
    </row>
    <row r="3467" spans="9:10" x14ac:dyDescent="0.35">
      <c r="I3467" t="s">
        <v>8219</v>
      </c>
      <c r="J3467">
        <v>2000</v>
      </c>
    </row>
    <row r="3468" spans="9:10" x14ac:dyDescent="0.35">
      <c r="I3468" t="s">
        <v>8219</v>
      </c>
      <c r="J3468">
        <v>3500</v>
      </c>
    </row>
    <row r="3469" spans="9:10" x14ac:dyDescent="0.35">
      <c r="I3469" t="s">
        <v>8219</v>
      </c>
      <c r="J3469">
        <v>3000</v>
      </c>
    </row>
    <row r="3470" spans="9:10" x14ac:dyDescent="0.35">
      <c r="I3470" t="s">
        <v>8219</v>
      </c>
      <c r="J3470">
        <v>10000</v>
      </c>
    </row>
    <row r="3471" spans="9:10" x14ac:dyDescent="0.35">
      <c r="I3471" t="s">
        <v>8219</v>
      </c>
      <c r="J3471">
        <v>2800</v>
      </c>
    </row>
    <row r="3472" spans="9:10" x14ac:dyDescent="0.35">
      <c r="I3472" t="s">
        <v>8219</v>
      </c>
      <c r="J3472">
        <v>250</v>
      </c>
    </row>
    <row r="3473" spans="9:10" x14ac:dyDescent="0.35">
      <c r="I3473" t="s">
        <v>8219</v>
      </c>
      <c r="J3473">
        <v>500</v>
      </c>
    </row>
    <row r="3474" spans="9:10" x14ac:dyDescent="0.35">
      <c r="I3474" t="s">
        <v>8219</v>
      </c>
      <c r="J3474">
        <v>2000</v>
      </c>
    </row>
    <row r="3475" spans="9:10" x14ac:dyDescent="0.35">
      <c r="I3475" t="s">
        <v>8219</v>
      </c>
      <c r="J3475">
        <v>4900</v>
      </c>
    </row>
    <row r="3476" spans="9:10" x14ac:dyDescent="0.35">
      <c r="I3476" t="s">
        <v>8219</v>
      </c>
      <c r="J3476">
        <v>2000</v>
      </c>
    </row>
    <row r="3477" spans="9:10" x14ac:dyDescent="0.35">
      <c r="I3477" t="s">
        <v>8219</v>
      </c>
      <c r="J3477">
        <v>300</v>
      </c>
    </row>
    <row r="3478" spans="9:10" x14ac:dyDescent="0.35">
      <c r="I3478" t="s">
        <v>8219</v>
      </c>
      <c r="J3478">
        <v>300</v>
      </c>
    </row>
    <row r="3479" spans="9:10" x14ac:dyDescent="0.35">
      <c r="I3479" t="s">
        <v>8219</v>
      </c>
      <c r="J3479">
        <v>1800</v>
      </c>
    </row>
    <row r="3480" spans="9:10" x14ac:dyDescent="0.35">
      <c r="I3480" t="s">
        <v>8219</v>
      </c>
      <c r="J3480">
        <v>2000</v>
      </c>
    </row>
    <row r="3481" spans="9:10" x14ac:dyDescent="0.35">
      <c r="I3481" t="s">
        <v>8219</v>
      </c>
      <c r="J3481">
        <v>1500</v>
      </c>
    </row>
    <row r="3482" spans="9:10" x14ac:dyDescent="0.35">
      <c r="I3482" t="s">
        <v>8219</v>
      </c>
      <c r="J3482">
        <v>1500</v>
      </c>
    </row>
    <row r="3483" spans="9:10" x14ac:dyDescent="0.35">
      <c r="I3483" t="s">
        <v>8219</v>
      </c>
      <c r="J3483">
        <v>10000</v>
      </c>
    </row>
    <row r="3484" spans="9:10" x14ac:dyDescent="0.35">
      <c r="I3484" t="s">
        <v>8219</v>
      </c>
      <c r="J3484">
        <v>3000</v>
      </c>
    </row>
    <row r="3485" spans="9:10" x14ac:dyDescent="0.35">
      <c r="I3485" t="s">
        <v>8219</v>
      </c>
      <c r="J3485">
        <v>3350</v>
      </c>
    </row>
    <row r="3486" spans="9:10" x14ac:dyDescent="0.35">
      <c r="I3486" t="s">
        <v>8219</v>
      </c>
      <c r="J3486">
        <v>2500</v>
      </c>
    </row>
    <row r="3487" spans="9:10" x14ac:dyDescent="0.35">
      <c r="I3487" t="s">
        <v>8219</v>
      </c>
      <c r="J3487">
        <v>1650</v>
      </c>
    </row>
    <row r="3488" spans="9:10" x14ac:dyDescent="0.35">
      <c r="I3488" t="s">
        <v>8219</v>
      </c>
      <c r="J3488">
        <v>3000</v>
      </c>
    </row>
    <row r="3489" spans="9:10" x14ac:dyDescent="0.35">
      <c r="I3489" t="s">
        <v>8219</v>
      </c>
      <c r="J3489">
        <v>2000</v>
      </c>
    </row>
    <row r="3490" spans="9:10" x14ac:dyDescent="0.35">
      <c r="I3490" t="s">
        <v>8219</v>
      </c>
      <c r="J3490">
        <v>3000</v>
      </c>
    </row>
    <row r="3491" spans="9:10" x14ac:dyDescent="0.35">
      <c r="I3491" t="s">
        <v>8219</v>
      </c>
      <c r="J3491">
        <v>5000</v>
      </c>
    </row>
    <row r="3492" spans="9:10" x14ac:dyDescent="0.35">
      <c r="I3492" t="s">
        <v>8219</v>
      </c>
      <c r="J3492">
        <v>1000</v>
      </c>
    </row>
    <row r="3493" spans="9:10" x14ac:dyDescent="0.35">
      <c r="I3493" t="s">
        <v>8219</v>
      </c>
      <c r="J3493">
        <v>500</v>
      </c>
    </row>
    <row r="3494" spans="9:10" x14ac:dyDescent="0.35">
      <c r="I3494" t="s">
        <v>8219</v>
      </c>
      <c r="J3494">
        <v>3800</v>
      </c>
    </row>
    <row r="3495" spans="9:10" x14ac:dyDescent="0.35">
      <c r="I3495" t="s">
        <v>8219</v>
      </c>
      <c r="J3495">
        <v>1500</v>
      </c>
    </row>
    <row r="3496" spans="9:10" x14ac:dyDescent="0.35">
      <c r="I3496" t="s">
        <v>8219</v>
      </c>
      <c r="J3496">
        <v>400</v>
      </c>
    </row>
    <row r="3497" spans="9:10" x14ac:dyDescent="0.35">
      <c r="I3497" t="s">
        <v>8219</v>
      </c>
      <c r="J3497">
        <v>5000</v>
      </c>
    </row>
    <row r="3498" spans="9:10" x14ac:dyDescent="0.35">
      <c r="I3498" t="s">
        <v>8219</v>
      </c>
      <c r="J3498">
        <v>3000</v>
      </c>
    </row>
    <row r="3499" spans="9:10" x14ac:dyDescent="0.35">
      <c r="I3499" t="s">
        <v>8219</v>
      </c>
      <c r="J3499">
        <v>1551</v>
      </c>
    </row>
    <row r="3500" spans="9:10" x14ac:dyDescent="0.35">
      <c r="I3500" t="s">
        <v>8219</v>
      </c>
      <c r="J3500">
        <v>1650</v>
      </c>
    </row>
    <row r="3501" spans="9:10" x14ac:dyDescent="0.35">
      <c r="I3501" t="s">
        <v>8219</v>
      </c>
      <c r="J3501">
        <v>2000</v>
      </c>
    </row>
    <row r="3502" spans="9:10" x14ac:dyDescent="0.35">
      <c r="I3502" t="s">
        <v>8219</v>
      </c>
      <c r="J3502">
        <v>1000</v>
      </c>
    </row>
    <row r="3503" spans="9:10" x14ac:dyDescent="0.35">
      <c r="I3503" t="s">
        <v>8219</v>
      </c>
      <c r="J3503">
        <v>1500</v>
      </c>
    </row>
    <row r="3504" spans="9:10" x14ac:dyDescent="0.35">
      <c r="I3504" t="s">
        <v>8219</v>
      </c>
      <c r="J3504">
        <v>4000</v>
      </c>
    </row>
    <row r="3505" spans="9:10" x14ac:dyDescent="0.35">
      <c r="I3505" t="s">
        <v>8219</v>
      </c>
      <c r="J3505">
        <v>2500</v>
      </c>
    </row>
    <row r="3506" spans="9:10" x14ac:dyDescent="0.35">
      <c r="I3506" t="s">
        <v>8219</v>
      </c>
      <c r="J3506">
        <v>1000</v>
      </c>
    </row>
    <row r="3507" spans="9:10" x14ac:dyDescent="0.35">
      <c r="I3507" t="s">
        <v>8219</v>
      </c>
      <c r="J3507">
        <v>2500</v>
      </c>
    </row>
    <row r="3508" spans="9:10" x14ac:dyDescent="0.35">
      <c r="I3508" t="s">
        <v>8219</v>
      </c>
      <c r="J3508">
        <v>3000</v>
      </c>
    </row>
    <row r="3509" spans="9:10" x14ac:dyDescent="0.35">
      <c r="I3509" t="s">
        <v>8219</v>
      </c>
      <c r="J3509">
        <v>10000</v>
      </c>
    </row>
    <row r="3510" spans="9:10" x14ac:dyDescent="0.35">
      <c r="I3510" t="s">
        <v>8219</v>
      </c>
      <c r="J3510">
        <v>100</v>
      </c>
    </row>
    <row r="3511" spans="9:10" x14ac:dyDescent="0.35">
      <c r="I3511" t="s">
        <v>8219</v>
      </c>
      <c r="J3511">
        <v>3000</v>
      </c>
    </row>
    <row r="3512" spans="9:10" x14ac:dyDescent="0.35">
      <c r="I3512" t="s">
        <v>8219</v>
      </c>
      <c r="J3512">
        <v>900</v>
      </c>
    </row>
    <row r="3513" spans="9:10" x14ac:dyDescent="0.35">
      <c r="I3513" t="s">
        <v>8219</v>
      </c>
      <c r="J3513">
        <v>1500</v>
      </c>
    </row>
    <row r="3514" spans="9:10" x14ac:dyDescent="0.35">
      <c r="I3514" t="s">
        <v>8219</v>
      </c>
      <c r="J3514">
        <v>1000</v>
      </c>
    </row>
    <row r="3515" spans="9:10" x14ac:dyDescent="0.35">
      <c r="I3515" t="s">
        <v>8219</v>
      </c>
      <c r="J3515">
        <v>2800</v>
      </c>
    </row>
    <row r="3516" spans="9:10" x14ac:dyDescent="0.35">
      <c r="I3516" t="s">
        <v>8219</v>
      </c>
      <c r="J3516">
        <v>500</v>
      </c>
    </row>
    <row r="3517" spans="9:10" x14ac:dyDescent="0.35">
      <c r="I3517" t="s">
        <v>8219</v>
      </c>
      <c r="J3517">
        <v>3000</v>
      </c>
    </row>
    <row r="3518" spans="9:10" x14ac:dyDescent="0.35">
      <c r="I3518" t="s">
        <v>8219</v>
      </c>
      <c r="J3518">
        <v>2500</v>
      </c>
    </row>
    <row r="3519" spans="9:10" x14ac:dyDescent="0.35">
      <c r="I3519" t="s">
        <v>8219</v>
      </c>
      <c r="J3519">
        <v>4000</v>
      </c>
    </row>
    <row r="3520" spans="9:10" x14ac:dyDescent="0.35">
      <c r="I3520" t="s">
        <v>8219</v>
      </c>
      <c r="J3520">
        <v>1500</v>
      </c>
    </row>
    <row r="3521" spans="9:10" x14ac:dyDescent="0.35">
      <c r="I3521" t="s">
        <v>8219</v>
      </c>
      <c r="J3521">
        <v>2000</v>
      </c>
    </row>
    <row r="3522" spans="9:10" x14ac:dyDescent="0.35">
      <c r="I3522" t="s">
        <v>8219</v>
      </c>
      <c r="J3522">
        <v>2000</v>
      </c>
    </row>
    <row r="3523" spans="9:10" x14ac:dyDescent="0.35">
      <c r="I3523" t="s">
        <v>8219</v>
      </c>
      <c r="J3523">
        <v>350</v>
      </c>
    </row>
    <row r="3524" spans="9:10" x14ac:dyDescent="0.35">
      <c r="I3524" t="s">
        <v>8219</v>
      </c>
      <c r="J3524">
        <v>1395</v>
      </c>
    </row>
    <row r="3525" spans="9:10" x14ac:dyDescent="0.35">
      <c r="I3525" t="s">
        <v>8219</v>
      </c>
      <c r="J3525">
        <v>4000</v>
      </c>
    </row>
    <row r="3526" spans="9:10" x14ac:dyDescent="0.35">
      <c r="I3526" t="s">
        <v>8219</v>
      </c>
      <c r="J3526">
        <v>10000</v>
      </c>
    </row>
    <row r="3527" spans="9:10" x14ac:dyDescent="0.35">
      <c r="I3527" t="s">
        <v>8219</v>
      </c>
      <c r="J3527">
        <v>500</v>
      </c>
    </row>
    <row r="3528" spans="9:10" x14ac:dyDescent="0.35">
      <c r="I3528" t="s">
        <v>8219</v>
      </c>
      <c r="J3528">
        <v>3300</v>
      </c>
    </row>
    <row r="3529" spans="9:10" x14ac:dyDescent="0.35">
      <c r="I3529" t="s">
        <v>8219</v>
      </c>
      <c r="J3529">
        <v>6000</v>
      </c>
    </row>
    <row r="3530" spans="9:10" x14ac:dyDescent="0.35">
      <c r="I3530" t="s">
        <v>8219</v>
      </c>
      <c r="J3530">
        <v>1650</v>
      </c>
    </row>
    <row r="3531" spans="9:10" x14ac:dyDescent="0.35">
      <c r="I3531" t="s">
        <v>8219</v>
      </c>
      <c r="J3531">
        <v>500</v>
      </c>
    </row>
    <row r="3532" spans="9:10" x14ac:dyDescent="0.35">
      <c r="I3532" t="s">
        <v>8219</v>
      </c>
      <c r="J3532">
        <v>2750</v>
      </c>
    </row>
    <row r="3533" spans="9:10" x14ac:dyDescent="0.35">
      <c r="I3533" t="s">
        <v>8219</v>
      </c>
      <c r="J3533">
        <v>1000</v>
      </c>
    </row>
    <row r="3534" spans="9:10" x14ac:dyDescent="0.35">
      <c r="I3534" t="s">
        <v>8219</v>
      </c>
      <c r="J3534">
        <v>960</v>
      </c>
    </row>
    <row r="3535" spans="9:10" x14ac:dyDescent="0.35">
      <c r="I3535" t="s">
        <v>8219</v>
      </c>
      <c r="J3535">
        <v>500</v>
      </c>
    </row>
    <row r="3536" spans="9:10" x14ac:dyDescent="0.35">
      <c r="I3536" t="s">
        <v>8219</v>
      </c>
      <c r="J3536">
        <v>5000</v>
      </c>
    </row>
    <row r="3537" spans="9:10" x14ac:dyDescent="0.35">
      <c r="I3537" t="s">
        <v>8219</v>
      </c>
      <c r="J3537">
        <v>2000</v>
      </c>
    </row>
    <row r="3538" spans="9:10" x14ac:dyDescent="0.35">
      <c r="I3538" t="s">
        <v>8219</v>
      </c>
      <c r="J3538">
        <v>150</v>
      </c>
    </row>
    <row r="3539" spans="9:10" x14ac:dyDescent="0.35">
      <c r="I3539" t="s">
        <v>8219</v>
      </c>
      <c r="J3539">
        <v>675</v>
      </c>
    </row>
    <row r="3540" spans="9:10" x14ac:dyDescent="0.35">
      <c r="I3540" t="s">
        <v>8219</v>
      </c>
      <c r="J3540">
        <v>2000</v>
      </c>
    </row>
    <row r="3541" spans="9:10" x14ac:dyDescent="0.35">
      <c r="I3541" t="s">
        <v>8219</v>
      </c>
      <c r="J3541">
        <v>600</v>
      </c>
    </row>
    <row r="3542" spans="9:10" x14ac:dyDescent="0.35">
      <c r="I3542" t="s">
        <v>8219</v>
      </c>
      <c r="J3542">
        <v>300</v>
      </c>
    </row>
    <row r="3543" spans="9:10" x14ac:dyDescent="0.35">
      <c r="I3543" t="s">
        <v>8219</v>
      </c>
      <c r="J3543">
        <v>1200</v>
      </c>
    </row>
    <row r="3544" spans="9:10" x14ac:dyDescent="0.35">
      <c r="I3544" t="s">
        <v>8219</v>
      </c>
      <c r="J3544">
        <v>5500</v>
      </c>
    </row>
    <row r="3545" spans="9:10" x14ac:dyDescent="0.35">
      <c r="I3545" t="s">
        <v>8219</v>
      </c>
      <c r="J3545">
        <v>1500</v>
      </c>
    </row>
    <row r="3546" spans="9:10" x14ac:dyDescent="0.35">
      <c r="I3546" t="s">
        <v>8219</v>
      </c>
      <c r="J3546">
        <v>2500</v>
      </c>
    </row>
    <row r="3547" spans="9:10" x14ac:dyDescent="0.35">
      <c r="I3547" t="s">
        <v>8219</v>
      </c>
      <c r="J3547">
        <v>250</v>
      </c>
    </row>
    <row r="3548" spans="9:10" x14ac:dyDescent="0.35">
      <c r="I3548" t="s">
        <v>8219</v>
      </c>
      <c r="J3548">
        <v>1100</v>
      </c>
    </row>
    <row r="3549" spans="9:10" x14ac:dyDescent="0.35">
      <c r="I3549" t="s">
        <v>8219</v>
      </c>
      <c r="J3549">
        <v>35000</v>
      </c>
    </row>
    <row r="3550" spans="9:10" x14ac:dyDescent="0.35">
      <c r="I3550" t="s">
        <v>8219</v>
      </c>
      <c r="J3550">
        <v>2100</v>
      </c>
    </row>
    <row r="3551" spans="9:10" x14ac:dyDescent="0.35">
      <c r="I3551" t="s">
        <v>8219</v>
      </c>
      <c r="J3551">
        <v>1000</v>
      </c>
    </row>
    <row r="3552" spans="9:10" x14ac:dyDescent="0.35">
      <c r="I3552" t="s">
        <v>8219</v>
      </c>
      <c r="J3552">
        <v>2500</v>
      </c>
    </row>
    <row r="3553" spans="9:10" x14ac:dyDescent="0.35">
      <c r="I3553" t="s">
        <v>8219</v>
      </c>
      <c r="J3553">
        <v>1500</v>
      </c>
    </row>
    <row r="3554" spans="9:10" x14ac:dyDescent="0.35">
      <c r="I3554" t="s">
        <v>8219</v>
      </c>
      <c r="J3554">
        <v>773</v>
      </c>
    </row>
    <row r="3555" spans="9:10" x14ac:dyDescent="0.35">
      <c r="I3555" t="s">
        <v>8219</v>
      </c>
      <c r="J3555">
        <v>5500</v>
      </c>
    </row>
    <row r="3556" spans="9:10" x14ac:dyDescent="0.35">
      <c r="I3556" t="s">
        <v>8219</v>
      </c>
      <c r="J3556">
        <v>5000</v>
      </c>
    </row>
    <row r="3557" spans="9:10" x14ac:dyDescent="0.35">
      <c r="I3557" t="s">
        <v>8219</v>
      </c>
      <c r="J3557">
        <v>2400</v>
      </c>
    </row>
    <row r="3558" spans="9:10" x14ac:dyDescent="0.35">
      <c r="I3558" t="s">
        <v>8219</v>
      </c>
      <c r="J3558">
        <v>2200</v>
      </c>
    </row>
    <row r="3559" spans="9:10" x14ac:dyDescent="0.35">
      <c r="I3559" t="s">
        <v>8219</v>
      </c>
      <c r="J3559">
        <v>100000</v>
      </c>
    </row>
    <row r="3560" spans="9:10" x14ac:dyDescent="0.35">
      <c r="I3560" t="s">
        <v>8219</v>
      </c>
      <c r="J3560">
        <v>350</v>
      </c>
    </row>
    <row r="3561" spans="9:10" x14ac:dyDescent="0.35">
      <c r="I3561" t="s">
        <v>8219</v>
      </c>
      <c r="J3561">
        <v>1000</v>
      </c>
    </row>
    <row r="3562" spans="9:10" x14ac:dyDescent="0.35">
      <c r="I3562" t="s">
        <v>8219</v>
      </c>
      <c r="J3562">
        <v>3200</v>
      </c>
    </row>
    <row r="3563" spans="9:10" x14ac:dyDescent="0.35">
      <c r="I3563" t="s">
        <v>8219</v>
      </c>
      <c r="J3563">
        <v>2500</v>
      </c>
    </row>
    <row r="3564" spans="9:10" x14ac:dyDescent="0.35">
      <c r="I3564" t="s">
        <v>8219</v>
      </c>
      <c r="J3564">
        <v>315</v>
      </c>
    </row>
    <row r="3565" spans="9:10" x14ac:dyDescent="0.35">
      <c r="I3565" t="s">
        <v>8219</v>
      </c>
      <c r="J3565">
        <v>500</v>
      </c>
    </row>
    <row r="3566" spans="9:10" x14ac:dyDescent="0.35">
      <c r="I3566" t="s">
        <v>8219</v>
      </c>
      <c r="J3566">
        <v>1000</v>
      </c>
    </row>
    <row r="3567" spans="9:10" x14ac:dyDescent="0.35">
      <c r="I3567" t="s">
        <v>8219</v>
      </c>
      <c r="J3567">
        <v>900</v>
      </c>
    </row>
    <row r="3568" spans="9:10" x14ac:dyDescent="0.35">
      <c r="I3568" t="s">
        <v>8219</v>
      </c>
      <c r="J3568">
        <v>2000</v>
      </c>
    </row>
    <row r="3569" spans="9:10" x14ac:dyDescent="0.35">
      <c r="I3569" t="s">
        <v>8219</v>
      </c>
      <c r="J3569">
        <v>1000</v>
      </c>
    </row>
    <row r="3570" spans="9:10" x14ac:dyDescent="0.35">
      <c r="I3570" t="s">
        <v>8219</v>
      </c>
      <c r="J3570">
        <v>1000</v>
      </c>
    </row>
    <row r="3571" spans="9:10" x14ac:dyDescent="0.35">
      <c r="I3571" t="s">
        <v>8219</v>
      </c>
      <c r="J3571">
        <v>5000</v>
      </c>
    </row>
    <row r="3572" spans="9:10" x14ac:dyDescent="0.35">
      <c r="I3572" t="s">
        <v>8219</v>
      </c>
      <c r="J3572">
        <v>2000</v>
      </c>
    </row>
    <row r="3573" spans="9:10" x14ac:dyDescent="0.35">
      <c r="I3573" t="s">
        <v>8219</v>
      </c>
      <c r="J3573">
        <v>1500</v>
      </c>
    </row>
    <row r="3574" spans="9:10" x14ac:dyDescent="0.35">
      <c r="I3574" t="s">
        <v>8219</v>
      </c>
      <c r="J3574">
        <v>500</v>
      </c>
    </row>
    <row r="3575" spans="9:10" x14ac:dyDescent="0.35">
      <c r="I3575" t="s">
        <v>8219</v>
      </c>
      <c r="J3575">
        <v>3000</v>
      </c>
    </row>
    <row r="3576" spans="9:10" x14ac:dyDescent="0.35">
      <c r="I3576" t="s">
        <v>8219</v>
      </c>
      <c r="J3576">
        <v>5800</v>
      </c>
    </row>
    <row r="3577" spans="9:10" x14ac:dyDescent="0.35">
      <c r="I3577" t="s">
        <v>8219</v>
      </c>
      <c r="J3577">
        <v>10000</v>
      </c>
    </row>
    <row r="3578" spans="9:10" x14ac:dyDescent="0.35">
      <c r="I3578" t="s">
        <v>8219</v>
      </c>
      <c r="J3578">
        <v>100</v>
      </c>
    </row>
    <row r="3579" spans="9:10" x14ac:dyDescent="0.35">
      <c r="I3579" t="s">
        <v>8219</v>
      </c>
      <c r="J3579">
        <v>600</v>
      </c>
    </row>
    <row r="3580" spans="9:10" x14ac:dyDescent="0.35">
      <c r="I3580" t="s">
        <v>8219</v>
      </c>
      <c r="J3580">
        <v>1500</v>
      </c>
    </row>
    <row r="3581" spans="9:10" x14ac:dyDescent="0.35">
      <c r="I3581" t="s">
        <v>8219</v>
      </c>
      <c r="J3581">
        <v>500</v>
      </c>
    </row>
    <row r="3582" spans="9:10" x14ac:dyDescent="0.35">
      <c r="I3582" t="s">
        <v>8219</v>
      </c>
      <c r="J3582">
        <v>900</v>
      </c>
    </row>
    <row r="3583" spans="9:10" x14ac:dyDescent="0.35">
      <c r="I3583" t="s">
        <v>8219</v>
      </c>
      <c r="J3583">
        <v>1500</v>
      </c>
    </row>
    <row r="3584" spans="9:10" x14ac:dyDescent="0.35">
      <c r="I3584" t="s">
        <v>8219</v>
      </c>
      <c r="J3584">
        <v>1000</v>
      </c>
    </row>
    <row r="3585" spans="9:10" x14ac:dyDescent="0.35">
      <c r="I3585" t="s">
        <v>8219</v>
      </c>
      <c r="J3585">
        <v>3000</v>
      </c>
    </row>
    <row r="3586" spans="9:10" x14ac:dyDescent="0.35">
      <c r="I3586" t="s">
        <v>8219</v>
      </c>
      <c r="J3586">
        <v>3000</v>
      </c>
    </row>
    <row r="3587" spans="9:10" x14ac:dyDescent="0.35">
      <c r="I3587" t="s">
        <v>8219</v>
      </c>
      <c r="J3587">
        <v>3400</v>
      </c>
    </row>
    <row r="3588" spans="9:10" x14ac:dyDescent="0.35">
      <c r="I3588" t="s">
        <v>8219</v>
      </c>
      <c r="J3588">
        <v>7500</v>
      </c>
    </row>
    <row r="3589" spans="9:10" x14ac:dyDescent="0.35">
      <c r="I3589" t="s">
        <v>8219</v>
      </c>
      <c r="J3589">
        <v>500</v>
      </c>
    </row>
    <row r="3590" spans="9:10" x14ac:dyDescent="0.35">
      <c r="I3590" t="s">
        <v>8219</v>
      </c>
      <c r="J3590">
        <v>200</v>
      </c>
    </row>
    <row r="3591" spans="9:10" x14ac:dyDescent="0.35">
      <c r="I3591" t="s">
        <v>8219</v>
      </c>
      <c r="J3591">
        <v>4000</v>
      </c>
    </row>
    <row r="3592" spans="9:10" x14ac:dyDescent="0.35">
      <c r="I3592" t="s">
        <v>8219</v>
      </c>
      <c r="J3592">
        <v>5000</v>
      </c>
    </row>
    <row r="3593" spans="9:10" x14ac:dyDescent="0.35">
      <c r="I3593" t="s">
        <v>8219</v>
      </c>
      <c r="J3593">
        <v>700</v>
      </c>
    </row>
    <row r="3594" spans="9:10" x14ac:dyDescent="0.35">
      <c r="I3594" t="s">
        <v>8219</v>
      </c>
      <c r="J3594">
        <v>2000</v>
      </c>
    </row>
    <row r="3595" spans="9:10" x14ac:dyDescent="0.35">
      <c r="I3595" t="s">
        <v>8219</v>
      </c>
      <c r="J3595">
        <v>3000</v>
      </c>
    </row>
    <row r="3596" spans="9:10" x14ac:dyDescent="0.35">
      <c r="I3596" t="s">
        <v>8219</v>
      </c>
      <c r="J3596">
        <v>1600</v>
      </c>
    </row>
    <row r="3597" spans="9:10" x14ac:dyDescent="0.35">
      <c r="I3597" t="s">
        <v>8219</v>
      </c>
      <c r="J3597">
        <v>2600</v>
      </c>
    </row>
    <row r="3598" spans="9:10" x14ac:dyDescent="0.35">
      <c r="I3598" t="s">
        <v>8219</v>
      </c>
      <c r="J3598">
        <v>1100</v>
      </c>
    </row>
    <row r="3599" spans="9:10" x14ac:dyDescent="0.35">
      <c r="I3599" t="s">
        <v>8219</v>
      </c>
      <c r="J3599">
        <v>2500</v>
      </c>
    </row>
    <row r="3600" spans="9:10" x14ac:dyDescent="0.35">
      <c r="I3600" t="s">
        <v>8219</v>
      </c>
      <c r="J3600">
        <v>1000</v>
      </c>
    </row>
    <row r="3601" spans="9:10" x14ac:dyDescent="0.35">
      <c r="I3601" t="s">
        <v>8219</v>
      </c>
      <c r="J3601">
        <v>500</v>
      </c>
    </row>
    <row r="3602" spans="9:10" x14ac:dyDescent="0.35">
      <c r="I3602" t="s">
        <v>8219</v>
      </c>
      <c r="J3602">
        <v>10</v>
      </c>
    </row>
    <row r="3603" spans="9:10" x14ac:dyDescent="0.35">
      <c r="I3603" t="s">
        <v>8219</v>
      </c>
      <c r="J3603">
        <v>2000</v>
      </c>
    </row>
    <row r="3604" spans="9:10" x14ac:dyDescent="0.35">
      <c r="I3604" t="s">
        <v>8219</v>
      </c>
      <c r="J3604">
        <v>4000</v>
      </c>
    </row>
    <row r="3605" spans="9:10" x14ac:dyDescent="0.35">
      <c r="I3605" t="s">
        <v>8219</v>
      </c>
      <c r="J3605">
        <v>1500</v>
      </c>
    </row>
    <row r="3606" spans="9:10" x14ac:dyDescent="0.35">
      <c r="I3606" t="s">
        <v>8219</v>
      </c>
      <c r="J3606">
        <v>3000</v>
      </c>
    </row>
    <row r="3607" spans="9:10" x14ac:dyDescent="0.35">
      <c r="I3607" t="s">
        <v>8219</v>
      </c>
      <c r="J3607">
        <v>250</v>
      </c>
    </row>
    <row r="3608" spans="9:10" x14ac:dyDescent="0.35">
      <c r="I3608" t="s">
        <v>8219</v>
      </c>
      <c r="J3608">
        <v>3000</v>
      </c>
    </row>
    <row r="3609" spans="9:10" x14ac:dyDescent="0.35">
      <c r="I3609" t="s">
        <v>8219</v>
      </c>
      <c r="J3609">
        <v>550</v>
      </c>
    </row>
    <row r="3610" spans="9:10" x14ac:dyDescent="0.35">
      <c r="I3610" t="s">
        <v>8219</v>
      </c>
      <c r="J3610">
        <v>800</v>
      </c>
    </row>
    <row r="3611" spans="9:10" x14ac:dyDescent="0.35">
      <c r="I3611" t="s">
        <v>8219</v>
      </c>
      <c r="J3611">
        <v>1960</v>
      </c>
    </row>
    <row r="3612" spans="9:10" x14ac:dyDescent="0.35">
      <c r="I3612" t="s">
        <v>8219</v>
      </c>
      <c r="J3612">
        <v>1000</v>
      </c>
    </row>
    <row r="3613" spans="9:10" x14ac:dyDescent="0.35">
      <c r="I3613" t="s">
        <v>8219</v>
      </c>
      <c r="J3613">
        <v>2500</v>
      </c>
    </row>
    <row r="3614" spans="9:10" x14ac:dyDescent="0.35">
      <c r="I3614" t="s">
        <v>8219</v>
      </c>
      <c r="J3614">
        <v>5000</v>
      </c>
    </row>
    <row r="3615" spans="9:10" x14ac:dyDescent="0.35">
      <c r="I3615" t="s">
        <v>8219</v>
      </c>
      <c r="J3615">
        <v>1250</v>
      </c>
    </row>
    <row r="3616" spans="9:10" x14ac:dyDescent="0.35">
      <c r="I3616" t="s">
        <v>8219</v>
      </c>
      <c r="J3616">
        <v>2500</v>
      </c>
    </row>
    <row r="3617" spans="9:10" x14ac:dyDescent="0.35">
      <c r="I3617" t="s">
        <v>8219</v>
      </c>
      <c r="J3617">
        <v>2500</v>
      </c>
    </row>
    <row r="3618" spans="9:10" x14ac:dyDescent="0.35">
      <c r="I3618" t="s">
        <v>8219</v>
      </c>
      <c r="J3618">
        <v>2500</v>
      </c>
    </row>
    <row r="3619" spans="9:10" x14ac:dyDescent="0.35">
      <c r="I3619" t="s">
        <v>8219</v>
      </c>
      <c r="J3619">
        <v>740</v>
      </c>
    </row>
    <row r="3620" spans="9:10" x14ac:dyDescent="0.35">
      <c r="I3620" t="s">
        <v>8219</v>
      </c>
      <c r="J3620">
        <v>2000</v>
      </c>
    </row>
    <row r="3621" spans="9:10" x14ac:dyDescent="0.35">
      <c r="I3621" t="s">
        <v>8219</v>
      </c>
      <c r="J3621">
        <v>1000</v>
      </c>
    </row>
    <row r="3622" spans="9:10" x14ac:dyDescent="0.35">
      <c r="I3622" t="s">
        <v>8219</v>
      </c>
      <c r="J3622">
        <v>10500</v>
      </c>
    </row>
    <row r="3623" spans="9:10" x14ac:dyDescent="0.35">
      <c r="I3623" t="s">
        <v>8219</v>
      </c>
      <c r="J3623">
        <v>3000</v>
      </c>
    </row>
    <row r="3624" spans="9:10" x14ac:dyDescent="0.35">
      <c r="I3624" t="s">
        <v>8219</v>
      </c>
      <c r="J3624">
        <v>1000</v>
      </c>
    </row>
    <row r="3625" spans="9:10" x14ac:dyDescent="0.35">
      <c r="I3625" t="s">
        <v>8219</v>
      </c>
      <c r="J3625">
        <v>2500</v>
      </c>
    </row>
    <row r="3626" spans="9:10" x14ac:dyDescent="0.35">
      <c r="I3626" t="s">
        <v>8219</v>
      </c>
      <c r="J3626">
        <v>3000</v>
      </c>
    </row>
    <row r="3627" spans="9:10" x14ac:dyDescent="0.35">
      <c r="I3627" t="s">
        <v>8219</v>
      </c>
      <c r="J3627">
        <v>3000</v>
      </c>
    </row>
    <row r="3628" spans="9:10" x14ac:dyDescent="0.35">
      <c r="I3628" t="s">
        <v>8219</v>
      </c>
      <c r="J3628">
        <v>4000</v>
      </c>
    </row>
    <row r="3629" spans="9:10" x14ac:dyDescent="0.35">
      <c r="I3629" t="s">
        <v>8219</v>
      </c>
      <c r="J3629">
        <v>2000</v>
      </c>
    </row>
    <row r="3630" spans="9:10" x14ac:dyDescent="0.35">
      <c r="I3630" t="s">
        <v>8221</v>
      </c>
      <c r="J3630">
        <v>100000</v>
      </c>
    </row>
    <row r="3631" spans="9:10" x14ac:dyDescent="0.35">
      <c r="I3631" t="s">
        <v>8221</v>
      </c>
      <c r="J3631">
        <v>1000000</v>
      </c>
    </row>
    <row r="3632" spans="9:10" x14ac:dyDescent="0.35">
      <c r="I3632" t="s">
        <v>8221</v>
      </c>
      <c r="J3632">
        <v>3000</v>
      </c>
    </row>
    <row r="3633" spans="9:10" x14ac:dyDescent="0.35">
      <c r="I3633" t="s">
        <v>8221</v>
      </c>
      <c r="J3633">
        <v>17100</v>
      </c>
    </row>
    <row r="3634" spans="9:10" x14ac:dyDescent="0.35">
      <c r="I3634" t="s">
        <v>8221</v>
      </c>
      <c r="J3634">
        <v>500</v>
      </c>
    </row>
    <row r="3635" spans="9:10" x14ac:dyDescent="0.35">
      <c r="I3635" t="s">
        <v>8221</v>
      </c>
      <c r="J3635">
        <v>5000</v>
      </c>
    </row>
    <row r="3636" spans="9:10" x14ac:dyDescent="0.35">
      <c r="I3636" t="s">
        <v>8221</v>
      </c>
      <c r="J3636">
        <v>75000</v>
      </c>
    </row>
    <row r="3637" spans="9:10" x14ac:dyDescent="0.35">
      <c r="I3637" t="s">
        <v>8221</v>
      </c>
      <c r="J3637">
        <v>3500</v>
      </c>
    </row>
    <row r="3638" spans="9:10" x14ac:dyDescent="0.35">
      <c r="I3638" t="s">
        <v>8221</v>
      </c>
      <c r="J3638">
        <v>150000</v>
      </c>
    </row>
    <row r="3639" spans="9:10" x14ac:dyDescent="0.35">
      <c r="I3639" t="s">
        <v>8221</v>
      </c>
      <c r="J3639">
        <v>3000</v>
      </c>
    </row>
    <row r="3640" spans="9:10" x14ac:dyDescent="0.35">
      <c r="I3640" t="s">
        <v>8221</v>
      </c>
      <c r="J3640">
        <v>3300</v>
      </c>
    </row>
    <row r="3641" spans="9:10" x14ac:dyDescent="0.35">
      <c r="I3641" t="s">
        <v>8221</v>
      </c>
      <c r="J3641">
        <v>25000</v>
      </c>
    </row>
    <row r="3642" spans="9:10" x14ac:dyDescent="0.35">
      <c r="I3642" t="s">
        <v>8221</v>
      </c>
      <c r="J3642">
        <v>1000</v>
      </c>
    </row>
    <row r="3643" spans="9:10" x14ac:dyDescent="0.35">
      <c r="I3643" t="s">
        <v>8221</v>
      </c>
      <c r="J3643">
        <v>3000</v>
      </c>
    </row>
    <row r="3644" spans="9:10" x14ac:dyDescent="0.35">
      <c r="I3644" t="s">
        <v>8221</v>
      </c>
      <c r="J3644">
        <v>700</v>
      </c>
    </row>
    <row r="3645" spans="9:10" x14ac:dyDescent="0.35">
      <c r="I3645" t="s">
        <v>8221</v>
      </c>
      <c r="J3645">
        <v>25000</v>
      </c>
    </row>
    <row r="3646" spans="9:10" x14ac:dyDescent="0.35">
      <c r="I3646" t="s">
        <v>8221</v>
      </c>
      <c r="J3646">
        <v>5000</v>
      </c>
    </row>
    <row r="3647" spans="9:10" x14ac:dyDescent="0.35">
      <c r="I3647" t="s">
        <v>8221</v>
      </c>
      <c r="J3647">
        <v>1000</v>
      </c>
    </row>
    <row r="3648" spans="9:10" x14ac:dyDescent="0.35">
      <c r="I3648" t="s">
        <v>8221</v>
      </c>
      <c r="J3648">
        <v>10000</v>
      </c>
    </row>
    <row r="3649" spans="9:10" x14ac:dyDescent="0.35">
      <c r="I3649" t="s">
        <v>8221</v>
      </c>
      <c r="J3649">
        <v>500</v>
      </c>
    </row>
    <row r="3650" spans="9:10" x14ac:dyDescent="0.35">
      <c r="I3650" t="s">
        <v>8219</v>
      </c>
      <c r="J3650">
        <v>40000</v>
      </c>
    </row>
    <row r="3651" spans="9:10" x14ac:dyDescent="0.35">
      <c r="I3651" t="s">
        <v>8219</v>
      </c>
      <c r="J3651">
        <v>750</v>
      </c>
    </row>
    <row r="3652" spans="9:10" x14ac:dyDescent="0.35">
      <c r="I3652" t="s">
        <v>8219</v>
      </c>
      <c r="J3652">
        <v>500</v>
      </c>
    </row>
    <row r="3653" spans="9:10" x14ac:dyDescent="0.35">
      <c r="I3653" t="s">
        <v>8219</v>
      </c>
      <c r="J3653">
        <v>500</v>
      </c>
    </row>
    <row r="3654" spans="9:10" x14ac:dyDescent="0.35">
      <c r="I3654" t="s">
        <v>8219</v>
      </c>
      <c r="J3654">
        <v>300</v>
      </c>
    </row>
    <row r="3655" spans="9:10" x14ac:dyDescent="0.35">
      <c r="I3655" t="s">
        <v>8219</v>
      </c>
      <c r="J3655">
        <v>2000</v>
      </c>
    </row>
    <row r="3656" spans="9:10" x14ac:dyDescent="0.35">
      <c r="I3656" t="s">
        <v>8219</v>
      </c>
      <c r="J3656">
        <v>1500</v>
      </c>
    </row>
    <row r="3657" spans="9:10" x14ac:dyDescent="0.35">
      <c r="I3657" t="s">
        <v>8219</v>
      </c>
      <c r="J3657">
        <v>5000</v>
      </c>
    </row>
    <row r="3658" spans="9:10" x14ac:dyDescent="0.35">
      <c r="I3658" t="s">
        <v>8219</v>
      </c>
      <c r="J3658">
        <v>5000</v>
      </c>
    </row>
    <row r="3659" spans="9:10" x14ac:dyDescent="0.35">
      <c r="I3659" t="s">
        <v>8219</v>
      </c>
      <c r="J3659">
        <v>2000</v>
      </c>
    </row>
    <row r="3660" spans="9:10" x14ac:dyDescent="0.35">
      <c r="I3660" t="s">
        <v>8219</v>
      </c>
      <c r="J3660">
        <v>1500</v>
      </c>
    </row>
    <row r="3661" spans="9:10" x14ac:dyDescent="0.35">
      <c r="I3661" t="s">
        <v>8219</v>
      </c>
      <c r="J3661">
        <v>3000</v>
      </c>
    </row>
    <row r="3662" spans="9:10" x14ac:dyDescent="0.35">
      <c r="I3662" t="s">
        <v>8219</v>
      </c>
      <c r="J3662">
        <v>250</v>
      </c>
    </row>
    <row r="3663" spans="9:10" x14ac:dyDescent="0.35">
      <c r="I3663" t="s">
        <v>8219</v>
      </c>
      <c r="J3663">
        <v>3000</v>
      </c>
    </row>
    <row r="3664" spans="9:10" x14ac:dyDescent="0.35">
      <c r="I3664" t="s">
        <v>8219</v>
      </c>
      <c r="J3664">
        <v>8000</v>
      </c>
    </row>
    <row r="3665" spans="9:10" x14ac:dyDescent="0.35">
      <c r="I3665" t="s">
        <v>8219</v>
      </c>
      <c r="J3665">
        <v>225</v>
      </c>
    </row>
    <row r="3666" spans="9:10" x14ac:dyDescent="0.35">
      <c r="I3666" t="s">
        <v>8219</v>
      </c>
      <c r="J3666">
        <v>800</v>
      </c>
    </row>
    <row r="3667" spans="9:10" x14ac:dyDescent="0.35">
      <c r="I3667" t="s">
        <v>8219</v>
      </c>
      <c r="J3667">
        <v>620</v>
      </c>
    </row>
    <row r="3668" spans="9:10" x14ac:dyDescent="0.35">
      <c r="I3668" t="s">
        <v>8219</v>
      </c>
      <c r="J3668">
        <v>1200</v>
      </c>
    </row>
    <row r="3669" spans="9:10" x14ac:dyDescent="0.35">
      <c r="I3669" t="s">
        <v>8219</v>
      </c>
      <c r="J3669">
        <v>3000</v>
      </c>
    </row>
    <row r="3670" spans="9:10" x14ac:dyDescent="0.35">
      <c r="I3670" t="s">
        <v>8219</v>
      </c>
      <c r="J3670">
        <v>1000</v>
      </c>
    </row>
    <row r="3671" spans="9:10" x14ac:dyDescent="0.35">
      <c r="I3671" t="s">
        <v>8219</v>
      </c>
      <c r="J3671">
        <v>1000</v>
      </c>
    </row>
    <row r="3672" spans="9:10" x14ac:dyDescent="0.35">
      <c r="I3672" t="s">
        <v>8219</v>
      </c>
      <c r="J3672">
        <v>220</v>
      </c>
    </row>
    <row r="3673" spans="9:10" x14ac:dyDescent="0.35">
      <c r="I3673" t="s">
        <v>8219</v>
      </c>
      <c r="J3673">
        <v>3500</v>
      </c>
    </row>
    <row r="3674" spans="9:10" x14ac:dyDescent="0.35">
      <c r="I3674" t="s">
        <v>8219</v>
      </c>
      <c r="J3674">
        <v>3000</v>
      </c>
    </row>
    <row r="3675" spans="9:10" x14ac:dyDescent="0.35">
      <c r="I3675" t="s">
        <v>8219</v>
      </c>
      <c r="J3675">
        <v>4000</v>
      </c>
    </row>
    <row r="3676" spans="9:10" x14ac:dyDescent="0.35">
      <c r="I3676" t="s">
        <v>8219</v>
      </c>
      <c r="J3676">
        <v>4500</v>
      </c>
    </row>
    <row r="3677" spans="9:10" x14ac:dyDescent="0.35">
      <c r="I3677" t="s">
        <v>8219</v>
      </c>
      <c r="J3677">
        <v>50</v>
      </c>
    </row>
    <row r="3678" spans="9:10" x14ac:dyDescent="0.35">
      <c r="I3678" t="s">
        <v>8219</v>
      </c>
      <c r="J3678">
        <v>800</v>
      </c>
    </row>
    <row r="3679" spans="9:10" x14ac:dyDescent="0.35">
      <c r="I3679" t="s">
        <v>8219</v>
      </c>
      <c r="J3679">
        <v>12000</v>
      </c>
    </row>
    <row r="3680" spans="9:10" x14ac:dyDescent="0.35">
      <c r="I3680" t="s">
        <v>8219</v>
      </c>
      <c r="J3680">
        <v>2000</v>
      </c>
    </row>
    <row r="3681" spans="9:10" x14ac:dyDescent="0.35">
      <c r="I3681" t="s">
        <v>8219</v>
      </c>
      <c r="J3681">
        <v>2000</v>
      </c>
    </row>
    <row r="3682" spans="9:10" x14ac:dyDescent="0.35">
      <c r="I3682" t="s">
        <v>8219</v>
      </c>
      <c r="J3682">
        <v>3000</v>
      </c>
    </row>
    <row r="3683" spans="9:10" x14ac:dyDescent="0.35">
      <c r="I3683" t="s">
        <v>8219</v>
      </c>
      <c r="J3683">
        <v>1000</v>
      </c>
    </row>
    <row r="3684" spans="9:10" x14ac:dyDescent="0.35">
      <c r="I3684" t="s">
        <v>8219</v>
      </c>
      <c r="J3684">
        <v>3000</v>
      </c>
    </row>
    <row r="3685" spans="9:10" x14ac:dyDescent="0.35">
      <c r="I3685" t="s">
        <v>8219</v>
      </c>
      <c r="J3685">
        <v>3500</v>
      </c>
    </row>
    <row r="3686" spans="9:10" x14ac:dyDescent="0.35">
      <c r="I3686" t="s">
        <v>8219</v>
      </c>
      <c r="J3686">
        <v>750</v>
      </c>
    </row>
    <row r="3687" spans="9:10" x14ac:dyDescent="0.35">
      <c r="I3687" t="s">
        <v>8219</v>
      </c>
      <c r="J3687">
        <v>5000</v>
      </c>
    </row>
    <row r="3688" spans="9:10" x14ac:dyDescent="0.35">
      <c r="I3688" t="s">
        <v>8219</v>
      </c>
      <c r="J3688">
        <v>350</v>
      </c>
    </row>
    <row r="3689" spans="9:10" x14ac:dyDescent="0.35">
      <c r="I3689" t="s">
        <v>8219</v>
      </c>
      <c r="J3689">
        <v>5000</v>
      </c>
    </row>
    <row r="3690" spans="9:10" x14ac:dyDescent="0.35">
      <c r="I3690" t="s">
        <v>8219</v>
      </c>
      <c r="J3690">
        <v>3000</v>
      </c>
    </row>
    <row r="3691" spans="9:10" x14ac:dyDescent="0.35">
      <c r="I3691" t="s">
        <v>8219</v>
      </c>
      <c r="J3691">
        <v>3000</v>
      </c>
    </row>
    <row r="3692" spans="9:10" x14ac:dyDescent="0.35">
      <c r="I3692" t="s">
        <v>8219</v>
      </c>
      <c r="J3692">
        <v>1500</v>
      </c>
    </row>
    <row r="3693" spans="9:10" x14ac:dyDescent="0.35">
      <c r="I3693" t="s">
        <v>8219</v>
      </c>
      <c r="J3693">
        <v>40000</v>
      </c>
    </row>
    <row r="3694" spans="9:10" x14ac:dyDescent="0.35">
      <c r="I3694" t="s">
        <v>8219</v>
      </c>
      <c r="J3694">
        <v>1000</v>
      </c>
    </row>
    <row r="3695" spans="9:10" x14ac:dyDescent="0.35">
      <c r="I3695" t="s">
        <v>8219</v>
      </c>
      <c r="J3695">
        <v>333</v>
      </c>
    </row>
    <row r="3696" spans="9:10" x14ac:dyDescent="0.35">
      <c r="I3696" t="s">
        <v>8219</v>
      </c>
      <c r="J3696">
        <v>3500</v>
      </c>
    </row>
    <row r="3697" spans="9:10" x14ac:dyDescent="0.35">
      <c r="I3697" t="s">
        <v>8219</v>
      </c>
      <c r="J3697">
        <v>4000</v>
      </c>
    </row>
    <row r="3698" spans="9:10" x14ac:dyDescent="0.35">
      <c r="I3698" t="s">
        <v>8219</v>
      </c>
      <c r="J3698">
        <v>2000</v>
      </c>
    </row>
    <row r="3699" spans="9:10" x14ac:dyDescent="0.35">
      <c r="I3699" t="s">
        <v>8219</v>
      </c>
      <c r="J3699">
        <v>2000</v>
      </c>
    </row>
    <row r="3700" spans="9:10" x14ac:dyDescent="0.35">
      <c r="I3700" t="s">
        <v>8219</v>
      </c>
      <c r="J3700">
        <v>5000</v>
      </c>
    </row>
    <row r="3701" spans="9:10" x14ac:dyDescent="0.35">
      <c r="I3701" t="s">
        <v>8219</v>
      </c>
      <c r="J3701">
        <v>2500</v>
      </c>
    </row>
    <row r="3702" spans="9:10" x14ac:dyDescent="0.35">
      <c r="I3702" t="s">
        <v>8219</v>
      </c>
      <c r="J3702">
        <v>500</v>
      </c>
    </row>
    <row r="3703" spans="9:10" x14ac:dyDescent="0.35">
      <c r="I3703" t="s">
        <v>8219</v>
      </c>
      <c r="J3703">
        <v>1500</v>
      </c>
    </row>
    <row r="3704" spans="9:10" x14ac:dyDescent="0.35">
      <c r="I3704" t="s">
        <v>8219</v>
      </c>
      <c r="J3704">
        <v>3000</v>
      </c>
    </row>
    <row r="3705" spans="9:10" x14ac:dyDescent="0.35">
      <c r="I3705" t="s">
        <v>8219</v>
      </c>
      <c r="J3705">
        <v>1050</v>
      </c>
    </row>
    <row r="3706" spans="9:10" x14ac:dyDescent="0.35">
      <c r="I3706" t="s">
        <v>8219</v>
      </c>
      <c r="J3706">
        <v>300</v>
      </c>
    </row>
    <row r="3707" spans="9:10" x14ac:dyDescent="0.35">
      <c r="I3707" t="s">
        <v>8219</v>
      </c>
      <c r="J3707">
        <v>2827</v>
      </c>
    </row>
    <row r="3708" spans="9:10" x14ac:dyDescent="0.35">
      <c r="I3708" t="s">
        <v>8219</v>
      </c>
      <c r="J3708">
        <v>1500</v>
      </c>
    </row>
    <row r="3709" spans="9:10" x14ac:dyDescent="0.35">
      <c r="I3709" t="s">
        <v>8219</v>
      </c>
      <c r="J3709">
        <v>1000</v>
      </c>
    </row>
    <row r="3710" spans="9:10" x14ac:dyDescent="0.35">
      <c r="I3710" t="s">
        <v>8219</v>
      </c>
      <c r="J3710">
        <v>700</v>
      </c>
    </row>
    <row r="3711" spans="9:10" x14ac:dyDescent="0.35">
      <c r="I3711" t="s">
        <v>8219</v>
      </c>
      <c r="J3711">
        <v>1000</v>
      </c>
    </row>
    <row r="3712" spans="9:10" x14ac:dyDescent="0.35">
      <c r="I3712" t="s">
        <v>8219</v>
      </c>
      <c r="J3712">
        <v>1300</v>
      </c>
    </row>
    <row r="3713" spans="9:10" x14ac:dyDescent="0.35">
      <c r="I3713" t="s">
        <v>8219</v>
      </c>
      <c r="J3713">
        <v>500</v>
      </c>
    </row>
    <row r="3714" spans="9:10" x14ac:dyDescent="0.35">
      <c r="I3714" t="s">
        <v>8219</v>
      </c>
      <c r="J3714">
        <v>7500</v>
      </c>
    </row>
    <row r="3715" spans="9:10" x14ac:dyDescent="0.35">
      <c r="I3715" t="s">
        <v>8219</v>
      </c>
      <c r="J3715">
        <v>2000</v>
      </c>
    </row>
    <row r="3716" spans="9:10" x14ac:dyDescent="0.35">
      <c r="I3716" t="s">
        <v>8219</v>
      </c>
      <c r="J3716">
        <v>10000</v>
      </c>
    </row>
    <row r="3717" spans="9:10" x14ac:dyDescent="0.35">
      <c r="I3717" t="s">
        <v>8219</v>
      </c>
      <c r="J3717">
        <v>3500</v>
      </c>
    </row>
    <row r="3718" spans="9:10" x14ac:dyDescent="0.35">
      <c r="I3718" t="s">
        <v>8219</v>
      </c>
      <c r="J3718">
        <v>800</v>
      </c>
    </row>
    <row r="3719" spans="9:10" x14ac:dyDescent="0.35">
      <c r="I3719" t="s">
        <v>8219</v>
      </c>
      <c r="J3719">
        <v>4000</v>
      </c>
    </row>
    <row r="3720" spans="9:10" x14ac:dyDescent="0.35">
      <c r="I3720" t="s">
        <v>8219</v>
      </c>
      <c r="J3720">
        <v>500</v>
      </c>
    </row>
    <row r="3721" spans="9:10" x14ac:dyDescent="0.35">
      <c r="I3721" t="s">
        <v>8219</v>
      </c>
      <c r="J3721">
        <v>200</v>
      </c>
    </row>
    <row r="3722" spans="9:10" x14ac:dyDescent="0.35">
      <c r="I3722" t="s">
        <v>8219</v>
      </c>
      <c r="J3722">
        <v>3300</v>
      </c>
    </row>
    <row r="3723" spans="9:10" x14ac:dyDescent="0.35">
      <c r="I3723" t="s">
        <v>8219</v>
      </c>
      <c r="J3723">
        <v>5000</v>
      </c>
    </row>
    <row r="3724" spans="9:10" x14ac:dyDescent="0.35">
      <c r="I3724" t="s">
        <v>8219</v>
      </c>
      <c r="J3724">
        <v>1500</v>
      </c>
    </row>
    <row r="3725" spans="9:10" x14ac:dyDescent="0.35">
      <c r="I3725" t="s">
        <v>8219</v>
      </c>
      <c r="J3725">
        <v>4500</v>
      </c>
    </row>
    <row r="3726" spans="9:10" x14ac:dyDescent="0.35">
      <c r="I3726" t="s">
        <v>8219</v>
      </c>
      <c r="J3726">
        <v>4300</v>
      </c>
    </row>
    <row r="3727" spans="9:10" x14ac:dyDescent="0.35">
      <c r="I3727" t="s">
        <v>8219</v>
      </c>
      <c r="J3727">
        <v>300</v>
      </c>
    </row>
    <row r="3728" spans="9:10" x14ac:dyDescent="0.35">
      <c r="I3728" t="s">
        <v>8219</v>
      </c>
      <c r="J3728">
        <v>850</v>
      </c>
    </row>
    <row r="3729" spans="9:10" x14ac:dyDescent="0.35">
      <c r="I3729" t="s">
        <v>8219</v>
      </c>
      <c r="J3729">
        <v>2000</v>
      </c>
    </row>
    <row r="3730" spans="9:10" x14ac:dyDescent="0.35">
      <c r="I3730" t="s">
        <v>8221</v>
      </c>
      <c r="J3730">
        <v>20000</v>
      </c>
    </row>
    <row r="3731" spans="9:10" x14ac:dyDescent="0.35">
      <c r="I3731" t="s">
        <v>8221</v>
      </c>
      <c r="J3731">
        <v>5000</v>
      </c>
    </row>
    <row r="3732" spans="9:10" x14ac:dyDescent="0.35">
      <c r="I3732" t="s">
        <v>8221</v>
      </c>
      <c r="J3732">
        <v>1000</v>
      </c>
    </row>
    <row r="3733" spans="9:10" x14ac:dyDescent="0.35">
      <c r="I3733" t="s">
        <v>8221</v>
      </c>
      <c r="J3733">
        <v>5500</v>
      </c>
    </row>
    <row r="3734" spans="9:10" x14ac:dyDescent="0.35">
      <c r="I3734" t="s">
        <v>8221</v>
      </c>
      <c r="J3734">
        <v>850</v>
      </c>
    </row>
    <row r="3735" spans="9:10" x14ac:dyDescent="0.35">
      <c r="I3735" t="s">
        <v>8221</v>
      </c>
      <c r="J3735">
        <v>1500</v>
      </c>
    </row>
    <row r="3736" spans="9:10" x14ac:dyDescent="0.35">
      <c r="I3736" t="s">
        <v>8221</v>
      </c>
      <c r="J3736">
        <v>1500</v>
      </c>
    </row>
    <row r="3737" spans="9:10" x14ac:dyDescent="0.35">
      <c r="I3737" t="s">
        <v>8221</v>
      </c>
      <c r="J3737">
        <v>150</v>
      </c>
    </row>
    <row r="3738" spans="9:10" x14ac:dyDescent="0.35">
      <c r="I3738" t="s">
        <v>8221</v>
      </c>
      <c r="J3738">
        <v>1500</v>
      </c>
    </row>
    <row r="3739" spans="9:10" x14ac:dyDescent="0.35">
      <c r="I3739" t="s">
        <v>8221</v>
      </c>
      <c r="J3739">
        <v>700</v>
      </c>
    </row>
    <row r="3740" spans="9:10" x14ac:dyDescent="0.35">
      <c r="I3740" t="s">
        <v>8221</v>
      </c>
      <c r="J3740">
        <v>1500</v>
      </c>
    </row>
    <row r="3741" spans="9:10" x14ac:dyDescent="0.35">
      <c r="I3741" t="s">
        <v>8221</v>
      </c>
      <c r="J3741">
        <v>4000</v>
      </c>
    </row>
    <row r="3742" spans="9:10" x14ac:dyDescent="0.35">
      <c r="I3742" t="s">
        <v>8221</v>
      </c>
      <c r="J3742">
        <v>2000</v>
      </c>
    </row>
    <row r="3743" spans="9:10" x14ac:dyDescent="0.35">
      <c r="I3743" t="s">
        <v>8221</v>
      </c>
      <c r="J3743">
        <v>20000</v>
      </c>
    </row>
    <row r="3744" spans="9:10" x14ac:dyDescent="0.35">
      <c r="I3744" t="s">
        <v>8221</v>
      </c>
      <c r="J3744">
        <v>5000</v>
      </c>
    </row>
    <row r="3745" spans="9:10" x14ac:dyDescent="0.35">
      <c r="I3745" t="s">
        <v>8221</v>
      </c>
      <c r="J3745">
        <v>2200</v>
      </c>
    </row>
    <row r="3746" spans="9:10" x14ac:dyDescent="0.35">
      <c r="I3746" t="s">
        <v>8221</v>
      </c>
      <c r="J3746">
        <v>1200</v>
      </c>
    </row>
    <row r="3747" spans="9:10" x14ac:dyDescent="0.35">
      <c r="I3747" t="s">
        <v>8221</v>
      </c>
      <c r="J3747">
        <v>100</v>
      </c>
    </row>
    <row r="3748" spans="9:10" x14ac:dyDescent="0.35">
      <c r="I3748" t="s">
        <v>8221</v>
      </c>
      <c r="J3748">
        <v>8500</v>
      </c>
    </row>
    <row r="3749" spans="9:10" x14ac:dyDescent="0.35">
      <c r="I3749" t="s">
        <v>8221</v>
      </c>
      <c r="J3749">
        <v>2500</v>
      </c>
    </row>
    <row r="3750" spans="9:10" x14ac:dyDescent="0.35">
      <c r="I3750" t="s">
        <v>8219</v>
      </c>
      <c r="J3750">
        <v>5000</v>
      </c>
    </row>
    <row r="3751" spans="9:10" x14ac:dyDescent="0.35">
      <c r="I3751" t="s">
        <v>8219</v>
      </c>
      <c r="J3751">
        <v>500</v>
      </c>
    </row>
    <row r="3752" spans="9:10" x14ac:dyDescent="0.35">
      <c r="I3752" t="s">
        <v>8219</v>
      </c>
      <c r="J3752">
        <v>6000</v>
      </c>
    </row>
    <row r="3753" spans="9:10" x14ac:dyDescent="0.35">
      <c r="I3753" t="s">
        <v>8219</v>
      </c>
      <c r="J3753">
        <v>1000</v>
      </c>
    </row>
    <row r="3754" spans="9:10" x14ac:dyDescent="0.35">
      <c r="I3754" t="s">
        <v>8219</v>
      </c>
      <c r="J3754">
        <v>500</v>
      </c>
    </row>
    <row r="3755" spans="9:10" x14ac:dyDescent="0.35">
      <c r="I3755" t="s">
        <v>8219</v>
      </c>
      <c r="J3755">
        <v>5000</v>
      </c>
    </row>
    <row r="3756" spans="9:10" x14ac:dyDescent="0.35">
      <c r="I3756" t="s">
        <v>8219</v>
      </c>
      <c r="J3756">
        <v>2500</v>
      </c>
    </row>
    <row r="3757" spans="9:10" x14ac:dyDescent="0.35">
      <c r="I3757" t="s">
        <v>8219</v>
      </c>
      <c r="J3757">
        <v>550</v>
      </c>
    </row>
    <row r="3758" spans="9:10" x14ac:dyDescent="0.35">
      <c r="I3758" t="s">
        <v>8219</v>
      </c>
      <c r="J3758">
        <v>4500</v>
      </c>
    </row>
    <row r="3759" spans="9:10" x14ac:dyDescent="0.35">
      <c r="I3759" t="s">
        <v>8219</v>
      </c>
      <c r="J3759">
        <v>3500</v>
      </c>
    </row>
    <row r="3760" spans="9:10" x14ac:dyDescent="0.35">
      <c r="I3760" t="s">
        <v>8219</v>
      </c>
      <c r="J3760">
        <v>1500</v>
      </c>
    </row>
    <row r="3761" spans="9:10" x14ac:dyDescent="0.35">
      <c r="I3761" t="s">
        <v>8219</v>
      </c>
      <c r="J3761">
        <v>4000</v>
      </c>
    </row>
    <row r="3762" spans="9:10" x14ac:dyDescent="0.35">
      <c r="I3762" t="s">
        <v>8219</v>
      </c>
      <c r="J3762">
        <v>5000</v>
      </c>
    </row>
    <row r="3763" spans="9:10" x14ac:dyDescent="0.35">
      <c r="I3763" t="s">
        <v>8219</v>
      </c>
      <c r="J3763">
        <v>500</v>
      </c>
    </row>
    <row r="3764" spans="9:10" x14ac:dyDescent="0.35">
      <c r="I3764" t="s">
        <v>8219</v>
      </c>
      <c r="J3764">
        <v>1250</v>
      </c>
    </row>
    <row r="3765" spans="9:10" x14ac:dyDescent="0.35">
      <c r="I3765" t="s">
        <v>8219</v>
      </c>
      <c r="J3765">
        <v>5000</v>
      </c>
    </row>
    <row r="3766" spans="9:10" x14ac:dyDescent="0.35">
      <c r="I3766" t="s">
        <v>8219</v>
      </c>
      <c r="J3766">
        <v>1500</v>
      </c>
    </row>
    <row r="3767" spans="9:10" x14ac:dyDescent="0.35">
      <c r="I3767" t="s">
        <v>8219</v>
      </c>
      <c r="J3767">
        <v>7000</v>
      </c>
    </row>
    <row r="3768" spans="9:10" x14ac:dyDescent="0.35">
      <c r="I3768" t="s">
        <v>8219</v>
      </c>
      <c r="J3768">
        <v>10000</v>
      </c>
    </row>
    <row r="3769" spans="9:10" x14ac:dyDescent="0.35">
      <c r="I3769" t="s">
        <v>8219</v>
      </c>
      <c r="J3769">
        <v>2000</v>
      </c>
    </row>
    <row r="3770" spans="9:10" x14ac:dyDescent="0.35">
      <c r="I3770" t="s">
        <v>8219</v>
      </c>
      <c r="J3770">
        <v>4000</v>
      </c>
    </row>
    <row r="3771" spans="9:10" x14ac:dyDescent="0.35">
      <c r="I3771" t="s">
        <v>8219</v>
      </c>
      <c r="J3771">
        <v>1100</v>
      </c>
    </row>
    <row r="3772" spans="9:10" x14ac:dyDescent="0.35">
      <c r="I3772" t="s">
        <v>8219</v>
      </c>
      <c r="J3772">
        <v>2000</v>
      </c>
    </row>
    <row r="3773" spans="9:10" x14ac:dyDescent="0.35">
      <c r="I3773" t="s">
        <v>8219</v>
      </c>
      <c r="J3773">
        <v>1000</v>
      </c>
    </row>
    <row r="3774" spans="9:10" x14ac:dyDescent="0.35">
      <c r="I3774" t="s">
        <v>8219</v>
      </c>
      <c r="J3774">
        <v>5000</v>
      </c>
    </row>
    <row r="3775" spans="9:10" x14ac:dyDescent="0.35">
      <c r="I3775" t="s">
        <v>8219</v>
      </c>
      <c r="J3775">
        <v>5000</v>
      </c>
    </row>
    <row r="3776" spans="9:10" x14ac:dyDescent="0.35">
      <c r="I3776" t="s">
        <v>8219</v>
      </c>
      <c r="J3776">
        <v>2500</v>
      </c>
    </row>
    <row r="3777" spans="9:10" x14ac:dyDescent="0.35">
      <c r="I3777" t="s">
        <v>8219</v>
      </c>
      <c r="J3777">
        <v>2000</v>
      </c>
    </row>
    <row r="3778" spans="9:10" x14ac:dyDescent="0.35">
      <c r="I3778" t="s">
        <v>8219</v>
      </c>
      <c r="J3778">
        <v>8000</v>
      </c>
    </row>
    <row r="3779" spans="9:10" x14ac:dyDescent="0.35">
      <c r="I3779" t="s">
        <v>8219</v>
      </c>
      <c r="J3779">
        <v>2000</v>
      </c>
    </row>
    <row r="3780" spans="9:10" x14ac:dyDescent="0.35">
      <c r="I3780" t="s">
        <v>8219</v>
      </c>
      <c r="J3780">
        <v>2400</v>
      </c>
    </row>
    <row r="3781" spans="9:10" x14ac:dyDescent="0.35">
      <c r="I3781" t="s">
        <v>8219</v>
      </c>
      <c r="J3781">
        <v>15000</v>
      </c>
    </row>
    <row r="3782" spans="9:10" x14ac:dyDescent="0.35">
      <c r="I3782" t="s">
        <v>8219</v>
      </c>
      <c r="J3782">
        <v>2500</v>
      </c>
    </row>
    <row r="3783" spans="9:10" x14ac:dyDescent="0.35">
      <c r="I3783" t="s">
        <v>8219</v>
      </c>
      <c r="J3783">
        <v>4500</v>
      </c>
    </row>
    <row r="3784" spans="9:10" x14ac:dyDescent="0.35">
      <c r="I3784" t="s">
        <v>8219</v>
      </c>
      <c r="J3784">
        <v>2000</v>
      </c>
    </row>
    <row r="3785" spans="9:10" x14ac:dyDescent="0.35">
      <c r="I3785" t="s">
        <v>8219</v>
      </c>
      <c r="J3785">
        <v>1200</v>
      </c>
    </row>
    <row r="3786" spans="9:10" x14ac:dyDescent="0.35">
      <c r="I3786" t="s">
        <v>8219</v>
      </c>
      <c r="J3786">
        <v>1000</v>
      </c>
    </row>
    <row r="3787" spans="9:10" x14ac:dyDescent="0.35">
      <c r="I3787" t="s">
        <v>8219</v>
      </c>
      <c r="J3787">
        <v>2000</v>
      </c>
    </row>
    <row r="3788" spans="9:10" x14ac:dyDescent="0.35">
      <c r="I3788" t="s">
        <v>8219</v>
      </c>
      <c r="J3788">
        <v>6000</v>
      </c>
    </row>
    <row r="3789" spans="9:10" x14ac:dyDescent="0.35">
      <c r="I3789" t="s">
        <v>8219</v>
      </c>
      <c r="J3789">
        <v>350</v>
      </c>
    </row>
    <row r="3790" spans="9:10" x14ac:dyDescent="0.35">
      <c r="I3790" t="s">
        <v>8221</v>
      </c>
      <c r="J3790">
        <v>75000</v>
      </c>
    </row>
    <row r="3791" spans="9:10" x14ac:dyDescent="0.35">
      <c r="I3791" t="s">
        <v>8221</v>
      </c>
      <c r="J3791">
        <v>3550</v>
      </c>
    </row>
    <row r="3792" spans="9:10" x14ac:dyDescent="0.35">
      <c r="I3792" t="s">
        <v>8221</v>
      </c>
      <c r="J3792">
        <v>15000</v>
      </c>
    </row>
    <row r="3793" spans="9:10" x14ac:dyDescent="0.35">
      <c r="I3793" t="s">
        <v>8221</v>
      </c>
      <c r="J3793">
        <v>1500</v>
      </c>
    </row>
    <row r="3794" spans="9:10" x14ac:dyDescent="0.35">
      <c r="I3794" t="s">
        <v>8221</v>
      </c>
      <c r="J3794">
        <v>12500</v>
      </c>
    </row>
    <row r="3795" spans="9:10" x14ac:dyDescent="0.35">
      <c r="I3795" t="s">
        <v>8221</v>
      </c>
      <c r="J3795">
        <v>7000</v>
      </c>
    </row>
    <row r="3796" spans="9:10" x14ac:dyDescent="0.35">
      <c r="I3796" t="s">
        <v>8221</v>
      </c>
      <c r="J3796">
        <v>5000</v>
      </c>
    </row>
    <row r="3797" spans="9:10" x14ac:dyDescent="0.35">
      <c r="I3797" t="s">
        <v>8221</v>
      </c>
      <c r="J3797">
        <v>600</v>
      </c>
    </row>
    <row r="3798" spans="9:10" x14ac:dyDescent="0.35">
      <c r="I3798" t="s">
        <v>8221</v>
      </c>
      <c r="J3798">
        <v>22500</v>
      </c>
    </row>
    <row r="3799" spans="9:10" x14ac:dyDescent="0.35">
      <c r="I3799" t="s">
        <v>8221</v>
      </c>
      <c r="J3799">
        <v>6000</v>
      </c>
    </row>
    <row r="3800" spans="9:10" x14ac:dyDescent="0.35">
      <c r="I3800" t="s">
        <v>8221</v>
      </c>
      <c r="J3800">
        <v>70000</v>
      </c>
    </row>
    <row r="3801" spans="9:10" x14ac:dyDescent="0.35">
      <c r="I3801" t="s">
        <v>8221</v>
      </c>
      <c r="J3801">
        <v>10000</v>
      </c>
    </row>
    <row r="3802" spans="9:10" x14ac:dyDescent="0.35">
      <c r="I3802" t="s">
        <v>8221</v>
      </c>
      <c r="J3802">
        <v>22000</v>
      </c>
    </row>
    <row r="3803" spans="9:10" x14ac:dyDescent="0.35">
      <c r="I3803" t="s">
        <v>8221</v>
      </c>
      <c r="J3803">
        <v>5000</v>
      </c>
    </row>
    <row r="3804" spans="9:10" x14ac:dyDescent="0.35">
      <c r="I3804" t="s">
        <v>8221</v>
      </c>
      <c r="J3804">
        <v>3000</v>
      </c>
    </row>
    <row r="3805" spans="9:10" x14ac:dyDescent="0.35">
      <c r="I3805" t="s">
        <v>8221</v>
      </c>
      <c r="J3805">
        <v>12000</v>
      </c>
    </row>
    <row r="3806" spans="9:10" x14ac:dyDescent="0.35">
      <c r="I3806" t="s">
        <v>8221</v>
      </c>
      <c r="J3806">
        <v>8000</v>
      </c>
    </row>
    <row r="3807" spans="9:10" x14ac:dyDescent="0.35">
      <c r="I3807" t="s">
        <v>8221</v>
      </c>
      <c r="J3807">
        <v>150000</v>
      </c>
    </row>
    <row r="3808" spans="9:10" x14ac:dyDescent="0.35">
      <c r="I3808" t="s">
        <v>8221</v>
      </c>
      <c r="J3808">
        <v>7500</v>
      </c>
    </row>
    <row r="3809" spans="9:10" x14ac:dyDescent="0.35">
      <c r="I3809" t="s">
        <v>8221</v>
      </c>
      <c r="J3809">
        <v>1500</v>
      </c>
    </row>
    <row r="3810" spans="9:10" x14ac:dyDescent="0.35">
      <c r="I3810" t="s">
        <v>8219</v>
      </c>
      <c r="J3810">
        <v>1000</v>
      </c>
    </row>
    <row r="3811" spans="9:10" x14ac:dyDescent="0.35">
      <c r="I3811" t="s">
        <v>8219</v>
      </c>
      <c r="J3811">
        <v>2000</v>
      </c>
    </row>
    <row r="3812" spans="9:10" x14ac:dyDescent="0.35">
      <c r="I3812" t="s">
        <v>8219</v>
      </c>
      <c r="J3812">
        <v>1500</v>
      </c>
    </row>
    <row r="3813" spans="9:10" x14ac:dyDescent="0.35">
      <c r="I3813" t="s">
        <v>8219</v>
      </c>
      <c r="J3813">
        <v>250</v>
      </c>
    </row>
    <row r="3814" spans="9:10" x14ac:dyDescent="0.35">
      <c r="I3814" t="s">
        <v>8219</v>
      </c>
      <c r="J3814">
        <v>2000</v>
      </c>
    </row>
    <row r="3815" spans="9:10" x14ac:dyDescent="0.35">
      <c r="I3815" t="s">
        <v>8219</v>
      </c>
      <c r="J3815">
        <v>2100</v>
      </c>
    </row>
    <row r="3816" spans="9:10" x14ac:dyDescent="0.35">
      <c r="I3816" t="s">
        <v>8219</v>
      </c>
      <c r="J3816">
        <v>1500</v>
      </c>
    </row>
    <row r="3817" spans="9:10" x14ac:dyDescent="0.35">
      <c r="I3817" t="s">
        <v>8219</v>
      </c>
      <c r="J3817">
        <v>1000</v>
      </c>
    </row>
    <row r="3818" spans="9:10" x14ac:dyDescent="0.35">
      <c r="I3818" t="s">
        <v>8219</v>
      </c>
      <c r="J3818">
        <v>1500</v>
      </c>
    </row>
    <row r="3819" spans="9:10" x14ac:dyDescent="0.35">
      <c r="I3819" t="s">
        <v>8219</v>
      </c>
      <c r="J3819">
        <v>2000</v>
      </c>
    </row>
    <row r="3820" spans="9:10" x14ac:dyDescent="0.35">
      <c r="I3820" t="s">
        <v>8219</v>
      </c>
      <c r="J3820">
        <v>250</v>
      </c>
    </row>
    <row r="3821" spans="9:10" x14ac:dyDescent="0.35">
      <c r="I3821" t="s">
        <v>8219</v>
      </c>
      <c r="J3821">
        <v>1000</v>
      </c>
    </row>
    <row r="3822" spans="9:10" x14ac:dyDescent="0.35">
      <c r="I3822" t="s">
        <v>8219</v>
      </c>
      <c r="J3822">
        <v>300</v>
      </c>
    </row>
    <row r="3823" spans="9:10" x14ac:dyDescent="0.35">
      <c r="I3823" t="s">
        <v>8219</v>
      </c>
      <c r="J3823">
        <v>3500</v>
      </c>
    </row>
    <row r="3824" spans="9:10" x14ac:dyDescent="0.35">
      <c r="I3824" t="s">
        <v>8219</v>
      </c>
      <c r="J3824">
        <v>5000</v>
      </c>
    </row>
    <row r="3825" spans="9:10" x14ac:dyDescent="0.35">
      <c r="I3825" t="s">
        <v>8219</v>
      </c>
      <c r="J3825">
        <v>2500</v>
      </c>
    </row>
    <row r="3826" spans="9:10" x14ac:dyDescent="0.35">
      <c r="I3826" t="s">
        <v>8219</v>
      </c>
      <c r="J3826">
        <v>250</v>
      </c>
    </row>
    <row r="3827" spans="9:10" x14ac:dyDescent="0.35">
      <c r="I3827" t="s">
        <v>8219</v>
      </c>
      <c r="J3827">
        <v>5000</v>
      </c>
    </row>
    <row r="3828" spans="9:10" x14ac:dyDescent="0.35">
      <c r="I3828" t="s">
        <v>8219</v>
      </c>
      <c r="J3828">
        <v>600</v>
      </c>
    </row>
    <row r="3829" spans="9:10" x14ac:dyDescent="0.35">
      <c r="I3829" t="s">
        <v>8219</v>
      </c>
      <c r="J3829">
        <v>3000</v>
      </c>
    </row>
    <row r="3830" spans="9:10" x14ac:dyDescent="0.35">
      <c r="I3830" t="s">
        <v>8219</v>
      </c>
      <c r="J3830">
        <v>5000</v>
      </c>
    </row>
    <row r="3831" spans="9:10" x14ac:dyDescent="0.35">
      <c r="I3831" t="s">
        <v>8219</v>
      </c>
      <c r="J3831">
        <v>500</v>
      </c>
    </row>
    <row r="3832" spans="9:10" x14ac:dyDescent="0.35">
      <c r="I3832" t="s">
        <v>8219</v>
      </c>
      <c r="J3832">
        <v>100</v>
      </c>
    </row>
    <row r="3833" spans="9:10" x14ac:dyDescent="0.35">
      <c r="I3833" t="s">
        <v>8219</v>
      </c>
      <c r="J3833">
        <v>500</v>
      </c>
    </row>
    <row r="3834" spans="9:10" x14ac:dyDescent="0.35">
      <c r="I3834" t="s">
        <v>8219</v>
      </c>
      <c r="J3834">
        <v>1200</v>
      </c>
    </row>
    <row r="3835" spans="9:10" x14ac:dyDescent="0.35">
      <c r="I3835" t="s">
        <v>8219</v>
      </c>
      <c r="J3835">
        <v>1200</v>
      </c>
    </row>
    <row r="3836" spans="9:10" x14ac:dyDescent="0.35">
      <c r="I3836" t="s">
        <v>8219</v>
      </c>
      <c r="J3836">
        <v>3000</v>
      </c>
    </row>
    <row r="3837" spans="9:10" x14ac:dyDescent="0.35">
      <c r="I3837" t="s">
        <v>8219</v>
      </c>
      <c r="J3837">
        <v>200</v>
      </c>
    </row>
    <row r="3838" spans="9:10" x14ac:dyDescent="0.35">
      <c r="I3838" t="s">
        <v>8219</v>
      </c>
      <c r="J3838">
        <v>800</v>
      </c>
    </row>
    <row r="3839" spans="9:10" x14ac:dyDescent="0.35">
      <c r="I3839" t="s">
        <v>8219</v>
      </c>
      <c r="J3839">
        <v>2000</v>
      </c>
    </row>
    <row r="3840" spans="9:10" x14ac:dyDescent="0.35">
      <c r="I3840" t="s">
        <v>8219</v>
      </c>
      <c r="J3840">
        <v>100000</v>
      </c>
    </row>
    <row r="3841" spans="9:10" x14ac:dyDescent="0.35">
      <c r="I3841" t="s">
        <v>8219</v>
      </c>
      <c r="J3841">
        <v>2000</v>
      </c>
    </row>
    <row r="3842" spans="9:10" x14ac:dyDescent="0.35">
      <c r="I3842" t="s">
        <v>8219</v>
      </c>
      <c r="J3842">
        <v>1</v>
      </c>
    </row>
    <row r="3843" spans="9:10" x14ac:dyDescent="0.35">
      <c r="I3843" t="s">
        <v>8221</v>
      </c>
      <c r="J3843">
        <v>10000</v>
      </c>
    </row>
    <row r="3844" spans="9:10" x14ac:dyDescent="0.35">
      <c r="I3844" t="s">
        <v>8221</v>
      </c>
      <c r="J3844">
        <v>5000</v>
      </c>
    </row>
    <row r="3845" spans="9:10" x14ac:dyDescent="0.35">
      <c r="I3845" t="s">
        <v>8221</v>
      </c>
      <c r="J3845">
        <v>5000</v>
      </c>
    </row>
    <row r="3846" spans="9:10" x14ac:dyDescent="0.35">
      <c r="I3846" t="s">
        <v>8221</v>
      </c>
      <c r="J3846">
        <v>9800</v>
      </c>
    </row>
    <row r="3847" spans="9:10" x14ac:dyDescent="0.35">
      <c r="I3847" t="s">
        <v>8221</v>
      </c>
      <c r="J3847">
        <v>40000</v>
      </c>
    </row>
    <row r="3848" spans="9:10" x14ac:dyDescent="0.35">
      <c r="I3848" t="s">
        <v>8221</v>
      </c>
      <c r="J3848">
        <v>7000</v>
      </c>
    </row>
    <row r="3849" spans="9:10" x14ac:dyDescent="0.35">
      <c r="I3849" t="s">
        <v>8221</v>
      </c>
      <c r="J3849">
        <v>10500</v>
      </c>
    </row>
    <row r="3850" spans="9:10" x14ac:dyDescent="0.35">
      <c r="I3850" t="s">
        <v>8221</v>
      </c>
      <c r="J3850">
        <v>13000</v>
      </c>
    </row>
    <row r="3851" spans="9:10" x14ac:dyDescent="0.35">
      <c r="I3851" t="s">
        <v>8221</v>
      </c>
      <c r="J3851">
        <v>30000</v>
      </c>
    </row>
    <row r="3852" spans="9:10" x14ac:dyDescent="0.35">
      <c r="I3852" t="s">
        <v>8221</v>
      </c>
      <c r="J3852">
        <v>1000</v>
      </c>
    </row>
    <row r="3853" spans="9:10" x14ac:dyDescent="0.35">
      <c r="I3853" t="s">
        <v>8221</v>
      </c>
      <c r="J3853">
        <v>2500</v>
      </c>
    </row>
    <row r="3854" spans="9:10" x14ac:dyDescent="0.35">
      <c r="I3854" t="s">
        <v>8221</v>
      </c>
      <c r="J3854">
        <v>10000</v>
      </c>
    </row>
    <row r="3855" spans="9:10" x14ac:dyDescent="0.35">
      <c r="I3855" t="s">
        <v>8221</v>
      </c>
      <c r="J3855">
        <v>100000</v>
      </c>
    </row>
    <row r="3856" spans="9:10" x14ac:dyDescent="0.35">
      <c r="I3856" t="s">
        <v>8221</v>
      </c>
      <c r="J3856">
        <v>11000</v>
      </c>
    </row>
    <row r="3857" spans="9:10" x14ac:dyDescent="0.35">
      <c r="I3857" t="s">
        <v>8221</v>
      </c>
      <c r="J3857">
        <v>1000</v>
      </c>
    </row>
    <row r="3858" spans="9:10" x14ac:dyDescent="0.35">
      <c r="I3858" t="s">
        <v>8221</v>
      </c>
      <c r="J3858">
        <v>5000</v>
      </c>
    </row>
    <row r="3859" spans="9:10" x14ac:dyDescent="0.35">
      <c r="I3859" t="s">
        <v>8221</v>
      </c>
      <c r="J3859">
        <v>5000</v>
      </c>
    </row>
    <row r="3860" spans="9:10" x14ac:dyDescent="0.35">
      <c r="I3860" t="s">
        <v>8221</v>
      </c>
      <c r="J3860">
        <v>500</v>
      </c>
    </row>
    <row r="3861" spans="9:10" x14ac:dyDescent="0.35">
      <c r="I3861" t="s">
        <v>8221</v>
      </c>
      <c r="J3861">
        <v>2500</v>
      </c>
    </row>
    <row r="3862" spans="9:10" x14ac:dyDescent="0.35">
      <c r="I3862" t="s">
        <v>8221</v>
      </c>
      <c r="J3862">
        <v>6000</v>
      </c>
    </row>
    <row r="3863" spans="9:10" x14ac:dyDescent="0.35">
      <c r="I3863" t="s">
        <v>8221</v>
      </c>
      <c r="J3863">
        <v>2000</v>
      </c>
    </row>
    <row r="3864" spans="9:10" x14ac:dyDescent="0.35">
      <c r="I3864" t="s">
        <v>8221</v>
      </c>
      <c r="J3864">
        <v>7500</v>
      </c>
    </row>
    <row r="3865" spans="9:10" x14ac:dyDescent="0.35">
      <c r="I3865" t="s">
        <v>8221</v>
      </c>
      <c r="J3865">
        <v>6000</v>
      </c>
    </row>
    <row r="3866" spans="9:10" x14ac:dyDescent="0.35">
      <c r="I3866" t="s">
        <v>8221</v>
      </c>
      <c r="J3866">
        <v>5000</v>
      </c>
    </row>
    <row r="3867" spans="9:10" x14ac:dyDescent="0.35">
      <c r="I3867" t="s">
        <v>8221</v>
      </c>
      <c r="J3867">
        <v>2413</v>
      </c>
    </row>
    <row r="3868" spans="9:10" x14ac:dyDescent="0.35">
      <c r="I3868" t="s">
        <v>8221</v>
      </c>
      <c r="J3868">
        <v>2000</v>
      </c>
    </row>
    <row r="3869" spans="9:10" x14ac:dyDescent="0.35">
      <c r="I3869" t="s">
        <v>8221</v>
      </c>
      <c r="J3869">
        <v>2000</v>
      </c>
    </row>
    <row r="3870" spans="9:10" x14ac:dyDescent="0.35">
      <c r="I3870" t="s">
        <v>8220</v>
      </c>
      <c r="J3870">
        <v>5000</v>
      </c>
    </row>
    <row r="3871" spans="9:10" x14ac:dyDescent="0.35">
      <c r="I3871" t="s">
        <v>8220</v>
      </c>
      <c r="J3871">
        <v>13111</v>
      </c>
    </row>
    <row r="3872" spans="9:10" x14ac:dyDescent="0.35">
      <c r="I3872" t="s">
        <v>8220</v>
      </c>
      <c r="J3872">
        <v>10000</v>
      </c>
    </row>
    <row r="3873" spans="9:10" x14ac:dyDescent="0.35">
      <c r="I3873" t="s">
        <v>8220</v>
      </c>
      <c r="J3873">
        <v>1500</v>
      </c>
    </row>
    <row r="3874" spans="9:10" x14ac:dyDescent="0.35">
      <c r="I3874" t="s">
        <v>8220</v>
      </c>
      <c r="J3874">
        <v>15000</v>
      </c>
    </row>
    <row r="3875" spans="9:10" x14ac:dyDescent="0.35">
      <c r="I3875" t="s">
        <v>8220</v>
      </c>
      <c r="J3875">
        <v>5500</v>
      </c>
    </row>
    <row r="3876" spans="9:10" x14ac:dyDescent="0.35">
      <c r="I3876" t="s">
        <v>8220</v>
      </c>
      <c r="J3876">
        <v>620</v>
      </c>
    </row>
    <row r="3877" spans="9:10" x14ac:dyDescent="0.35">
      <c r="I3877" t="s">
        <v>8220</v>
      </c>
      <c r="J3877">
        <v>30000</v>
      </c>
    </row>
    <row r="3878" spans="9:10" x14ac:dyDescent="0.35">
      <c r="I3878" t="s">
        <v>8220</v>
      </c>
      <c r="J3878">
        <v>3900</v>
      </c>
    </row>
    <row r="3879" spans="9:10" x14ac:dyDescent="0.35">
      <c r="I3879" t="s">
        <v>8220</v>
      </c>
      <c r="J3879">
        <v>25000</v>
      </c>
    </row>
    <row r="3880" spans="9:10" x14ac:dyDescent="0.35">
      <c r="I3880" t="s">
        <v>8220</v>
      </c>
      <c r="J3880">
        <v>18000</v>
      </c>
    </row>
    <row r="3881" spans="9:10" x14ac:dyDescent="0.35">
      <c r="I3881" t="s">
        <v>8220</v>
      </c>
      <c r="J3881">
        <v>15000</v>
      </c>
    </row>
    <row r="3882" spans="9:10" x14ac:dyDescent="0.35">
      <c r="I3882" t="s">
        <v>8220</v>
      </c>
      <c r="J3882">
        <v>7500</v>
      </c>
    </row>
    <row r="3883" spans="9:10" x14ac:dyDescent="0.35">
      <c r="I3883" t="s">
        <v>8220</v>
      </c>
      <c r="J3883">
        <v>500</v>
      </c>
    </row>
    <row r="3884" spans="9:10" x14ac:dyDescent="0.35">
      <c r="I3884" t="s">
        <v>8220</v>
      </c>
      <c r="J3884">
        <v>30000</v>
      </c>
    </row>
    <row r="3885" spans="9:10" x14ac:dyDescent="0.35">
      <c r="I3885" t="s">
        <v>8220</v>
      </c>
      <c r="J3885">
        <v>15000</v>
      </c>
    </row>
    <row r="3886" spans="9:10" x14ac:dyDescent="0.35">
      <c r="I3886" t="s">
        <v>8220</v>
      </c>
      <c r="J3886">
        <v>10000</v>
      </c>
    </row>
    <row r="3887" spans="9:10" x14ac:dyDescent="0.35">
      <c r="I3887" t="s">
        <v>8220</v>
      </c>
      <c r="J3887">
        <v>375000</v>
      </c>
    </row>
    <row r="3888" spans="9:10" x14ac:dyDescent="0.35">
      <c r="I3888" t="s">
        <v>8220</v>
      </c>
      <c r="J3888">
        <v>10000</v>
      </c>
    </row>
    <row r="3889" spans="9:10" x14ac:dyDescent="0.35">
      <c r="I3889" t="s">
        <v>8220</v>
      </c>
      <c r="J3889">
        <v>2000</v>
      </c>
    </row>
    <row r="3890" spans="9:10" x14ac:dyDescent="0.35">
      <c r="I3890" t="s">
        <v>8221</v>
      </c>
      <c r="J3890">
        <v>2000</v>
      </c>
    </row>
    <row r="3891" spans="9:10" x14ac:dyDescent="0.35">
      <c r="I3891" t="s">
        <v>8221</v>
      </c>
      <c r="J3891">
        <v>8000</v>
      </c>
    </row>
    <row r="3892" spans="9:10" x14ac:dyDescent="0.35">
      <c r="I3892" t="s">
        <v>8221</v>
      </c>
      <c r="J3892">
        <v>15000</v>
      </c>
    </row>
    <row r="3893" spans="9:10" x14ac:dyDescent="0.35">
      <c r="I3893" t="s">
        <v>8221</v>
      </c>
      <c r="J3893">
        <v>800</v>
      </c>
    </row>
    <row r="3894" spans="9:10" x14ac:dyDescent="0.35">
      <c r="I3894" t="s">
        <v>8221</v>
      </c>
      <c r="J3894">
        <v>1000</v>
      </c>
    </row>
    <row r="3895" spans="9:10" x14ac:dyDescent="0.35">
      <c r="I3895" t="s">
        <v>8221</v>
      </c>
      <c r="J3895">
        <v>50000</v>
      </c>
    </row>
    <row r="3896" spans="9:10" x14ac:dyDescent="0.35">
      <c r="I3896" t="s">
        <v>8221</v>
      </c>
      <c r="J3896">
        <v>15000</v>
      </c>
    </row>
    <row r="3897" spans="9:10" x14ac:dyDescent="0.35">
      <c r="I3897" t="s">
        <v>8221</v>
      </c>
      <c r="J3897">
        <v>1000</v>
      </c>
    </row>
    <row r="3898" spans="9:10" x14ac:dyDescent="0.35">
      <c r="I3898" t="s">
        <v>8221</v>
      </c>
      <c r="J3898">
        <v>1600</v>
      </c>
    </row>
    <row r="3899" spans="9:10" x14ac:dyDescent="0.35">
      <c r="I3899" t="s">
        <v>8221</v>
      </c>
      <c r="J3899">
        <v>2500</v>
      </c>
    </row>
    <row r="3900" spans="9:10" x14ac:dyDescent="0.35">
      <c r="I3900" t="s">
        <v>8221</v>
      </c>
      <c r="J3900">
        <v>2500</v>
      </c>
    </row>
    <row r="3901" spans="9:10" x14ac:dyDescent="0.35">
      <c r="I3901" t="s">
        <v>8221</v>
      </c>
      <c r="J3901">
        <v>10000</v>
      </c>
    </row>
    <row r="3902" spans="9:10" x14ac:dyDescent="0.35">
      <c r="I3902" t="s">
        <v>8221</v>
      </c>
      <c r="J3902">
        <v>2500</v>
      </c>
    </row>
    <row r="3903" spans="9:10" x14ac:dyDescent="0.35">
      <c r="I3903" t="s">
        <v>8221</v>
      </c>
      <c r="J3903">
        <v>3000</v>
      </c>
    </row>
    <row r="3904" spans="9:10" x14ac:dyDescent="0.35">
      <c r="I3904" t="s">
        <v>8221</v>
      </c>
      <c r="J3904">
        <v>3000</v>
      </c>
    </row>
    <row r="3905" spans="9:10" x14ac:dyDescent="0.35">
      <c r="I3905" t="s">
        <v>8221</v>
      </c>
      <c r="J3905">
        <v>1500</v>
      </c>
    </row>
    <row r="3906" spans="9:10" x14ac:dyDescent="0.35">
      <c r="I3906" t="s">
        <v>8221</v>
      </c>
      <c r="J3906">
        <v>10000</v>
      </c>
    </row>
    <row r="3907" spans="9:10" x14ac:dyDescent="0.35">
      <c r="I3907" t="s">
        <v>8221</v>
      </c>
      <c r="J3907">
        <v>1500</v>
      </c>
    </row>
    <row r="3908" spans="9:10" x14ac:dyDescent="0.35">
      <c r="I3908" t="s">
        <v>8221</v>
      </c>
      <c r="J3908">
        <v>1500</v>
      </c>
    </row>
    <row r="3909" spans="9:10" x14ac:dyDescent="0.35">
      <c r="I3909" t="s">
        <v>8221</v>
      </c>
      <c r="J3909">
        <v>1000</v>
      </c>
    </row>
    <row r="3910" spans="9:10" x14ac:dyDescent="0.35">
      <c r="I3910" t="s">
        <v>8221</v>
      </c>
      <c r="J3910">
        <v>750</v>
      </c>
    </row>
    <row r="3911" spans="9:10" x14ac:dyDescent="0.35">
      <c r="I3911" t="s">
        <v>8221</v>
      </c>
      <c r="J3911">
        <v>60000</v>
      </c>
    </row>
    <row r="3912" spans="9:10" x14ac:dyDescent="0.35">
      <c r="I3912" t="s">
        <v>8221</v>
      </c>
      <c r="J3912">
        <v>6000</v>
      </c>
    </row>
    <row r="3913" spans="9:10" x14ac:dyDescent="0.35">
      <c r="I3913" t="s">
        <v>8221</v>
      </c>
      <c r="J3913">
        <v>8000</v>
      </c>
    </row>
    <row r="3914" spans="9:10" x14ac:dyDescent="0.35">
      <c r="I3914" t="s">
        <v>8221</v>
      </c>
      <c r="J3914">
        <v>15000</v>
      </c>
    </row>
    <row r="3915" spans="9:10" x14ac:dyDescent="0.35">
      <c r="I3915" t="s">
        <v>8221</v>
      </c>
      <c r="J3915">
        <v>10000</v>
      </c>
    </row>
    <row r="3916" spans="9:10" x14ac:dyDescent="0.35">
      <c r="I3916" t="s">
        <v>8221</v>
      </c>
      <c r="J3916">
        <v>2500</v>
      </c>
    </row>
    <row r="3917" spans="9:10" x14ac:dyDescent="0.35">
      <c r="I3917" t="s">
        <v>8221</v>
      </c>
      <c r="J3917">
        <v>1500</v>
      </c>
    </row>
    <row r="3918" spans="9:10" x14ac:dyDescent="0.35">
      <c r="I3918" t="s">
        <v>8221</v>
      </c>
      <c r="J3918">
        <v>2000</v>
      </c>
    </row>
    <row r="3919" spans="9:10" x14ac:dyDescent="0.35">
      <c r="I3919" t="s">
        <v>8221</v>
      </c>
      <c r="J3919">
        <v>3500</v>
      </c>
    </row>
    <row r="3920" spans="9:10" x14ac:dyDescent="0.35">
      <c r="I3920" t="s">
        <v>8221</v>
      </c>
      <c r="J3920">
        <v>60000</v>
      </c>
    </row>
    <row r="3921" spans="9:10" x14ac:dyDescent="0.35">
      <c r="I3921" t="s">
        <v>8221</v>
      </c>
      <c r="J3921">
        <v>5000</v>
      </c>
    </row>
    <row r="3922" spans="9:10" x14ac:dyDescent="0.35">
      <c r="I3922" t="s">
        <v>8221</v>
      </c>
      <c r="J3922">
        <v>2500</v>
      </c>
    </row>
    <row r="3923" spans="9:10" x14ac:dyDescent="0.35">
      <c r="I3923" t="s">
        <v>8221</v>
      </c>
      <c r="J3923">
        <v>3000</v>
      </c>
    </row>
    <row r="3924" spans="9:10" x14ac:dyDescent="0.35">
      <c r="I3924" t="s">
        <v>8221</v>
      </c>
      <c r="J3924">
        <v>750</v>
      </c>
    </row>
    <row r="3925" spans="9:10" x14ac:dyDescent="0.35">
      <c r="I3925" t="s">
        <v>8221</v>
      </c>
      <c r="J3925">
        <v>11500</v>
      </c>
    </row>
    <row r="3926" spans="9:10" x14ac:dyDescent="0.35">
      <c r="I3926" t="s">
        <v>8221</v>
      </c>
      <c r="J3926">
        <v>15000</v>
      </c>
    </row>
    <row r="3927" spans="9:10" x14ac:dyDescent="0.35">
      <c r="I3927" t="s">
        <v>8221</v>
      </c>
      <c r="J3927">
        <v>150</v>
      </c>
    </row>
    <row r="3928" spans="9:10" x14ac:dyDescent="0.35">
      <c r="I3928" t="s">
        <v>8221</v>
      </c>
      <c r="J3928">
        <v>5000</v>
      </c>
    </row>
    <row r="3929" spans="9:10" x14ac:dyDescent="0.35">
      <c r="I3929" t="s">
        <v>8221</v>
      </c>
      <c r="J3929">
        <v>2500</v>
      </c>
    </row>
    <row r="3930" spans="9:10" x14ac:dyDescent="0.35">
      <c r="I3930" t="s">
        <v>8221</v>
      </c>
      <c r="J3930">
        <v>5000</v>
      </c>
    </row>
    <row r="3931" spans="9:10" x14ac:dyDescent="0.35">
      <c r="I3931" t="s">
        <v>8221</v>
      </c>
      <c r="J3931">
        <v>20000</v>
      </c>
    </row>
    <row r="3932" spans="9:10" x14ac:dyDescent="0.35">
      <c r="I3932" t="s">
        <v>8221</v>
      </c>
      <c r="J3932">
        <v>10000</v>
      </c>
    </row>
    <row r="3933" spans="9:10" x14ac:dyDescent="0.35">
      <c r="I3933" t="s">
        <v>8221</v>
      </c>
      <c r="J3933">
        <v>8000</v>
      </c>
    </row>
    <row r="3934" spans="9:10" x14ac:dyDescent="0.35">
      <c r="I3934" t="s">
        <v>8221</v>
      </c>
      <c r="J3934">
        <v>12000</v>
      </c>
    </row>
    <row r="3935" spans="9:10" x14ac:dyDescent="0.35">
      <c r="I3935" t="s">
        <v>8221</v>
      </c>
      <c r="J3935">
        <v>7000</v>
      </c>
    </row>
    <row r="3936" spans="9:10" x14ac:dyDescent="0.35">
      <c r="I3936" t="s">
        <v>8221</v>
      </c>
      <c r="J3936">
        <v>5000</v>
      </c>
    </row>
    <row r="3937" spans="9:10" x14ac:dyDescent="0.35">
      <c r="I3937" t="s">
        <v>8221</v>
      </c>
      <c r="J3937">
        <v>3000</v>
      </c>
    </row>
    <row r="3938" spans="9:10" x14ac:dyDescent="0.35">
      <c r="I3938" t="s">
        <v>8221</v>
      </c>
      <c r="J3938">
        <v>20000</v>
      </c>
    </row>
    <row r="3939" spans="9:10" x14ac:dyDescent="0.35">
      <c r="I3939" t="s">
        <v>8221</v>
      </c>
      <c r="J3939">
        <v>2885</v>
      </c>
    </row>
    <row r="3940" spans="9:10" x14ac:dyDescent="0.35">
      <c r="I3940" t="s">
        <v>8221</v>
      </c>
      <c r="J3940">
        <v>3255</v>
      </c>
    </row>
    <row r="3941" spans="9:10" x14ac:dyDescent="0.35">
      <c r="I3941" t="s">
        <v>8221</v>
      </c>
      <c r="J3941">
        <v>5000</v>
      </c>
    </row>
    <row r="3942" spans="9:10" x14ac:dyDescent="0.35">
      <c r="I3942" t="s">
        <v>8221</v>
      </c>
      <c r="J3942">
        <v>5000</v>
      </c>
    </row>
    <row r="3943" spans="9:10" x14ac:dyDescent="0.35">
      <c r="I3943" t="s">
        <v>8221</v>
      </c>
      <c r="J3943">
        <v>5500</v>
      </c>
    </row>
    <row r="3944" spans="9:10" x14ac:dyDescent="0.35">
      <c r="I3944" t="s">
        <v>8221</v>
      </c>
      <c r="J3944">
        <v>1200</v>
      </c>
    </row>
    <row r="3945" spans="9:10" x14ac:dyDescent="0.35">
      <c r="I3945" t="s">
        <v>8221</v>
      </c>
      <c r="J3945">
        <v>5000</v>
      </c>
    </row>
    <row r="3946" spans="9:10" x14ac:dyDescent="0.35">
      <c r="I3946" t="s">
        <v>8221</v>
      </c>
      <c r="J3946">
        <v>5000</v>
      </c>
    </row>
    <row r="3947" spans="9:10" x14ac:dyDescent="0.35">
      <c r="I3947" t="s">
        <v>8221</v>
      </c>
      <c r="J3947">
        <v>2000</v>
      </c>
    </row>
    <row r="3948" spans="9:10" x14ac:dyDescent="0.35">
      <c r="I3948" t="s">
        <v>8221</v>
      </c>
      <c r="J3948">
        <v>6000</v>
      </c>
    </row>
    <row r="3949" spans="9:10" x14ac:dyDescent="0.35">
      <c r="I3949" t="s">
        <v>8221</v>
      </c>
      <c r="J3949">
        <v>3000</v>
      </c>
    </row>
    <row r="3950" spans="9:10" x14ac:dyDescent="0.35">
      <c r="I3950" t="s">
        <v>8221</v>
      </c>
      <c r="J3950">
        <v>30000</v>
      </c>
    </row>
    <row r="3951" spans="9:10" x14ac:dyDescent="0.35">
      <c r="I3951" t="s">
        <v>8221</v>
      </c>
      <c r="J3951">
        <v>10000</v>
      </c>
    </row>
    <row r="3952" spans="9:10" x14ac:dyDescent="0.35">
      <c r="I3952" t="s">
        <v>8221</v>
      </c>
      <c r="J3952">
        <v>4000</v>
      </c>
    </row>
    <row r="3953" spans="9:10" x14ac:dyDescent="0.35">
      <c r="I3953" t="s">
        <v>8221</v>
      </c>
      <c r="J3953">
        <v>200000</v>
      </c>
    </row>
    <row r="3954" spans="9:10" x14ac:dyDescent="0.35">
      <c r="I3954" t="s">
        <v>8221</v>
      </c>
      <c r="J3954">
        <v>26000</v>
      </c>
    </row>
    <row r="3955" spans="9:10" x14ac:dyDescent="0.35">
      <c r="I3955" t="s">
        <v>8221</v>
      </c>
      <c r="J3955">
        <v>17600</v>
      </c>
    </row>
    <row r="3956" spans="9:10" x14ac:dyDescent="0.35">
      <c r="I3956" t="s">
        <v>8221</v>
      </c>
      <c r="J3956">
        <v>25000</v>
      </c>
    </row>
    <row r="3957" spans="9:10" x14ac:dyDescent="0.35">
      <c r="I3957" t="s">
        <v>8221</v>
      </c>
      <c r="J3957">
        <v>1750</v>
      </c>
    </row>
    <row r="3958" spans="9:10" x14ac:dyDescent="0.35">
      <c r="I3958" t="s">
        <v>8221</v>
      </c>
      <c r="J3958">
        <v>5500</v>
      </c>
    </row>
    <row r="3959" spans="9:10" x14ac:dyDescent="0.35">
      <c r="I3959" t="s">
        <v>8221</v>
      </c>
      <c r="J3959">
        <v>28000</v>
      </c>
    </row>
    <row r="3960" spans="9:10" x14ac:dyDescent="0.35">
      <c r="I3960" t="s">
        <v>8221</v>
      </c>
      <c r="J3960">
        <v>2000</v>
      </c>
    </row>
    <row r="3961" spans="9:10" x14ac:dyDescent="0.35">
      <c r="I3961" t="s">
        <v>8221</v>
      </c>
      <c r="J3961">
        <v>1200</v>
      </c>
    </row>
    <row r="3962" spans="9:10" x14ac:dyDescent="0.35">
      <c r="I3962" t="s">
        <v>8221</v>
      </c>
      <c r="J3962">
        <v>3000</v>
      </c>
    </row>
    <row r="3963" spans="9:10" x14ac:dyDescent="0.35">
      <c r="I3963" t="s">
        <v>8221</v>
      </c>
      <c r="J3963">
        <v>5000</v>
      </c>
    </row>
    <row r="3964" spans="9:10" x14ac:dyDescent="0.35">
      <c r="I3964" t="s">
        <v>8221</v>
      </c>
      <c r="J3964">
        <v>1400</v>
      </c>
    </row>
    <row r="3965" spans="9:10" x14ac:dyDescent="0.35">
      <c r="I3965" t="s">
        <v>8221</v>
      </c>
      <c r="J3965">
        <v>10000</v>
      </c>
    </row>
    <row r="3966" spans="9:10" x14ac:dyDescent="0.35">
      <c r="I3966" t="s">
        <v>8221</v>
      </c>
      <c r="J3966">
        <v>2000</v>
      </c>
    </row>
    <row r="3967" spans="9:10" x14ac:dyDescent="0.35">
      <c r="I3967" t="s">
        <v>8221</v>
      </c>
      <c r="J3967">
        <v>2000</v>
      </c>
    </row>
    <row r="3968" spans="9:10" x14ac:dyDescent="0.35">
      <c r="I3968" t="s">
        <v>8221</v>
      </c>
      <c r="J3968">
        <v>7500</v>
      </c>
    </row>
    <row r="3969" spans="9:10" x14ac:dyDescent="0.35">
      <c r="I3969" t="s">
        <v>8221</v>
      </c>
      <c r="J3969">
        <v>1700</v>
      </c>
    </row>
    <row r="3970" spans="9:10" x14ac:dyDescent="0.35">
      <c r="I3970" t="s">
        <v>8221</v>
      </c>
      <c r="J3970">
        <v>5000</v>
      </c>
    </row>
    <row r="3971" spans="9:10" x14ac:dyDescent="0.35">
      <c r="I3971" t="s">
        <v>8221</v>
      </c>
      <c r="J3971">
        <v>2825</v>
      </c>
    </row>
    <row r="3972" spans="9:10" x14ac:dyDescent="0.35">
      <c r="I3972" t="s">
        <v>8221</v>
      </c>
      <c r="J3972">
        <v>15000</v>
      </c>
    </row>
    <row r="3973" spans="9:10" x14ac:dyDescent="0.35">
      <c r="I3973" t="s">
        <v>8221</v>
      </c>
      <c r="J3973">
        <v>14000</v>
      </c>
    </row>
    <row r="3974" spans="9:10" x14ac:dyDescent="0.35">
      <c r="I3974" t="s">
        <v>8221</v>
      </c>
      <c r="J3974">
        <v>1000</v>
      </c>
    </row>
    <row r="3975" spans="9:10" x14ac:dyDescent="0.35">
      <c r="I3975" t="s">
        <v>8221</v>
      </c>
      <c r="J3975">
        <v>5000</v>
      </c>
    </row>
    <row r="3976" spans="9:10" x14ac:dyDescent="0.35">
      <c r="I3976" t="s">
        <v>8221</v>
      </c>
      <c r="J3976">
        <v>1000</v>
      </c>
    </row>
    <row r="3977" spans="9:10" x14ac:dyDescent="0.35">
      <c r="I3977" t="s">
        <v>8221</v>
      </c>
      <c r="J3977">
        <v>678</v>
      </c>
    </row>
    <row r="3978" spans="9:10" x14ac:dyDescent="0.35">
      <c r="I3978" t="s">
        <v>8221</v>
      </c>
      <c r="J3978">
        <v>1300</v>
      </c>
    </row>
    <row r="3979" spans="9:10" x14ac:dyDescent="0.35">
      <c r="I3979" t="s">
        <v>8221</v>
      </c>
      <c r="J3979">
        <v>90000</v>
      </c>
    </row>
    <row r="3980" spans="9:10" x14ac:dyDescent="0.35">
      <c r="I3980" t="s">
        <v>8221</v>
      </c>
      <c r="J3980">
        <v>2000</v>
      </c>
    </row>
    <row r="3981" spans="9:10" x14ac:dyDescent="0.35">
      <c r="I3981" t="s">
        <v>8221</v>
      </c>
      <c r="J3981">
        <v>6000</v>
      </c>
    </row>
    <row r="3982" spans="9:10" x14ac:dyDescent="0.35">
      <c r="I3982" t="s">
        <v>8221</v>
      </c>
      <c r="J3982">
        <v>2500</v>
      </c>
    </row>
    <row r="3983" spans="9:10" x14ac:dyDescent="0.35">
      <c r="I3983" t="s">
        <v>8221</v>
      </c>
      <c r="J3983">
        <v>30000</v>
      </c>
    </row>
    <row r="3984" spans="9:10" x14ac:dyDescent="0.35">
      <c r="I3984" t="s">
        <v>8221</v>
      </c>
      <c r="J3984">
        <v>850</v>
      </c>
    </row>
    <row r="3985" spans="9:10" x14ac:dyDescent="0.35">
      <c r="I3985" t="s">
        <v>8221</v>
      </c>
      <c r="J3985">
        <v>11140</v>
      </c>
    </row>
    <row r="3986" spans="9:10" x14ac:dyDescent="0.35">
      <c r="I3986" t="s">
        <v>8221</v>
      </c>
      <c r="J3986">
        <v>1500</v>
      </c>
    </row>
    <row r="3987" spans="9:10" x14ac:dyDescent="0.35">
      <c r="I3987" t="s">
        <v>8221</v>
      </c>
      <c r="J3987">
        <v>2000</v>
      </c>
    </row>
    <row r="3988" spans="9:10" x14ac:dyDescent="0.35">
      <c r="I3988" t="s">
        <v>8221</v>
      </c>
      <c r="J3988">
        <v>5000</v>
      </c>
    </row>
    <row r="3989" spans="9:10" x14ac:dyDescent="0.35">
      <c r="I3989" t="s">
        <v>8221</v>
      </c>
      <c r="J3989">
        <v>400</v>
      </c>
    </row>
    <row r="3990" spans="9:10" x14ac:dyDescent="0.35">
      <c r="I3990" t="s">
        <v>8221</v>
      </c>
      <c r="J3990">
        <v>1500</v>
      </c>
    </row>
    <row r="3991" spans="9:10" x14ac:dyDescent="0.35">
      <c r="I3991" t="s">
        <v>8221</v>
      </c>
      <c r="J3991">
        <v>3000</v>
      </c>
    </row>
    <row r="3992" spans="9:10" x14ac:dyDescent="0.35">
      <c r="I3992" t="s">
        <v>8221</v>
      </c>
      <c r="J3992">
        <v>1650</v>
      </c>
    </row>
    <row r="3993" spans="9:10" x14ac:dyDescent="0.35">
      <c r="I3993" t="s">
        <v>8221</v>
      </c>
      <c r="J3993">
        <v>500</v>
      </c>
    </row>
    <row r="3994" spans="9:10" x14ac:dyDescent="0.35">
      <c r="I3994" t="s">
        <v>8221</v>
      </c>
      <c r="J3994">
        <v>10000</v>
      </c>
    </row>
    <row r="3995" spans="9:10" x14ac:dyDescent="0.35">
      <c r="I3995" t="s">
        <v>8221</v>
      </c>
      <c r="J3995">
        <v>50000</v>
      </c>
    </row>
    <row r="3996" spans="9:10" x14ac:dyDescent="0.35">
      <c r="I3996" t="s">
        <v>8221</v>
      </c>
      <c r="J3996">
        <v>2000</v>
      </c>
    </row>
    <row r="3997" spans="9:10" x14ac:dyDescent="0.35">
      <c r="I3997" t="s">
        <v>8221</v>
      </c>
      <c r="J3997">
        <v>200</v>
      </c>
    </row>
    <row r="3998" spans="9:10" x14ac:dyDescent="0.35">
      <c r="I3998" t="s">
        <v>8221</v>
      </c>
      <c r="J3998">
        <v>3000</v>
      </c>
    </row>
    <row r="3999" spans="9:10" x14ac:dyDescent="0.35">
      <c r="I3999" t="s">
        <v>8221</v>
      </c>
      <c r="J3999">
        <v>3000</v>
      </c>
    </row>
    <row r="4000" spans="9:10" x14ac:dyDescent="0.35">
      <c r="I4000" t="s">
        <v>8221</v>
      </c>
      <c r="J4000">
        <v>1250</v>
      </c>
    </row>
    <row r="4001" spans="9:10" x14ac:dyDescent="0.35">
      <c r="I4001" t="s">
        <v>8221</v>
      </c>
      <c r="J4001">
        <v>7000</v>
      </c>
    </row>
    <row r="4002" spans="9:10" x14ac:dyDescent="0.35">
      <c r="I4002" t="s">
        <v>8221</v>
      </c>
      <c r="J4002">
        <v>8000</v>
      </c>
    </row>
    <row r="4003" spans="9:10" x14ac:dyDescent="0.35">
      <c r="I4003" t="s">
        <v>8221</v>
      </c>
      <c r="J4003">
        <v>1200</v>
      </c>
    </row>
    <row r="4004" spans="9:10" x14ac:dyDescent="0.35">
      <c r="I4004" t="s">
        <v>8221</v>
      </c>
      <c r="J4004">
        <v>1250</v>
      </c>
    </row>
    <row r="4005" spans="9:10" x14ac:dyDescent="0.35">
      <c r="I4005" t="s">
        <v>8221</v>
      </c>
      <c r="J4005">
        <v>2000</v>
      </c>
    </row>
    <row r="4006" spans="9:10" x14ac:dyDescent="0.35">
      <c r="I4006" t="s">
        <v>8221</v>
      </c>
      <c r="J4006">
        <v>500</v>
      </c>
    </row>
    <row r="4007" spans="9:10" x14ac:dyDescent="0.35">
      <c r="I4007" t="s">
        <v>8221</v>
      </c>
      <c r="J4007">
        <v>3000</v>
      </c>
    </row>
    <row r="4008" spans="9:10" x14ac:dyDescent="0.35">
      <c r="I4008" t="s">
        <v>8221</v>
      </c>
      <c r="J4008">
        <v>30000</v>
      </c>
    </row>
    <row r="4009" spans="9:10" x14ac:dyDescent="0.35">
      <c r="I4009" t="s">
        <v>8221</v>
      </c>
      <c r="J4009">
        <v>2000</v>
      </c>
    </row>
    <row r="4010" spans="9:10" x14ac:dyDescent="0.35">
      <c r="I4010" t="s">
        <v>8221</v>
      </c>
      <c r="J4010">
        <v>1000</v>
      </c>
    </row>
    <row r="4011" spans="9:10" x14ac:dyDescent="0.35">
      <c r="I4011" t="s">
        <v>8221</v>
      </c>
      <c r="J4011">
        <v>1930</v>
      </c>
    </row>
    <row r="4012" spans="9:10" x14ac:dyDescent="0.35">
      <c r="I4012" t="s">
        <v>8221</v>
      </c>
      <c r="J4012">
        <v>7200</v>
      </c>
    </row>
    <row r="4013" spans="9:10" x14ac:dyDescent="0.35">
      <c r="I4013" t="s">
        <v>8221</v>
      </c>
      <c r="J4013">
        <v>250</v>
      </c>
    </row>
    <row r="4014" spans="9:10" x14ac:dyDescent="0.35">
      <c r="I4014" t="s">
        <v>8221</v>
      </c>
      <c r="J4014">
        <v>575</v>
      </c>
    </row>
    <row r="4015" spans="9:10" x14ac:dyDescent="0.35">
      <c r="I4015" t="s">
        <v>8221</v>
      </c>
      <c r="J4015">
        <v>2000</v>
      </c>
    </row>
    <row r="4016" spans="9:10" x14ac:dyDescent="0.35">
      <c r="I4016" t="s">
        <v>8221</v>
      </c>
      <c r="J4016">
        <v>9000</v>
      </c>
    </row>
    <row r="4017" spans="9:10" x14ac:dyDescent="0.35">
      <c r="I4017" t="s">
        <v>8221</v>
      </c>
      <c r="J4017">
        <v>7000</v>
      </c>
    </row>
    <row r="4018" spans="9:10" x14ac:dyDescent="0.35">
      <c r="I4018" t="s">
        <v>8221</v>
      </c>
      <c r="J4018">
        <v>500</v>
      </c>
    </row>
    <row r="4019" spans="9:10" x14ac:dyDescent="0.35">
      <c r="I4019" t="s">
        <v>8221</v>
      </c>
      <c r="J4019">
        <v>10000</v>
      </c>
    </row>
    <row r="4020" spans="9:10" x14ac:dyDescent="0.35">
      <c r="I4020" t="s">
        <v>8221</v>
      </c>
      <c r="J4020">
        <v>1500</v>
      </c>
    </row>
    <row r="4021" spans="9:10" x14ac:dyDescent="0.35">
      <c r="I4021" t="s">
        <v>8221</v>
      </c>
      <c r="J4021">
        <v>3500</v>
      </c>
    </row>
    <row r="4022" spans="9:10" x14ac:dyDescent="0.35">
      <c r="I4022" t="s">
        <v>8221</v>
      </c>
      <c r="J4022">
        <v>600</v>
      </c>
    </row>
    <row r="4023" spans="9:10" x14ac:dyDescent="0.35">
      <c r="I4023" t="s">
        <v>8221</v>
      </c>
      <c r="J4023">
        <v>15000</v>
      </c>
    </row>
    <row r="4024" spans="9:10" x14ac:dyDescent="0.35">
      <c r="I4024" t="s">
        <v>8221</v>
      </c>
      <c r="J4024">
        <v>18000</v>
      </c>
    </row>
    <row r="4025" spans="9:10" x14ac:dyDescent="0.35">
      <c r="I4025" t="s">
        <v>8221</v>
      </c>
      <c r="J4025">
        <v>7000</v>
      </c>
    </row>
    <row r="4026" spans="9:10" x14ac:dyDescent="0.35">
      <c r="I4026" t="s">
        <v>8221</v>
      </c>
      <c r="J4026">
        <v>800</v>
      </c>
    </row>
    <row r="4027" spans="9:10" x14ac:dyDescent="0.35">
      <c r="I4027" t="s">
        <v>8221</v>
      </c>
      <c r="J4027">
        <v>5000</v>
      </c>
    </row>
    <row r="4028" spans="9:10" x14ac:dyDescent="0.35">
      <c r="I4028" t="s">
        <v>8221</v>
      </c>
      <c r="J4028">
        <v>4000</v>
      </c>
    </row>
    <row r="4029" spans="9:10" x14ac:dyDescent="0.35">
      <c r="I4029" t="s">
        <v>8221</v>
      </c>
      <c r="J4029">
        <v>3000</v>
      </c>
    </row>
    <row r="4030" spans="9:10" x14ac:dyDescent="0.35">
      <c r="I4030" t="s">
        <v>8221</v>
      </c>
      <c r="J4030">
        <v>2000</v>
      </c>
    </row>
    <row r="4031" spans="9:10" x14ac:dyDescent="0.35">
      <c r="I4031" t="s">
        <v>8221</v>
      </c>
      <c r="J4031">
        <v>20000</v>
      </c>
    </row>
    <row r="4032" spans="9:10" x14ac:dyDescent="0.35">
      <c r="I4032" t="s">
        <v>8221</v>
      </c>
      <c r="J4032">
        <v>2500</v>
      </c>
    </row>
    <row r="4033" spans="9:10" x14ac:dyDescent="0.35">
      <c r="I4033" t="s">
        <v>8221</v>
      </c>
      <c r="J4033">
        <v>5000</v>
      </c>
    </row>
    <row r="4034" spans="9:10" x14ac:dyDescent="0.35">
      <c r="I4034" t="s">
        <v>8221</v>
      </c>
      <c r="J4034">
        <v>6048</v>
      </c>
    </row>
    <row r="4035" spans="9:10" x14ac:dyDescent="0.35">
      <c r="I4035" t="s">
        <v>8221</v>
      </c>
      <c r="J4035">
        <v>23900</v>
      </c>
    </row>
    <row r="4036" spans="9:10" x14ac:dyDescent="0.35">
      <c r="I4036" t="s">
        <v>8221</v>
      </c>
      <c r="J4036">
        <v>13500</v>
      </c>
    </row>
    <row r="4037" spans="9:10" x14ac:dyDescent="0.35">
      <c r="I4037" t="s">
        <v>8221</v>
      </c>
      <c r="J4037">
        <v>10000</v>
      </c>
    </row>
    <row r="4038" spans="9:10" x14ac:dyDescent="0.35">
      <c r="I4038" t="s">
        <v>8221</v>
      </c>
      <c r="J4038">
        <v>6000</v>
      </c>
    </row>
    <row r="4039" spans="9:10" x14ac:dyDescent="0.35">
      <c r="I4039" t="s">
        <v>8221</v>
      </c>
      <c r="J4039">
        <v>700</v>
      </c>
    </row>
    <row r="4040" spans="9:10" x14ac:dyDescent="0.35">
      <c r="I4040" t="s">
        <v>8221</v>
      </c>
      <c r="J4040">
        <v>2500</v>
      </c>
    </row>
    <row r="4041" spans="9:10" x14ac:dyDescent="0.35">
      <c r="I4041" t="s">
        <v>8221</v>
      </c>
      <c r="J4041">
        <v>500</v>
      </c>
    </row>
    <row r="4042" spans="9:10" x14ac:dyDescent="0.35">
      <c r="I4042" t="s">
        <v>8221</v>
      </c>
      <c r="J4042">
        <v>8000</v>
      </c>
    </row>
    <row r="4043" spans="9:10" x14ac:dyDescent="0.35">
      <c r="I4043" t="s">
        <v>8221</v>
      </c>
      <c r="J4043">
        <v>5000</v>
      </c>
    </row>
    <row r="4044" spans="9:10" x14ac:dyDescent="0.35">
      <c r="I4044" t="s">
        <v>8221</v>
      </c>
      <c r="J4044">
        <v>10000</v>
      </c>
    </row>
    <row r="4045" spans="9:10" x14ac:dyDescent="0.35">
      <c r="I4045" t="s">
        <v>8221</v>
      </c>
      <c r="J4045">
        <v>300</v>
      </c>
    </row>
    <row r="4046" spans="9:10" x14ac:dyDescent="0.35">
      <c r="I4046" t="s">
        <v>8221</v>
      </c>
      <c r="J4046">
        <v>600</v>
      </c>
    </row>
    <row r="4047" spans="9:10" x14ac:dyDescent="0.35">
      <c r="I4047" t="s">
        <v>8221</v>
      </c>
      <c r="J4047">
        <v>5000</v>
      </c>
    </row>
    <row r="4048" spans="9:10" x14ac:dyDescent="0.35">
      <c r="I4048" t="s">
        <v>8221</v>
      </c>
      <c r="J4048">
        <v>5600</v>
      </c>
    </row>
    <row r="4049" spans="9:10" x14ac:dyDescent="0.35">
      <c r="I4049" t="s">
        <v>8221</v>
      </c>
      <c r="J4049">
        <v>5000</v>
      </c>
    </row>
    <row r="4050" spans="9:10" x14ac:dyDescent="0.35">
      <c r="I4050" t="s">
        <v>8221</v>
      </c>
      <c r="J4050">
        <v>17000</v>
      </c>
    </row>
    <row r="4051" spans="9:10" x14ac:dyDescent="0.35">
      <c r="I4051" t="s">
        <v>8221</v>
      </c>
      <c r="J4051">
        <v>20000</v>
      </c>
    </row>
    <row r="4052" spans="9:10" x14ac:dyDescent="0.35">
      <c r="I4052" t="s">
        <v>8221</v>
      </c>
      <c r="J4052">
        <v>1500</v>
      </c>
    </row>
    <row r="4053" spans="9:10" x14ac:dyDescent="0.35">
      <c r="I4053" t="s">
        <v>8221</v>
      </c>
      <c r="J4053">
        <v>500</v>
      </c>
    </row>
    <row r="4054" spans="9:10" x14ac:dyDescent="0.35">
      <c r="I4054" t="s">
        <v>8221</v>
      </c>
      <c r="J4054">
        <v>3000</v>
      </c>
    </row>
    <row r="4055" spans="9:10" x14ac:dyDescent="0.35">
      <c r="I4055" t="s">
        <v>8221</v>
      </c>
      <c r="J4055">
        <v>500</v>
      </c>
    </row>
    <row r="4056" spans="9:10" x14ac:dyDescent="0.35">
      <c r="I4056" t="s">
        <v>8221</v>
      </c>
      <c r="J4056">
        <v>8880</v>
      </c>
    </row>
    <row r="4057" spans="9:10" x14ac:dyDescent="0.35">
      <c r="I4057" t="s">
        <v>8221</v>
      </c>
      <c r="J4057">
        <v>5000</v>
      </c>
    </row>
    <row r="4058" spans="9:10" x14ac:dyDescent="0.35">
      <c r="I4058" t="s">
        <v>8221</v>
      </c>
      <c r="J4058">
        <v>1500</v>
      </c>
    </row>
    <row r="4059" spans="9:10" x14ac:dyDescent="0.35">
      <c r="I4059" t="s">
        <v>8221</v>
      </c>
      <c r="J4059">
        <v>3500</v>
      </c>
    </row>
    <row r="4060" spans="9:10" x14ac:dyDescent="0.35">
      <c r="I4060" t="s">
        <v>8221</v>
      </c>
      <c r="J4060">
        <v>3750</v>
      </c>
    </row>
    <row r="4061" spans="9:10" x14ac:dyDescent="0.35">
      <c r="I4061" t="s">
        <v>8221</v>
      </c>
      <c r="J4061">
        <v>10000</v>
      </c>
    </row>
    <row r="4062" spans="9:10" x14ac:dyDescent="0.35">
      <c r="I4062" t="s">
        <v>8221</v>
      </c>
      <c r="J4062">
        <v>10000</v>
      </c>
    </row>
    <row r="4063" spans="9:10" x14ac:dyDescent="0.35">
      <c r="I4063" t="s">
        <v>8221</v>
      </c>
      <c r="J4063">
        <v>525</v>
      </c>
    </row>
    <row r="4064" spans="9:10" x14ac:dyDescent="0.35">
      <c r="I4064" t="s">
        <v>8221</v>
      </c>
      <c r="J4064">
        <v>20000</v>
      </c>
    </row>
    <row r="4065" spans="9:10" x14ac:dyDescent="0.35">
      <c r="I4065" t="s">
        <v>8221</v>
      </c>
      <c r="J4065">
        <v>9500</v>
      </c>
    </row>
    <row r="4066" spans="9:10" x14ac:dyDescent="0.35">
      <c r="I4066" t="s">
        <v>8221</v>
      </c>
      <c r="J4066">
        <v>2000</v>
      </c>
    </row>
    <row r="4067" spans="9:10" x14ac:dyDescent="0.35">
      <c r="I4067" t="s">
        <v>8221</v>
      </c>
      <c r="J4067">
        <v>4000</v>
      </c>
    </row>
    <row r="4068" spans="9:10" x14ac:dyDescent="0.35">
      <c r="I4068" t="s">
        <v>8221</v>
      </c>
      <c r="J4068">
        <v>15000</v>
      </c>
    </row>
    <row r="4069" spans="9:10" x14ac:dyDescent="0.35">
      <c r="I4069" t="s">
        <v>8221</v>
      </c>
      <c r="J4069">
        <v>5000</v>
      </c>
    </row>
    <row r="4070" spans="9:10" x14ac:dyDescent="0.35">
      <c r="I4070" t="s">
        <v>8221</v>
      </c>
      <c r="J4070">
        <v>3495</v>
      </c>
    </row>
    <row r="4071" spans="9:10" x14ac:dyDescent="0.35">
      <c r="I4071" t="s">
        <v>8221</v>
      </c>
      <c r="J4071">
        <v>1250</v>
      </c>
    </row>
    <row r="4072" spans="9:10" x14ac:dyDescent="0.35">
      <c r="I4072" t="s">
        <v>8221</v>
      </c>
      <c r="J4072">
        <v>1000</v>
      </c>
    </row>
    <row r="4073" spans="9:10" x14ac:dyDescent="0.35">
      <c r="I4073" t="s">
        <v>8221</v>
      </c>
      <c r="J4073">
        <v>20000</v>
      </c>
    </row>
    <row r="4074" spans="9:10" x14ac:dyDescent="0.35">
      <c r="I4074" t="s">
        <v>8221</v>
      </c>
      <c r="J4074">
        <v>1000</v>
      </c>
    </row>
    <row r="4075" spans="9:10" x14ac:dyDescent="0.35">
      <c r="I4075" t="s">
        <v>8221</v>
      </c>
      <c r="J4075">
        <v>3500</v>
      </c>
    </row>
    <row r="4076" spans="9:10" x14ac:dyDescent="0.35">
      <c r="I4076" t="s">
        <v>8221</v>
      </c>
      <c r="J4076">
        <v>2750</v>
      </c>
    </row>
    <row r="4077" spans="9:10" x14ac:dyDescent="0.35">
      <c r="I4077" t="s">
        <v>8221</v>
      </c>
      <c r="J4077">
        <v>2000</v>
      </c>
    </row>
    <row r="4078" spans="9:10" x14ac:dyDescent="0.35">
      <c r="I4078" t="s">
        <v>8221</v>
      </c>
      <c r="J4078">
        <v>700</v>
      </c>
    </row>
    <row r="4079" spans="9:10" x14ac:dyDescent="0.35">
      <c r="I4079" t="s">
        <v>8221</v>
      </c>
      <c r="J4079">
        <v>15000</v>
      </c>
    </row>
    <row r="4080" spans="9:10" x14ac:dyDescent="0.35">
      <c r="I4080" t="s">
        <v>8221</v>
      </c>
      <c r="J4080">
        <v>250</v>
      </c>
    </row>
    <row r="4081" spans="9:10" x14ac:dyDescent="0.35">
      <c r="I4081" t="s">
        <v>8221</v>
      </c>
      <c r="J4081">
        <v>3000</v>
      </c>
    </row>
    <row r="4082" spans="9:10" x14ac:dyDescent="0.35">
      <c r="I4082" t="s">
        <v>8221</v>
      </c>
      <c r="J4082">
        <v>3000</v>
      </c>
    </row>
    <row r="4083" spans="9:10" x14ac:dyDescent="0.35">
      <c r="I4083" t="s">
        <v>8221</v>
      </c>
      <c r="J4083">
        <v>2224</v>
      </c>
    </row>
    <row r="4084" spans="9:10" x14ac:dyDescent="0.35">
      <c r="I4084" t="s">
        <v>8221</v>
      </c>
      <c r="J4084">
        <v>150</v>
      </c>
    </row>
    <row r="4085" spans="9:10" x14ac:dyDescent="0.35">
      <c r="I4085" t="s">
        <v>8221</v>
      </c>
      <c r="J4085">
        <v>3500</v>
      </c>
    </row>
    <row r="4086" spans="9:10" x14ac:dyDescent="0.35">
      <c r="I4086" t="s">
        <v>8221</v>
      </c>
      <c r="J4086">
        <v>3000</v>
      </c>
    </row>
    <row r="4087" spans="9:10" x14ac:dyDescent="0.35">
      <c r="I4087" t="s">
        <v>8221</v>
      </c>
      <c r="J4087">
        <v>3500</v>
      </c>
    </row>
    <row r="4088" spans="9:10" x14ac:dyDescent="0.35">
      <c r="I4088" t="s">
        <v>8221</v>
      </c>
      <c r="J4088">
        <v>1000</v>
      </c>
    </row>
    <row r="4089" spans="9:10" x14ac:dyDescent="0.35">
      <c r="I4089" t="s">
        <v>8221</v>
      </c>
      <c r="J4089">
        <v>9600</v>
      </c>
    </row>
    <row r="4090" spans="9:10" x14ac:dyDescent="0.35">
      <c r="I4090" t="s">
        <v>8221</v>
      </c>
      <c r="J4090">
        <v>2000</v>
      </c>
    </row>
    <row r="4091" spans="9:10" x14ac:dyDescent="0.35">
      <c r="I4091" t="s">
        <v>8221</v>
      </c>
      <c r="J4091">
        <v>5000</v>
      </c>
    </row>
    <row r="4092" spans="9:10" x14ac:dyDescent="0.35">
      <c r="I4092" t="s">
        <v>8221</v>
      </c>
      <c r="J4092">
        <v>1000</v>
      </c>
    </row>
    <row r="4093" spans="9:10" x14ac:dyDescent="0.35">
      <c r="I4093" t="s">
        <v>8221</v>
      </c>
      <c r="J4093">
        <v>1600</v>
      </c>
    </row>
    <row r="4094" spans="9:10" x14ac:dyDescent="0.35">
      <c r="I4094" t="s">
        <v>8221</v>
      </c>
      <c r="J4094">
        <v>110000</v>
      </c>
    </row>
    <row r="4095" spans="9:10" x14ac:dyDescent="0.35">
      <c r="I4095" t="s">
        <v>8221</v>
      </c>
      <c r="J4095">
        <v>2500</v>
      </c>
    </row>
    <row r="4096" spans="9:10" x14ac:dyDescent="0.35">
      <c r="I4096" t="s">
        <v>8221</v>
      </c>
      <c r="J4096">
        <v>2000</v>
      </c>
    </row>
    <row r="4097" spans="9:10" x14ac:dyDescent="0.35">
      <c r="I4097" t="s">
        <v>8221</v>
      </c>
      <c r="J4097">
        <v>30000</v>
      </c>
    </row>
    <row r="4098" spans="9:10" x14ac:dyDescent="0.35">
      <c r="I4098" t="s">
        <v>8221</v>
      </c>
      <c r="J4098">
        <v>3500</v>
      </c>
    </row>
    <row r="4099" spans="9:10" x14ac:dyDescent="0.35">
      <c r="I4099" t="s">
        <v>8221</v>
      </c>
      <c r="J4099">
        <v>10000</v>
      </c>
    </row>
    <row r="4100" spans="9:10" x14ac:dyDescent="0.35">
      <c r="I4100" t="s">
        <v>8221</v>
      </c>
      <c r="J4100">
        <v>75000</v>
      </c>
    </row>
    <row r="4101" spans="9:10" x14ac:dyDescent="0.35">
      <c r="I4101" t="s">
        <v>8221</v>
      </c>
      <c r="J4101">
        <v>4500</v>
      </c>
    </row>
    <row r="4102" spans="9:10" x14ac:dyDescent="0.35">
      <c r="I4102" t="s">
        <v>8221</v>
      </c>
      <c r="J4102">
        <v>270</v>
      </c>
    </row>
    <row r="4103" spans="9:10" x14ac:dyDescent="0.35">
      <c r="I4103" t="s">
        <v>8221</v>
      </c>
      <c r="J4103">
        <v>600</v>
      </c>
    </row>
    <row r="4104" spans="9:10" x14ac:dyDescent="0.35">
      <c r="I4104" t="s">
        <v>8221</v>
      </c>
      <c r="J4104">
        <v>500</v>
      </c>
    </row>
    <row r="4105" spans="9:10" x14ac:dyDescent="0.35">
      <c r="I4105" t="s">
        <v>8221</v>
      </c>
      <c r="J4105">
        <v>1000</v>
      </c>
    </row>
    <row r="4106" spans="9:10" x14ac:dyDescent="0.35">
      <c r="I4106" t="s">
        <v>8221</v>
      </c>
      <c r="J4106">
        <v>3000</v>
      </c>
    </row>
    <row r="4107" spans="9:10" x14ac:dyDescent="0.35">
      <c r="I4107" t="s">
        <v>8221</v>
      </c>
      <c r="J4107">
        <v>33000</v>
      </c>
    </row>
    <row r="4108" spans="9:10" x14ac:dyDescent="0.35">
      <c r="I4108" t="s">
        <v>8221</v>
      </c>
      <c r="J4108">
        <v>5000</v>
      </c>
    </row>
    <row r="4109" spans="9:10" x14ac:dyDescent="0.35">
      <c r="I4109" t="s">
        <v>8221</v>
      </c>
      <c r="J4109">
        <v>2000</v>
      </c>
    </row>
    <row r="4110" spans="9:10" x14ac:dyDescent="0.35">
      <c r="I4110" t="s">
        <v>8221</v>
      </c>
      <c r="J4110">
        <v>3000</v>
      </c>
    </row>
    <row r="4111" spans="9:10" x14ac:dyDescent="0.35">
      <c r="I4111" t="s">
        <v>8221</v>
      </c>
      <c r="J4111">
        <v>500</v>
      </c>
    </row>
    <row r="4112" spans="9:10" x14ac:dyDescent="0.35">
      <c r="I4112" t="s">
        <v>8221</v>
      </c>
      <c r="J4112">
        <v>300</v>
      </c>
    </row>
    <row r="4113" spans="9:10" x14ac:dyDescent="0.35">
      <c r="I4113" t="s">
        <v>8221</v>
      </c>
      <c r="J4113">
        <v>3000</v>
      </c>
    </row>
    <row r="4114" spans="9:10" x14ac:dyDescent="0.35">
      <c r="I4114" t="s">
        <v>8221</v>
      </c>
      <c r="J4114">
        <v>2500</v>
      </c>
    </row>
    <row r="4115" spans="9:10" x14ac:dyDescent="0.35">
      <c r="I4115" t="s">
        <v>8221</v>
      </c>
      <c r="J4115">
        <v>1500</v>
      </c>
    </row>
  </sheetData>
  <conditionalFormatting sqref="I1:I1048576">
    <cfRule type="containsText" dxfId="0" priority="1" operator="containsText" text="canceled">
      <formula>NOT(ISERROR(SEARCH("canceled",I1)))</formula>
    </cfRule>
    <cfRule type="containsText" dxfId="1" priority="2" operator="containsText" text="live">
      <formula>NOT(ISERROR(SEARCH("live",I1)))</formula>
    </cfRule>
    <cfRule type="containsText" dxfId="2" priority="3" operator="containsText" text="cancelled">
      <formula>NOT(ISERROR(SEARCH("cancelled",I1)))</formula>
    </cfRule>
    <cfRule type="containsText" dxfId="3" priority="4" operator="containsText" text="failed">
      <formula>NOT(ISERROR(SEARCH("failed",I1)))</formula>
    </cfRule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{383BD00F-ED11-443D-9694-05B56A1404AB}</x14:id>
        </ext>
      </extLst>
    </cfRule>
    <cfRule type="containsText" dxfId="4" priority="6" operator="containsText" text="successful">
      <formula>NOT(ISERROR(SEARCH("successful",I1)))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3BD00F-ED11-443D-9694-05B56A140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I1:I1048576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 3</vt:lpstr>
      <vt:lpstr>sheet 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ellab</cp:lastModifiedBy>
  <dcterms:created xsi:type="dcterms:W3CDTF">2017-04-20T15:17:24Z</dcterms:created>
  <dcterms:modified xsi:type="dcterms:W3CDTF">2018-02-10T14:41:45Z</dcterms:modified>
</cp:coreProperties>
</file>