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ml.chartshapes+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ml.chartshapes+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ml.chartshape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ml.chartshapes+xml"/>
  <Override PartName="/xl/charts/chartEx2.xml" ContentType="application/vnd.ms-office.chartex+xml"/>
  <Override PartName="/xl/charts/style13.xml" ContentType="application/vnd.ms-office.chartstyle+xml"/>
  <Override PartName="/xl/charts/colors13.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STELLA\Downloads\"/>
    </mc:Choice>
  </mc:AlternateContent>
  <xr:revisionPtr revIDLastSave="0" documentId="13_ncr:1_{4B298649-769B-44C9-BA32-B517A48E5965}" xr6:coauthVersionLast="47" xr6:coauthVersionMax="47" xr10:uidLastSave="{00000000-0000-0000-0000-000000000000}"/>
  <bookViews>
    <workbookView xWindow="-120" yWindow="-120" windowWidth="20730" windowHeight="11040" activeTab="2" xr2:uid="{88D75A90-26BD-438C-8A87-D80F31A6A432}"/>
  </bookViews>
  <sheets>
    <sheet name="Sheet2" sheetId="3" r:id="rId1"/>
    <sheet name="Data" sheetId="2" r:id="rId2"/>
    <sheet name="Dashboard" sheetId="5" r:id="rId3"/>
    <sheet name="Sheet1" sheetId="1" r:id="rId4"/>
  </sheets>
  <definedNames>
    <definedName name="_xlchart.v2.0" hidden="1">Sheet2!$D$15:$D$24</definedName>
    <definedName name="_xlchart.v2.1" hidden="1">Sheet2!$E$14</definedName>
    <definedName name="_xlchart.v2.2" hidden="1">Sheet2!$E$15:$E$24</definedName>
    <definedName name="_xlchart.v2.3" hidden="1">Sheet2!$D$15:$D$24</definedName>
    <definedName name="_xlchart.v2.4" hidden="1">Sheet2!$E$14</definedName>
    <definedName name="_xlchart.v2.5" hidden="1">Sheet2!$E$15:$E$24</definedName>
    <definedName name="_xlchart.v2.6" hidden="1">Sheet2!$D$15:$D$24</definedName>
    <definedName name="_xlchart.v2.7" hidden="1">Sheet2!$E$14</definedName>
    <definedName name="_xlchart.v2.8" hidden="1">Sheet2!$E$15:$E$24</definedName>
    <definedName name="_xlcn.WorksheetConnection_AccountSalesDataforAnalysisforTask41.xlsxData1" hidden="1">Data[]</definedName>
    <definedName name="ExternalData_1" localSheetId="1" hidden="1">Data!$A$1:$O$301</definedName>
    <definedName name="Slicer_Account_Type">#N/A</definedName>
    <definedName name="Slicer_Year">#N/A</definedName>
  </definedNames>
  <calcPr calcId="191028"/>
  <pivotCaches>
    <pivotCache cacheId="0" r:id="rId5"/>
    <pivotCache cacheId="22" r:id="rId6"/>
    <pivotCache cacheId="27" r:id="rId7"/>
    <pivotCache cacheId="20" r:id="rId8"/>
    <pivotCache cacheId="25" r:id="rId9"/>
    <pivotCache cacheId="30" r:id="rId10"/>
    <pivotCache cacheId="33" r:id="rId11"/>
    <pivotCache cacheId="36" r:id="rId12"/>
  </pivotCaches>
  <fileRecoveryPr repairLoad="1"/>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Account Sales Data for Analysis for Task 4 (1).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3" l="1"/>
  <c r="D17" i="3"/>
  <c r="D18" i="3"/>
  <c r="D19" i="3"/>
  <c r="D20" i="3"/>
  <c r="D21" i="3"/>
  <c r="D22" i="3"/>
  <c r="D23" i="3"/>
  <c r="D24" i="3"/>
  <c r="D45" i="3"/>
  <c r="D46" i="3"/>
  <c r="D47" i="3"/>
  <c r="D48" i="3"/>
  <c r="D49" i="3"/>
  <c r="E15" i="3"/>
  <c r="D15" i="3"/>
  <c r="I83" i="3" a="1"/>
  <c r="I83" i="3" s="1"/>
  <c r="G80" i="3"/>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D33" i="5"/>
  <c r="C33" i="5"/>
  <c r="B33" i="5"/>
  <c r="D32" i="5"/>
  <c r="C32" i="5"/>
  <c r="B32" i="5"/>
  <c r="D31" i="5"/>
  <c r="C31" i="5"/>
  <c r="B31" i="5"/>
  <c r="D30" i="5"/>
  <c r="C30" i="5"/>
  <c r="E30" i="5" s="1"/>
  <c r="B30" i="5"/>
  <c r="D29" i="5"/>
  <c r="C29" i="5"/>
  <c r="B29" i="5"/>
  <c r="D28" i="5"/>
  <c r="C28" i="5"/>
  <c r="B28" i="5"/>
  <c r="D27" i="5"/>
  <c r="C27" i="5"/>
  <c r="B27" i="5"/>
  <c r="D26" i="5"/>
  <c r="C26" i="5"/>
  <c r="B26" i="5"/>
  <c r="D25" i="5"/>
  <c r="C25" i="5"/>
  <c r="B25" i="5"/>
  <c r="D24" i="5"/>
  <c r="C24" i="5"/>
  <c r="B24" i="5"/>
  <c r="D23" i="5"/>
  <c r="C23" i="5"/>
  <c r="B23" i="5"/>
  <c r="E174" i="3"/>
  <c r="D174" i="3"/>
  <c r="E173" i="3"/>
  <c r="D173" i="3"/>
  <c r="E172" i="3"/>
  <c r="D172" i="3"/>
  <c r="E171" i="3"/>
  <c r="D171" i="3"/>
  <c r="E170" i="3"/>
  <c r="D170" i="3"/>
  <c r="E165" i="3"/>
  <c r="D165" i="3"/>
  <c r="E164" i="3"/>
  <c r="D164" i="3"/>
  <c r="E163" i="3"/>
  <c r="D163" i="3"/>
  <c r="E162" i="3"/>
  <c r="D162" i="3"/>
  <c r="E155" i="3"/>
  <c r="D155" i="3"/>
  <c r="E154" i="3"/>
  <c r="D154" i="3"/>
  <c r="E153" i="3"/>
  <c r="D153" i="3"/>
  <c r="E152" i="3"/>
  <c r="D152" i="3"/>
  <c r="E151" i="3"/>
  <c r="D151" i="3"/>
  <c r="E150" i="3"/>
  <c r="D150" i="3"/>
  <c r="E149" i="3"/>
  <c r="D149" i="3"/>
  <c r="E148" i="3"/>
  <c r="D148" i="3"/>
  <c r="E147" i="3"/>
  <c r="D147" i="3"/>
  <c r="E146" i="3"/>
  <c r="D146" i="3"/>
  <c r="H139" i="3"/>
  <c r="G139" i="3"/>
  <c r="H138" i="3"/>
  <c r="G138" i="3"/>
  <c r="H137" i="3"/>
  <c r="G137" i="3"/>
  <c r="H136" i="3"/>
  <c r="G136" i="3"/>
  <c r="H135" i="3"/>
  <c r="G135" i="3"/>
  <c r="H134" i="3"/>
  <c r="G134" i="3"/>
  <c r="H133" i="3"/>
  <c r="G133" i="3"/>
  <c r="H132" i="3"/>
  <c r="G132" i="3"/>
  <c r="H131" i="3"/>
  <c r="G131" i="3"/>
  <c r="H130" i="3"/>
  <c r="G130" i="3"/>
  <c r="H129" i="3"/>
  <c r="G129" i="3"/>
  <c r="H128" i="3"/>
  <c r="G128" i="3"/>
  <c r="H127" i="3"/>
  <c r="G127" i="3"/>
  <c r="H126" i="3"/>
  <c r="G126" i="3"/>
  <c r="H125" i="3"/>
  <c r="G125" i="3"/>
  <c r="H124" i="3"/>
  <c r="G124" i="3"/>
  <c r="H123" i="3"/>
  <c r="G123" i="3"/>
  <c r="H122" i="3"/>
  <c r="G122" i="3"/>
  <c r="H121" i="3"/>
  <c r="G121" i="3"/>
  <c r="H120" i="3"/>
  <c r="G120" i="3"/>
  <c r="H119" i="3"/>
  <c r="G119" i="3"/>
  <c r="H118" i="3"/>
  <c r="G118" i="3"/>
  <c r="H117" i="3"/>
  <c r="G117" i="3"/>
  <c r="H116" i="3"/>
  <c r="G116" i="3"/>
  <c r="H115" i="3"/>
  <c r="G115" i="3"/>
  <c r="H114" i="3"/>
  <c r="G114" i="3"/>
  <c r="H113" i="3"/>
  <c r="G113" i="3"/>
  <c r="H112" i="3"/>
  <c r="G112" i="3"/>
  <c r="H111" i="3"/>
  <c r="G111" i="3"/>
  <c r="H110" i="3"/>
  <c r="G110" i="3"/>
  <c r="H109" i="3"/>
  <c r="G109" i="3"/>
  <c r="H108" i="3"/>
  <c r="G108" i="3"/>
  <c r="H107" i="3"/>
  <c r="G107" i="3"/>
  <c r="H106" i="3"/>
  <c r="G106" i="3"/>
  <c r="H105" i="3"/>
  <c r="G105" i="3"/>
  <c r="H104" i="3"/>
  <c r="G104" i="3"/>
  <c r="H103" i="3"/>
  <c r="G103" i="3"/>
  <c r="H102" i="3"/>
  <c r="G102" i="3"/>
  <c r="H101" i="3"/>
  <c r="G101" i="3"/>
  <c r="H100" i="3"/>
  <c r="G100" i="3"/>
  <c r="H99" i="3"/>
  <c r="G99" i="3"/>
  <c r="H98" i="3"/>
  <c r="G98" i="3"/>
  <c r="H97" i="3"/>
  <c r="G97" i="3"/>
  <c r="H96" i="3"/>
  <c r="G96" i="3"/>
  <c r="H95" i="3"/>
  <c r="G95" i="3"/>
  <c r="H94" i="3"/>
  <c r="G94" i="3"/>
  <c r="H93" i="3"/>
  <c r="G93" i="3"/>
  <c r="H92" i="3"/>
  <c r="G92" i="3"/>
  <c r="H91" i="3"/>
  <c r="G91" i="3"/>
  <c r="H90" i="3"/>
  <c r="G90" i="3"/>
  <c r="H89" i="3"/>
  <c r="G89" i="3"/>
  <c r="H88" i="3"/>
  <c r="G88" i="3"/>
  <c r="H87" i="3"/>
  <c r="G87" i="3"/>
  <c r="H86" i="3"/>
  <c r="G86" i="3"/>
  <c r="H85" i="3"/>
  <c r="G85" i="3"/>
  <c r="H84" i="3"/>
  <c r="G84" i="3"/>
  <c r="H83" i="3"/>
  <c r="G83" i="3"/>
  <c r="H82" i="3"/>
  <c r="G82" i="3"/>
  <c r="H81" i="3"/>
  <c r="G81" i="3"/>
  <c r="H80" i="3"/>
  <c r="E74" i="3"/>
  <c r="D74" i="3"/>
  <c r="E73" i="3"/>
  <c r="D73" i="3"/>
  <c r="E72" i="3"/>
  <c r="D72" i="3"/>
  <c r="E71" i="3"/>
  <c r="D71" i="3"/>
  <c r="E70" i="3"/>
  <c r="D70" i="3"/>
  <c r="E69" i="3"/>
  <c r="D69" i="3"/>
  <c r="E68" i="3"/>
  <c r="D68" i="3"/>
  <c r="E67" i="3"/>
  <c r="D67" i="3"/>
  <c r="E66" i="3"/>
  <c r="D66" i="3"/>
  <c r="E65" i="3"/>
  <c r="D65" i="3"/>
  <c r="E64" i="3"/>
  <c r="D64" i="3"/>
  <c r="E63" i="3"/>
  <c r="D63" i="3"/>
  <c r="E62" i="3"/>
  <c r="D62" i="3"/>
  <c r="E61" i="3"/>
  <c r="D61" i="3"/>
  <c r="E60" i="3"/>
  <c r="D60" i="3"/>
  <c r="E59" i="3"/>
  <c r="D59" i="3"/>
  <c r="E58" i="3"/>
  <c r="D58" i="3"/>
  <c r="E57" i="3"/>
  <c r="D57" i="3"/>
  <c r="E56" i="3"/>
  <c r="D56" i="3"/>
  <c r="E55" i="3"/>
  <c r="D55" i="3"/>
  <c r="E54" i="3"/>
  <c r="D54" i="3"/>
  <c r="E53" i="3"/>
  <c r="D53" i="3"/>
  <c r="E52" i="3"/>
  <c r="D52" i="3"/>
  <c r="E51" i="3"/>
  <c r="D51" i="3"/>
  <c r="E50" i="3"/>
  <c r="D50" i="3"/>
  <c r="E49" i="3"/>
  <c r="E48" i="3"/>
  <c r="E47" i="3"/>
  <c r="E46" i="3"/>
  <c r="E45" i="3"/>
  <c r="E44" i="3"/>
  <c r="E28" i="3"/>
  <c r="E27" i="3"/>
  <c r="E26" i="3"/>
  <c r="E25" i="3"/>
  <c r="E24" i="3"/>
  <c r="E23" i="3"/>
  <c r="E22" i="3"/>
  <c r="E21" i="3"/>
  <c r="E20" i="3"/>
  <c r="E19" i="3"/>
  <c r="E18" i="3"/>
  <c r="E17" i="3"/>
  <c r="E16" i="3"/>
  <c r="K8" i="3"/>
  <c r="J8" i="3"/>
  <c r="I8" i="3"/>
  <c r="K7" i="3"/>
  <c r="J7" i="3"/>
  <c r="I7" i="3"/>
  <c r="K6" i="3"/>
  <c r="J6" i="3"/>
  <c r="I6" i="3"/>
  <c r="K5" i="3"/>
  <c r="J5" i="3"/>
  <c r="I5" i="3"/>
  <c r="K4" i="3"/>
  <c r="J4" i="3"/>
  <c r="I4" i="3"/>
  <c r="E24" i="5" l="1"/>
  <c r="E32" i="5"/>
  <c r="E23" i="5"/>
  <c r="E26" i="5"/>
  <c r="E28" i="5"/>
  <c r="E31" i="5"/>
  <c r="E29" i="5"/>
  <c r="E27" i="5"/>
  <c r="E25" i="5"/>
  <c r="E3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117970-5935-426A-97AE-BD2824F8D8B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52FF5842-90C8-4DCD-AFC8-E43ECBD3CEE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E95B402B-8670-42E3-8C72-C74E65F1AC86}" name="WorksheetConnection_Account Sales Data for Analysis for Task 4 (1).xlsx!Data" type="102" refreshedVersion="8" minRefreshableVersion="5">
    <extLst>
      <ext xmlns:x15="http://schemas.microsoft.com/office/spreadsheetml/2010/11/main" uri="{DE250136-89BD-433C-8126-D09CA5730AF9}">
        <x15:connection id="Data" autoDelete="1">
          <x15:rangePr sourceName="_xlcn.WorksheetConnection_AccountSalesDataforAnalysisforTask41.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<sst xmlns="http://schemas.openxmlformats.org/spreadsheetml/2006/main" count="4813" uniqueCount="283">
  <si>
    <t xml:space="preserve">JPMC Excel Skills Virtual Experience Hypothetical Account Dataset </t>
  </si>
  <si>
    <t>Product Lines</t>
  </si>
  <si>
    <t>Marketing / Promotion Programs</t>
  </si>
  <si>
    <t>Product 1 Sales Volume (units)</t>
  </si>
  <si>
    <t>Account Name</t>
  </si>
  <si>
    <t>Account Address</t>
  </si>
  <si>
    <t>Decision Maker</t>
  </si>
  <si>
    <t>Phone Number</t>
  </si>
  <si>
    <t>Account Type</t>
  </si>
  <si>
    <t>Product 1</t>
  </si>
  <si>
    <t>Product 2</t>
  </si>
  <si>
    <t>Product 3</t>
  </si>
  <si>
    <t>Social Media</t>
  </si>
  <si>
    <t>Coupons</t>
  </si>
  <si>
    <t>Catalog Inclusion</t>
  </si>
  <si>
    <t>Posters</t>
  </si>
  <si>
    <t>5 YR CAGR</t>
  </si>
  <si>
    <t>SB 1</t>
  </si>
  <si>
    <t>2131 Patterson Road, Brooklyn NY 11201</t>
  </si>
  <si>
    <t>Dorothy Rizzo</t>
  </si>
  <si>
    <t>(880) 283-6803</t>
  </si>
  <si>
    <t>Small Business</t>
  </si>
  <si>
    <t>Yes</t>
  </si>
  <si>
    <t>SB 2</t>
  </si>
  <si>
    <t>3685 Morningview Lane, New York NY 10013</t>
  </si>
  <si>
    <t>Lawson Moore</t>
  </si>
  <si>
    <t>(711) 426-7350</t>
  </si>
  <si>
    <t>No</t>
  </si>
  <si>
    <t>SB 3</t>
  </si>
  <si>
    <t>2285 Ladybug Drive, New York NY 10013</t>
  </si>
  <si>
    <t>Vin Hudson</t>
  </si>
  <si>
    <t>(952) 952-5573</t>
  </si>
  <si>
    <t>SB 4</t>
  </si>
  <si>
    <t>2930 Southern Street, New York NY 10005</t>
  </si>
  <si>
    <t>Susana Huels</t>
  </si>
  <si>
    <t>(491) 505-6064</t>
  </si>
  <si>
    <t>SB 5</t>
  </si>
  <si>
    <t>2807 Geraldine Lane, New York NY 10004</t>
  </si>
  <si>
    <t>Shanna Hettinger</t>
  </si>
  <si>
    <t>(412) 570-0596</t>
  </si>
  <si>
    <t>SB 6</t>
  </si>
  <si>
    <t>7778 Cherry Road, Bronx NY 10467</t>
  </si>
  <si>
    <t>Roy McGlynn</t>
  </si>
  <si>
    <t>(594) 807-4187</t>
  </si>
  <si>
    <t>SB 7</t>
  </si>
  <si>
    <t>48 Winchester Avenue, New York NY 10024</t>
  </si>
  <si>
    <t>Lorena Posacco</t>
  </si>
  <si>
    <t>(678) 294-8103</t>
  </si>
  <si>
    <t>SB 8</t>
  </si>
  <si>
    <t>8735 Squaw Creek Drive, Brooklyn NY 11214</t>
  </si>
  <si>
    <t>Juanita Wisozk</t>
  </si>
  <si>
    <t>(305) 531-1310</t>
  </si>
  <si>
    <t>SB 9</t>
  </si>
  <si>
    <t>267 Third Road, New York NY 10034</t>
  </si>
  <si>
    <t>Velma Riley</t>
  </si>
  <si>
    <t>(697) 543-0310</t>
  </si>
  <si>
    <t>SB 10</t>
  </si>
  <si>
    <t>102 Coffee Court, Bronx NY 10461</t>
  </si>
  <si>
    <t>Holly Gaines</t>
  </si>
  <si>
    <t>(277) 456-4626</t>
  </si>
  <si>
    <t>SB 11</t>
  </si>
  <si>
    <t>44 W. Pheasant Street, Brooklyn NY 11233</t>
  </si>
  <si>
    <t>Gary Brown</t>
  </si>
  <si>
    <t>(459) 968-9453</t>
  </si>
  <si>
    <t>SB 12</t>
  </si>
  <si>
    <t>7488 N. Marconi Ave, Brooklyn NY 11237</t>
  </si>
  <si>
    <t>Jeffrey Akins</t>
  </si>
  <si>
    <t>(313) 417-8968</t>
  </si>
  <si>
    <t>SB 13</t>
  </si>
  <si>
    <t>9575 Shipley Court, Brooklyn NY 11201</t>
  </si>
  <si>
    <t>Tim Young</t>
  </si>
  <si>
    <t>(876) 653-1727</t>
  </si>
  <si>
    <t>SB 14</t>
  </si>
  <si>
    <t>8156 Lake View Street, New York, NY 10025</t>
  </si>
  <si>
    <t>Debra Kroll</t>
  </si>
  <si>
    <t>(628) 832-4986</t>
  </si>
  <si>
    <t>SB 15</t>
  </si>
  <si>
    <t>44 Madison Dr, New York NY 10032</t>
  </si>
  <si>
    <t>Kelly Boyd</t>
  </si>
  <si>
    <t>(220) 929-0797</t>
  </si>
  <si>
    <t>MB 1</t>
  </si>
  <si>
    <t>9848 Linden St, New York NY 10011</t>
  </si>
  <si>
    <t>Dan Hill</t>
  </si>
  <si>
    <t>(248) 450-0797</t>
  </si>
  <si>
    <t>Medium Business</t>
  </si>
  <si>
    <t>MB 2</t>
  </si>
  <si>
    <t>805 South Pilgrim Court, Brooklyn NY 11225</t>
  </si>
  <si>
    <t>Javier George</t>
  </si>
  <si>
    <t>(964) 214-3742</t>
  </si>
  <si>
    <t>MB 3</t>
  </si>
  <si>
    <t>9132 Redwood Rd, Bronx NY 10466</t>
  </si>
  <si>
    <t>Christopher Evans</t>
  </si>
  <si>
    <t>(831) 406-6300</t>
  </si>
  <si>
    <t>MB 4</t>
  </si>
  <si>
    <t>3 Warren Drive, New York NY 10040</t>
  </si>
  <si>
    <t>Julie Ross</t>
  </si>
  <si>
    <t>(778) 387-0744</t>
  </si>
  <si>
    <t>MB 5</t>
  </si>
  <si>
    <t>402 Bridgeton Lane, Bronx NY 10468</t>
  </si>
  <si>
    <t>Bill Callahan</t>
  </si>
  <si>
    <t>(617) 419-7996</t>
  </si>
  <si>
    <t>MB 6</t>
  </si>
  <si>
    <t>6 E. Nichols Ave, New York NY 10027</t>
  </si>
  <si>
    <t>Anthony Brooks</t>
  </si>
  <si>
    <t>(349) 801-7566</t>
  </si>
  <si>
    <t>MB 7</t>
  </si>
  <si>
    <t>323 North Edgewood St, Bronx NY 10457</t>
  </si>
  <si>
    <t>Charlotte Leroux</t>
  </si>
  <si>
    <t>(784) 634-6873</t>
  </si>
  <si>
    <t>MB 8</t>
  </si>
  <si>
    <t>484 Thorne St, New York NY 10128</t>
  </si>
  <si>
    <t>Nina Coulter</t>
  </si>
  <si>
    <t>(938) 752-9381</t>
  </si>
  <si>
    <t>MB 9</t>
  </si>
  <si>
    <t>861 Gonzales Lane, Bronx NY 10472</t>
  </si>
  <si>
    <t>Mia Ang</t>
  </si>
  <si>
    <t>(253) 861-1301</t>
  </si>
  <si>
    <t>MB 10</t>
  </si>
  <si>
    <t>267 Randall Mill Dr, New York NY 10033</t>
  </si>
  <si>
    <t>Kathy Rogers</t>
  </si>
  <si>
    <t>(939) 738-6471</t>
  </si>
  <si>
    <t>MB 11</t>
  </si>
  <si>
    <t>12 Lees Creek St, Brooklyn NY 11211</t>
  </si>
  <si>
    <t>Rita Varga</t>
  </si>
  <si>
    <t>(754) 696-3109</t>
  </si>
  <si>
    <t>MB 12</t>
  </si>
  <si>
    <t>240 W. Manhattan St, Bronx NY 10462</t>
  </si>
  <si>
    <t>Mel Berkowitz</t>
  </si>
  <si>
    <t>(967) 547-1542</t>
  </si>
  <si>
    <t>MB 13</t>
  </si>
  <si>
    <t>62 Lower River Road, Staten Island, NY 10306</t>
  </si>
  <si>
    <t>Debra Martin</t>
  </si>
  <si>
    <t>(743) 960-6716</t>
  </si>
  <si>
    <t>MB 14</t>
  </si>
  <si>
    <t>48 S. Brandywine St, New York NY 10002</t>
  </si>
  <si>
    <t>Deshaun Fletcher</t>
  </si>
  <si>
    <t>(845) 304-6511</t>
  </si>
  <si>
    <t>MB 15</t>
  </si>
  <si>
    <t>5 Tallwood St, Brooklyn NY 11233</t>
  </si>
  <si>
    <t>Kari Lenz</t>
  </si>
  <si>
    <t>(886) 554-5339</t>
  </si>
  <si>
    <t>OR 1</t>
  </si>
  <si>
    <t>77 Stillwater St, Brooklyn NY 11213</t>
  </si>
  <si>
    <t>John Mackey</t>
  </si>
  <si>
    <t>(831) 581-1892</t>
  </si>
  <si>
    <t>Online Retailer</t>
  </si>
  <si>
    <t>OR 2</t>
  </si>
  <si>
    <t>7061 Bishop St, Yonkers NY 10701</t>
  </si>
  <si>
    <t>Raymond Heywin</t>
  </si>
  <si>
    <t>(571) 843-1746</t>
  </si>
  <si>
    <t>OR 3</t>
  </si>
  <si>
    <t>7223 Cedarwood Ave, Brooklyn NY 11221</t>
  </si>
  <si>
    <t>Janie Roberson</t>
  </si>
  <si>
    <t>(924) 516-6566</t>
  </si>
  <si>
    <t>OR 4</t>
  </si>
  <si>
    <t>62 Lafayette Ave, Bronx NY 10462</t>
  </si>
  <si>
    <t>Brooke Hayes</t>
  </si>
  <si>
    <t>(247) 999-3394</t>
  </si>
  <si>
    <t>OR 5</t>
  </si>
  <si>
    <t>7839 Elm St, Staten Island NY 10306</t>
  </si>
  <si>
    <t>Lee Niemeyer</t>
  </si>
  <si>
    <t>(920) 451-3973</t>
  </si>
  <si>
    <t>OR 6</t>
  </si>
  <si>
    <t>429 Stonybrook Dr, Brooklyn NY 11203</t>
  </si>
  <si>
    <t>Stephen Harris</t>
  </si>
  <si>
    <t>(258) 948-7479</t>
  </si>
  <si>
    <t>OR 7</t>
  </si>
  <si>
    <t>640 Beechwood Dr, Bronx NY 10461</t>
  </si>
  <si>
    <t>Juan Scott</t>
  </si>
  <si>
    <t>(357) 532-0838</t>
  </si>
  <si>
    <t>OR 8</t>
  </si>
  <si>
    <t>9453 N. Wagon Lane, Brooklyn NY 11237</t>
  </si>
  <si>
    <t>Kurt Issacs</t>
  </si>
  <si>
    <t>(454) 903-5770</t>
  </si>
  <si>
    <t>OR 9</t>
  </si>
  <si>
    <t>81 San Carlos Road, Bronx NY 10463</t>
  </si>
  <si>
    <t>Dominique Johnson</t>
  </si>
  <si>
    <t>(336) 448-7026</t>
  </si>
  <si>
    <t>OR 10</t>
  </si>
  <si>
    <t>596 Coffee St, Bronx NY 10472</t>
  </si>
  <si>
    <t>Larry Alaimo</t>
  </si>
  <si>
    <t>(242) 869-1226</t>
  </si>
  <si>
    <t>OR 11</t>
  </si>
  <si>
    <t>92 Princess St, New York NY 10033</t>
  </si>
  <si>
    <t>Carlos Moya</t>
  </si>
  <si>
    <t>(485) 453-8693</t>
  </si>
  <si>
    <t>OR 12</t>
  </si>
  <si>
    <t>9151 River St, Brooklyn NY 11230</t>
  </si>
  <si>
    <t>Shaun Salvatore</t>
  </si>
  <si>
    <t>(691) 657-1498</t>
  </si>
  <si>
    <t>OR 13</t>
  </si>
  <si>
    <t>424 Hall Ave, New York NY 10128</t>
  </si>
  <si>
    <t>Annie Fuentes</t>
  </si>
  <si>
    <t>(462) 693-6254</t>
  </si>
  <si>
    <t>OR 14</t>
  </si>
  <si>
    <t>81 Crescent St, Brooklyn NY 11210</t>
  </si>
  <si>
    <t>Maria Sawyer</t>
  </si>
  <si>
    <t>(881) 243-5276</t>
  </si>
  <si>
    <t>OR 15</t>
  </si>
  <si>
    <t>7217 Birch Hill Dr, New York NY 10009</t>
  </si>
  <si>
    <t>Darnell Straughter</t>
  </si>
  <si>
    <t>(680) 628-4625</t>
  </si>
  <si>
    <t>WD 1</t>
  </si>
  <si>
    <t>7184 Center Court, Brooklyn NY 11208</t>
  </si>
  <si>
    <t>Richard Breaux</t>
  </si>
  <si>
    <t>(685) 981-8556</t>
  </si>
  <si>
    <t>Wholesale Distributor</t>
  </si>
  <si>
    <t>WD 2</t>
  </si>
  <si>
    <t>815 2nd St, New York NY 10028</t>
  </si>
  <si>
    <t>Craig Collins</t>
  </si>
  <si>
    <t>(828) 840-2736</t>
  </si>
  <si>
    <t>WD 3</t>
  </si>
  <si>
    <t>9875 Franklin Rd, Brooklyn NY 11223</t>
  </si>
  <si>
    <t>Donna Lam</t>
  </si>
  <si>
    <t>(931) 618-9558</t>
  </si>
  <si>
    <t>WD 4</t>
  </si>
  <si>
    <t>601 Bank Ave, Brooklyn NY 11218</t>
  </si>
  <si>
    <t>Teresa Vasbinder</t>
  </si>
  <si>
    <t>(261) 690-0303</t>
  </si>
  <si>
    <t>WD 5</t>
  </si>
  <si>
    <t>21 Yukon St, Bronx NY 10451</t>
  </si>
  <si>
    <t>Andre Mobley</t>
  </si>
  <si>
    <t>(597) 701-9429</t>
  </si>
  <si>
    <t>WD 6</t>
  </si>
  <si>
    <t>18 N. Woodland Ave, New York NY 10025</t>
  </si>
  <si>
    <t>Ray Hernandez</t>
  </si>
  <si>
    <t>(609) 345-8163</t>
  </si>
  <si>
    <t>WD 7</t>
  </si>
  <si>
    <t>65 Lower River Ave, Bronx NY 10465</t>
  </si>
  <si>
    <t>Thomas Stewart</t>
  </si>
  <si>
    <t>(381) 643-1230</t>
  </si>
  <si>
    <t>WD 8</t>
  </si>
  <si>
    <t>8680 Alderwood St, New York NY 10032</t>
  </si>
  <si>
    <t>Henry Lange</t>
  </si>
  <si>
    <t>(293) 473-1512</t>
  </si>
  <si>
    <t>WD 9</t>
  </si>
  <si>
    <t>8388 Gonzales St, Brooklyn NY 11228</t>
  </si>
  <si>
    <t>Danielle Tomas</t>
  </si>
  <si>
    <t>(459) 261-2301</t>
  </si>
  <si>
    <t>WD 10</t>
  </si>
  <si>
    <t>9760 Taylor Dr, Brooklyn NY 11211</t>
  </si>
  <si>
    <t>Joe Schimke</t>
  </si>
  <si>
    <t>(936) 816-9148</t>
  </si>
  <si>
    <t>WD 11</t>
  </si>
  <si>
    <t>419 E. Henry Ave, New York NY 10031</t>
  </si>
  <si>
    <t>Carlos Jackson</t>
  </si>
  <si>
    <t>(201) 363-0653</t>
  </si>
  <si>
    <t>WD 12</t>
  </si>
  <si>
    <t>8083 8th St, Brooklyn NY 11209</t>
  </si>
  <si>
    <t>Russell Wallace</t>
  </si>
  <si>
    <t>(237) 890-0247</t>
  </si>
  <si>
    <t>WD 13</t>
  </si>
  <si>
    <t>2 Rock Maple Ave, New York NY 10029</t>
  </si>
  <si>
    <t>Shameka West</t>
  </si>
  <si>
    <t>(488) 656-0761</t>
  </si>
  <si>
    <t>WD 14</t>
  </si>
  <si>
    <t>9577 Nicolls Ave, Staten Island NY 10312</t>
  </si>
  <si>
    <t>Kevin Fleming</t>
  </si>
  <si>
    <t>(650) 848-8284</t>
  </si>
  <si>
    <t>WD 15</t>
  </si>
  <si>
    <t>174 Del Monte St, Brooklyn NY 11224</t>
  </si>
  <si>
    <t>Anna Grey</t>
  </si>
  <si>
    <t>(980) 437-1451</t>
  </si>
  <si>
    <t>2017</t>
  </si>
  <si>
    <t>2018</t>
  </si>
  <si>
    <t>2019</t>
  </si>
  <si>
    <t>2020</t>
  </si>
  <si>
    <t>2021</t>
  </si>
  <si>
    <t>Year</t>
  </si>
  <si>
    <t>Sales</t>
  </si>
  <si>
    <t>Row Labels</t>
  </si>
  <si>
    <t>Grand Total</t>
  </si>
  <si>
    <t>Sum of Sales</t>
  </si>
  <si>
    <t>Sum of Sales2</t>
  </si>
  <si>
    <t>YOY Growth</t>
  </si>
  <si>
    <t>Data for chart 1</t>
  </si>
  <si>
    <t>Data for cahrt 2</t>
  </si>
  <si>
    <t>Chart Data</t>
  </si>
  <si>
    <t>Data for chart 3</t>
  </si>
  <si>
    <t>Data for Chart 4</t>
  </si>
  <si>
    <t>Data for Chart 5</t>
  </si>
  <si>
    <t>Total Sales</t>
  </si>
  <si>
    <t>vs 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</si>
</sst>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Blue]0.00%\▲;[Red]\(0.00\)%"/>
  </numFmts>
  <fonts count="7"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sz val="11"/>
      <color theme="1"/>
      <name val="Arial"/>
      <family val="2"/>
    </font>
    <font>
      <b/>
      <sz val="11"/>
      <color theme="1"/>
      <name val="Agency FB"/>
      <family val="2"/>
    </font>
    <font>
      <sz val="8"/>
      <name val="Segoe UI"/>
      <family val="2"/>
    </font>
  </fonts>
  <fills count="7">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7"/>
        <bgColor indexed="64"/>
      </patternFill>
    </fill>
    <fill>
      <patternFill patternType="solid">
        <fgColor theme="4" tint="-0.49998474074526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0" fillId="3" borderId="0" xfId="0" applyFill="1"/>
    <xf numFmtId="9"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5" borderId="0" xfId="0" applyFill="1"/>
    <xf numFmtId="0" fontId="0" fillId="6" borderId="0" xfId="0" applyFill="1"/>
    <xf numFmtId="3" fontId="0" fillId="0" borderId="0" xfId="0" applyNumberFormat="1"/>
    <xf numFmtId="0" fontId="4" fillId="6" borderId="0" xfId="0" applyFont="1" applyFill="1"/>
    <xf numFmtId="0" fontId="5" fillId="6" borderId="0" xfId="0" applyFont="1" applyFill="1" applyAlignment="1">
      <alignment horizontal="center"/>
    </xf>
    <xf numFmtId="0" fontId="0" fillId="6" borderId="0" xfId="0" applyFill="1" applyAlignment="1">
      <alignment horizontal="center"/>
    </xf>
    <xf numFmtId="3" fontId="0" fillId="6" borderId="0" xfId="0" applyNumberFormat="1" applyFill="1" applyAlignment="1">
      <alignment horizontal="center"/>
    </xf>
    <xf numFmtId="164" fontId="0" fillId="6" borderId="0" xfId="0" applyNumberFormat="1" applyFill="1" applyAlignment="1">
      <alignment horizontal="center"/>
    </xf>
    <xf numFmtId="3" fontId="5" fillId="6" borderId="0" xfId="0" applyNumberFormat="1" applyFont="1" applyFill="1" applyAlignment="1">
      <alignment horizontal="center"/>
    </xf>
    <xf numFmtId="164" fontId="5" fillId="6" borderId="0" xfId="0" applyNumberFormat="1" applyFont="1" applyFill="1" applyAlignment="1">
      <alignment horizontal="center"/>
    </xf>
    <xf numFmtId="0" fontId="1" fillId="2" borderId="0" xfId="0" applyFont="1" applyFill="1"/>
    <xf numFmtId="0" fontId="0" fillId="2" borderId="0" xfId="0" applyFill="1"/>
    <xf numFmtId="0" fontId="1" fillId="3" borderId="0" xfId="0" applyFont="1" applyFill="1"/>
    <xf numFmtId="0" fontId="0" fillId="3" borderId="0" xfId="0" applyFill="1"/>
    <xf numFmtId="0" fontId="1" fillId="4" borderId="0" xfId="0" applyFont="1" applyFill="1"/>
    <xf numFmtId="0" fontId="0" fillId="0" borderId="0" xfId="0"/>
    <xf numFmtId="0" fontId="0" fillId="0" borderId="0" xfId="0" applyNumberFormat="1"/>
  </cellXfs>
  <cellStyles count="1">
    <cellStyle name="Normal" xfId="0" builtinId="0"/>
  </cellStyles>
  <dxfs count="23">
    <dxf>
      <font>
        <b/>
        <color theme="1"/>
      </font>
      <border>
        <bottom style="thin">
          <color theme="4"/>
        </bottom>
        <vertical/>
        <horizontal/>
      </border>
    </dxf>
    <dxf>
      <font>
        <color theme="4" tint="-0.499984740745262"/>
      </font>
      <fill>
        <patternFill>
          <bgColor theme="0" tint="-0.14996795556505021"/>
        </patternFill>
      </fill>
      <border diagonalUp="0" diagonalDown="0">
        <left/>
        <right/>
        <top/>
        <bottom/>
        <vertical/>
        <horizontal/>
      </border>
    </dxf>
    <dxf>
      <numFmt numFmtId="13" formatCode="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 formatCode="#,##0"/>
    </dxf>
    <dxf>
      <numFmt numFmtId="3" formatCode="#,##0"/>
    </dxf>
    <dxf>
      <numFmt numFmtId="3" formatCode="#,##0"/>
    </dxf>
    <dxf>
      <numFmt numFmtId="3" formatCode="#,##0"/>
    </dxf>
    <dxf>
      <font>
        <b/>
        <color theme="1"/>
      </font>
      <border>
        <bottom style="thin">
          <color theme="4"/>
        </bottom>
        <vertical/>
        <horizontal/>
      </border>
    </dxf>
    <dxf>
      <font>
        <color theme="0"/>
        <name val="Agency FB"/>
        <family val="2"/>
        <scheme val="none"/>
      </font>
      <fill>
        <patternFill>
          <bgColor theme="4" tint="-0.499984740745262"/>
        </patternFill>
      </fill>
      <border diagonalUp="0" diagonalDown="0">
        <left/>
        <right/>
        <top/>
        <bottom/>
        <vertical/>
        <horizontal/>
      </border>
    </dxf>
  </dxfs>
  <tableStyles count="2" defaultTableStyle="TableStyleMedium2" defaultPivotStyle="PivotStyleLight16">
    <tableStyle name="Slicerdup" pivot="0" table="0" count="10" xr9:uid="{0C69FF78-B287-4350-9E2C-0A998D9D68FC}">
      <tableStyleElement type="wholeTable" dxfId="22"/>
      <tableStyleElement type="headerRow" dxfId="21"/>
    </tableStyle>
    <tableStyle name="Slicerdup2" pivot="0" table="0" count="10" xr9:uid="{FEAAC948-3593-460E-80DF-F6CE07CFE364}">
      <tableStyleElement type="wholeTable" dxfId="1"/>
      <tableStyleElement type="headerRow" dxfId="0"/>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dup">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dup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113648293963256"/>
          <c:y val="7.407407407407407E-2"/>
          <c:w val="0.76665748031496062"/>
          <c:h val="0.8416746864975212"/>
        </c:manualLayout>
      </c:layout>
      <c:barChart>
        <c:barDir val="col"/>
        <c:grouping val="clustered"/>
        <c:varyColors val="0"/>
        <c:ser>
          <c:idx val="0"/>
          <c:order val="0"/>
          <c:tx>
            <c:strRef>
              <c:f>Sheet2!$J$3</c:f>
              <c:strCache>
                <c:ptCount val="1"/>
                <c:pt idx="0">
                  <c:v>Sales</c:v>
                </c:pt>
              </c:strCache>
            </c:strRef>
          </c:tx>
          <c:spPr>
            <a:solidFill>
              <a:schemeClr val="accent1"/>
            </a:solidFill>
            <a:ln>
              <a:noFill/>
            </a:ln>
            <a:effectLst/>
          </c:spPr>
          <c:invertIfNegative val="0"/>
          <c:dLbls>
            <c:delete val="1"/>
          </c:dLbls>
          <c:cat>
            <c:strRef>
              <c:f>Sheet2!$I$4:$I$8</c:f>
              <c:strCache>
                <c:ptCount val="5"/>
                <c:pt idx="0">
                  <c:v>2017</c:v>
                </c:pt>
                <c:pt idx="1">
                  <c:v>2018</c:v>
                </c:pt>
                <c:pt idx="2">
                  <c:v>2019</c:v>
                </c:pt>
                <c:pt idx="3">
                  <c:v>2020</c:v>
                </c:pt>
                <c:pt idx="4">
                  <c:v>2021</c:v>
                </c:pt>
              </c:strCache>
            </c:strRef>
          </c:cat>
          <c:val>
            <c:numRef>
              <c:f>Sheet2!$J$4:$J$8</c:f>
              <c:numCache>
                <c:formatCode>General</c:formatCode>
                <c:ptCount val="5"/>
                <c:pt idx="0">
                  <c:v>189976</c:v>
                </c:pt>
                <c:pt idx="1">
                  <c:v>242995</c:v>
                </c:pt>
                <c:pt idx="2">
                  <c:v>288449</c:v>
                </c:pt>
                <c:pt idx="3">
                  <c:v>350234</c:v>
                </c:pt>
                <c:pt idx="4">
                  <c:v>409194</c:v>
                </c:pt>
              </c:numCache>
            </c:numRef>
          </c:val>
          <c:extLst>
            <c:ext xmlns:c16="http://schemas.microsoft.com/office/drawing/2014/chart" uri="{C3380CC4-5D6E-409C-BE32-E72D297353CC}">
              <c16:uniqueId val="{00000000-9174-414F-966A-71E075C40340}"/>
            </c:ext>
          </c:extLst>
        </c:ser>
        <c:dLbls>
          <c:showLegendKey val="0"/>
          <c:showVal val="1"/>
          <c:showCatName val="0"/>
          <c:showSerName val="0"/>
          <c:showPercent val="0"/>
          <c:showBubbleSize val="0"/>
        </c:dLbls>
        <c:gapWidth val="219"/>
        <c:overlap val="-27"/>
        <c:axId val="1618504088"/>
        <c:axId val="1618503008"/>
      </c:barChart>
      <c:lineChart>
        <c:grouping val="standard"/>
        <c:varyColors val="0"/>
        <c:ser>
          <c:idx val="1"/>
          <c:order val="1"/>
          <c:tx>
            <c:strRef>
              <c:f>Sheet2!$K$3</c:f>
              <c:strCache>
                <c:ptCount val="1"/>
                <c:pt idx="0">
                  <c:v>YOY Growth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Sheet2!$K$4:$K$8</c:f>
              <c:numCache>
                <c:formatCode>0.00%</c:formatCode>
                <c:ptCount val="5"/>
                <c:pt idx="0">
                  <c:v>0</c:v>
                </c:pt>
                <c:pt idx="1">
                  <c:v>0.27908262096264791</c:v>
                </c:pt>
                <c:pt idx="2">
                  <c:v>0.18705734685898887</c:v>
                </c:pt>
                <c:pt idx="3">
                  <c:v>0.21419731044309392</c:v>
                </c:pt>
                <c:pt idx="4">
                  <c:v>0.16834459247246128</c:v>
                </c:pt>
              </c:numCache>
            </c:numRef>
          </c:val>
          <c:smooth val="0"/>
          <c:extLst>
            <c:ext xmlns:c16="http://schemas.microsoft.com/office/drawing/2014/chart" uri="{C3380CC4-5D6E-409C-BE32-E72D297353CC}">
              <c16:uniqueId val="{00000001-9174-414F-966A-71E075C40340}"/>
            </c:ext>
          </c:extLst>
        </c:ser>
        <c:dLbls>
          <c:showLegendKey val="0"/>
          <c:showVal val="1"/>
          <c:showCatName val="0"/>
          <c:showSerName val="0"/>
          <c:showPercent val="0"/>
          <c:showBubbleSize val="0"/>
        </c:dLbls>
        <c:marker val="1"/>
        <c:smooth val="0"/>
        <c:axId val="1618505168"/>
        <c:axId val="553389928"/>
      </c:lineChart>
      <c:catAx>
        <c:axId val="1618504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03008"/>
        <c:crosses val="autoZero"/>
        <c:auto val="1"/>
        <c:lblAlgn val="ctr"/>
        <c:lblOffset val="100"/>
        <c:noMultiLvlLbl val="0"/>
      </c:catAx>
      <c:valAx>
        <c:axId val="1618503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04088"/>
        <c:crosses val="autoZero"/>
        <c:crossBetween val="between"/>
      </c:valAx>
      <c:valAx>
        <c:axId val="55338992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05168"/>
        <c:crosses val="max"/>
        <c:crossBetween val="between"/>
      </c:valAx>
      <c:catAx>
        <c:axId val="1618505168"/>
        <c:scaling>
          <c:orientation val="minMax"/>
        </c:scaling>
        <c:delete val="1"/>
        <c:axPos val="b"/>
        <c:majorTickMark val="out"/>
        <c:minorTickMark val="none"/>
        <c:tickLblPos val="nextTo"/>
        <c:crossAx val="55338992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49616693952859"/>
          <c:y val="2.0109540871598192E-2"/>
          <c:w val="0.78552971576227393"/>
          <c:h val="0.75834135316418783"/>
        </c:manualLayout>
      </c:layout>
      <c:barChart>
        <c:barDir val="col"/>
        <c:grouping val="clustered"/>
        <c:varyColors val="0"/>
        <c:ser>
          <c:idx val="0"/>
          <c:order val="0"/>
          <c:tx>
            <c:strRef>
              <c:f>Sheet2!$E$14</c:f>
              <c:strCache>
                <c:ptCount val="1"/>
                <c:pt idx="0">
                  <c:v>Sales</c:v>
                </c:pt>
              </c:strCache>
            </c:strRef>
          </c:tx>
          <c:spPr>
            <a:solidFill>
              <a:schemeClr val="accent1"/>
            </a:solidFill>
            <a:ln>
              <a:noFill/>
            </a:ln>
            <a:effectLst/>
          </c:spPr>
          <c:invertIfNegative val="0"/>
          <c:cat>
            <c:strRef>
              <c:f>Sheet2!$D$15:$D$24</c:f>
              <c:strCache>
                <c:ptCount val="10"/>
                <c:pt idx="0">
                  <c:v>MB 6</c:v>
                </c:pt>
                <c:pt idx="1">
                  <c:v>SB 3</c:v>
                </c:pt>
                <c:pt idx="2">
                  <c:v>SB 12</c:v>
                </c:pt>
                <c:pt idx="3">
                  <c:v>SB 13</c:v>
                </c:pt>
                <c:pt idx="4">
                  <c:v>WD 10</c:v>
                </c:pt>
                <c:pt idx="5">
                  <c:v>MB 15</c:v>
                </c:pt>
                <c:pt idx="6">
                  <c:v>SB 5</c:v>
                </c:pt>
                <c:pt idx="7">
                  <c:v>SB 10</c:v>
                </c:pt>
                <c:pt idx="8">
                  <c:v>WD 1</c:v>
                </c:pt>
                <c:pt idx="9">
                  <c:v>WD 11</c:v>
                </c:pt>
              </c:strCache>
            </c:strRef>
          </c:cat>
          <c:val>
            <c:numRef>
              <c:f>Sheet2!$E$15:$E$24</c:f>
              <c:numCache>
                <c:formatCode>#,##0</c:formatCode>
                <c:ptCount val="10"/>
                <c:pt idx="0">
                  <c:v>18576</c:v>
                </c:pt>
                <c:pt idx="1">
                  <c:v>18447</c:v>
                </c:pt>
                <c:pt idx="2">
                  <c:v>17938</c:v>
                </c:pt>
                <c:pt idx="3">
                  <c:v>17629</c:v>
                </c:pt>
                <c:pt idx="4">
                  <c:v>17038</c:v>
                </c:pt>
                <c:pt idx="5">
                  <c:v>16773</c:v>
                </c:pt>
                <c:pt idx="6">
                  <c:v>16319</c:v>
                </c:pt>
                <c:pt idx="7">
                  <c:v>16060</c:v>
                </c:pt>
                <c:pt idx="8">
                  <c:v>10574</c:v>
                </c:pt>
                <c:pt idx="9">
                  <c:v>8676</c:v>
                </c:pt>
              </c:numCache>
            </c:numRef>
          </c:val>
          <c:extLst>
            <c:ext xmlns:c16="http://schemas.microsoft.com/office/drawing/2014/chart" uri="{C3380CC4-5D6E-409C-BE32-E72D297353CC}">
              <c16:uniqueId val="{00000000-6C80-4ADD-819D-FFB751121FAC}"/>
            </c:ext>
          </c:extLst>
        </c:ser>
        <c:dLbls>
          <c:showLegendKey val="0"/>
          <c:showVal val="0"/>
          <c:showCatName val="0"/>
          <c:showSerName val="0"/>
          <c:showPercent val="0"/>
          <c:showBubbleSize val="0"/>
        </c:dLbls>
        <c:gapWidth val="182"/>
        <c:axId val="436968288"/>
        <c:axId val="436971528"/>
      </c:barChart>
      <c:catAx>
        <c:axId val="4369682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71528"/>
        <c:crosses val="autoZero"/>
        <c:auto val="1"/>
        <c:lblAlgn val="ctr"/>
        <c:lblOffset val="100"/>
        <c:noMultiLvlLbl val="0"/>
      </c:catAx>
      <c:valAx>
        <c:axId val="43697152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6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Sheet2!$E$145</c:f>
              <c:strCache>
                <c:ptCount val="1"/>
                <c:pt idx="0">
                  <c:v>Sales</c:v>
                </c:pt>
              </c:strCache>
            </c:strRef>
          </c:tx>
          <c:spPr>
            <a:solidFill>
              <a:schemeClr val="accent1"/>
            </a:solidFill>
            <a:ln>
              <a:noFill/>
            </a:ln>
            <a:effectLst/>
          </c:spPr>
          <c:invertIfNegative val="0"/>
          <c:cat>
            <c:strRef>
              <c:f>Sheet2!$D$146:$D$155</c:f>
              <c:strCache>
                <c:ptCount val="10"/>
                <c:pt idx="0">
                  <c:v>WD 11</c:v>
                </c:pt>
                <c:pt idx="1">
                  <c:v>WD 1</c:v>
                </c:pt>
                <c:pt idx="2">
                  <c:v>SB 10</c:v>
                </c:pt>
                <c:pt idx="3">
                  <c:v>SB 5</c:v>
                </c:pt>
                <c:pt idx="4">
                  <c:v>MB 15</c:v>
                </c:pt>
                <c:pt idx="5">
                  <c:v>WD 10</c:v>
                </c:pt>
                <c:pt idx="6">
                  <c:v>SB 13</c:v>
                </c:pt>
                <c:pt idx="7">
                  <c:v>SB 12</c:v>
                </c:pt>
                <c:pt idx="8">
                  <c:v>SB 3</c:v>
                </c:pt>
                <c:pt idx="9">
                  <c:v>MB 6</c:v>
                </c:pt>
              </c:strCache>
            </c:strRef>
          </c:cat>
          <c:val>
            <c:numRef>
              <c:f>Sheet2!$E$146:$E$155</c:f>
              <c:numCache>
                <c:formatCode>General</c:formatCode>
                <c:ptCount val="10"/>
                <c:pt idx="0">
                  <c:v>8676</c:v>
                </c:pt>
                <c:pt idx="1">
                  <c:v>10574</c:v>
                </c:pt>
                <c:pt idx="2">
                  <c:v>16060</c:v>
                </c:pt>
                <c:pt idx="3">
                  <c:v>16319</c:v>
                </c:pt>
                <c:pt idx="4">
                  <c:v>16773</c:v>
                </c:pt>
                <c:pt idx="5">
                  <c:v>17038</c:v>
                </c:pt>
                <c:pt idx="6">
                  <c:v>17629</c:v>
                </c:pt>
                <c:pt idx="7">
                  <c:v>17938</c:v>
                </c:pt>
                <c:pt idx="8">
                  <c:v>18447</c:v>
                </c:pt>
                <c:pt idx="9">
                  <c:v>18576</c:v>
                </c:pt>
              </c:numCache>
            </c:numRef>
          </c:val>
          <c:extLst>
            <c:ext xmlns:c16="http://schemas.microsoft.com/office/drawing/2014/chart" uri="{C3380CC4-5D6E-409C-BE32-E72D297353CC}">
              <c16:uniqueId val="{00000000-EC68-46D8-9C24-445BDFAD19F0}"/>
            </c:ext>
          </c:extLst>
        </c:ser>
        <c:dLbls>
          <c:showLegendKey val="0"/>
          <c:showVal val="0"/>
          <c:showCatName val="0"/>
          <c:showSerName val="0"/>
          <c:showPercent val="0"/>
          <c:showBubbleSize val="0"/>
        </c:dLbls>
        <c:gapWidth val="182"/>
        <c:axId val="2090334808"/>
        <c:axId val="2090339488"/>
      </c:barChart>
      <c:catAx>
        <c:axId val="2090334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339488"/>
        <c:crosses val="autoZero"/>
        <c:auto val="1"/>
        <c:lblAlgn val="ctr"/>
        <c:lblOffset val="100"/>
        <c:noMultiLvlLbl val="0"/>
      </c:catAx>
      <c:valAx>
        <c:axId val="2090339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334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Sheet2!$E$161</c:f>
              <c:strCache>
                <c:ptCount val="1"/>
                <c:pt idx="0">
                  <c:v>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23-4204-A0E7-635A2AC96A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23-4204-A0E7-635A2AC96A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323-4204-A0E7-635A2AC96A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323-4204-A0E7-635A2AC96A63}"/>
              </c:ext>
            </c:extLst>
          </c:dPt>
          <c:dLbls>
            <c:delete val="1"/>
          </c:dLbls>
          <c:cat>
            <c:strRef>
              <c:f>Sheet2!$D$162:$D$165</c:f>
              <c:strCache>
                <c:ptCount val="4"/>
                <c:pt idx="0">
                  <c:v>Medium Business</c:v>
                </c:pt>
                <c:pt idx="1">
                  <c:v>Online Retailer</c:v>
                </c:pt>
                <c:pt idx="2">
                  <c:v>Small Business</c:v>
                </c:pt>
                <c:pt idx="3">
                  <c:v>Wholesale Distributor</c:v>
                </c:pt>
              </c:strCache>
            </c:strRef>
          </c:cat>
          <c:val>
            <c:numRef>
              <c:f>Sheet2!$E$162:$E$165</c:f>
              <c:numCache>
                <c:formatCode>General</c:formatCode>
                <c:ptCount val="4"/>
                <c:pt idx="0">
                  <c:v>380568</c:v>
                </c:pt>
                <c:pt idx="1">
                  <c:v>408515</c:v>
                </c:pt>
                <c:pt idx="2">
                  <c:v>342823</c:v>
                </c:pt>
                <c:pt idx="3">
                  <c:v>348942</c:v>
                </c:pt>
              </c:numCache>
            </c:numRef>
          </c:val>
          <c:extLst>
            <c:ext xmlns:c16="http://schemas.microsoft.com/office/drawing/2014/chart" uri="{C3380CC4-5D6E-409C-BE32-E72D297353CC}">
              <c16:uniqueId val="{00000000-E9F9-4855-85A0-3F0E4452F51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828948706993034"/>
          <c:y val="0.37615631379410908"/>
          <c:w val="0.24811878166391993"/>
          <c:h val="0.312502187226596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Sheet2!$E$169</c:f>
              <c:strCache>
                <c:ptCount val="1"/>
                <c:pt idx="0">
                  <c:v>Total Sales</c:v>
                </c:pt>
              </c:strCache>
            </c:strRef>
          </c:tx>
          <c:spPr>
            <a:solidFill>
              <a:schemeClr val="accent1"/>
            </a:solidFill>
            <a:ln>
              <a:noFill/>
            </a:ln>
            <a:effectLst/>
          </c:spPr>
          <c:invertIfNegative val="0"/>
          <c:dLbls>
            <c:delete val="1"/>
          </c:dLbls>
          <c:cat>
            <c:strRef>
              <c:f>Sheet2!$D$170:$D$174</c:f>
              <c:strCache>
                <c:ptCount val="5"/>
                <c:pt idx="0">
                  <c:v>2021</c:v>
                </c:pt>
                <c:pt idx="1">
                  <c:v>2020</c:v>
                </c:pt>
                <c:pt idx="2">
                  <c:v>2019</c:v>
                </c:pt>
                <c:pt idx="3">
                  <c:v>2018</c:v>
                </c:pt>
                <c:pt idx="4">
                  <c:v>2017</c:v>
                </c:pt>
              </c:strCache>
            </c:strRef>
          </c:cat>
          <c:val>
            <c:numRef>
              <c:f>Sheet2!$E$170:$E$174</c:f>
              <c:numCache>
                <c:formatCode>#,##0</c:formatCode>
                <c:ptCount val="5"/>
                <c:pt idx="0">
                  <c:v>409194</c:v>
                </c:pt>
                <c:pt idx="1">
                  <c:v>350234</c:v>
                </c:pt>
                <c:pt idx="2">
                  <c:v>288449</c:v>
                </c:pt>
                <c:pt idx="3">
                  <c:v>242995</c:v>
                </c:pt>
                <c:pt idx="4">
                  <c:v>189976</c:v>
                </c:pt>
              </c:numCache>
            </c:numRef>
          </c:val>
          <c:extLst>
            <c:ext xmlns:c16="http://schemas.microsoft.com/office/drawing/2014/chart" uri="{C3380CC4-5D6E-409C-BE32-E72D297353CC}">
              <c16:uniqueId val="{00000000-76B2-4E2B-9244-C885BA3FBCA9}"/>
            </c:ext>
          </c:extLst>
        </c:ser>
        <c:dLbls>
          <c:showLegendKey val="0"/>
          <c:showVal val="1"/>
          <c:showCatName val="0"/>
          <c:showSerName val="0"/>
          <c:showPercent val="0"/>
          <c:showBubbleSize val="0"/>
        </c:dLbls>
        <c:gapWidth val="150"/>
        <c:overlap val="100"/>
        <c:axId val="1659697920"/>
        <c:axId val="1659699720"/>
      </c:barChart>
      <c:catAx>
        <c:axId val="165969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699720"/>
        <c:crosses val="autoZero"/>
        <c:auto val="1"/>
        <c:lblAlgn val="ctr"/>
        <c:lblOffset val="100"/>
        <c:noMultiLvlLbl val="0"/>
      </c:catAx>
      <c:valAx>
        <c:axId val="165969972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697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Sheet2!$H$79</c:f>
              <c:strCache>
                <c:ptCount val="1"/>
                <c:pt idx="0">
                  <c:v>Sales</c:v>
                </c:pt>
              </c:strCache>
            </c:strRef>
          </c:tx>
          <c:spPr>
            <a:solidFill>
              <a:schemeClr val="accent1"/>
            </a:solidFill>
            <a:ln>
              <a:noFill/>
            </a:ln>
            <a:effectLst/>
          </c:spPr>
          <c:invertIfNegative val="0"/>
          <c:cat>
            <c:strRef>
              <c:f>Sheet2!$G$80:$G$89</c:f>
              <c:strCache>
                <c:ptCount val="10"/>
                <c:pt idx="0">
                  <c:v>MB 4</c:v>
                </c:pt>
                <c:pt idx="1">
                  <c:v>OR 3</c:v>
                </c:pt>
                <c:pt idx="2">
                  <c:v>WD 8</c:v>
                </c:pt>
                <c:pt idx="3">
                  <c:v>MB 1</c:v>
                </c:pt>
                <c:pt idx="4">
                  <c:v>SB 6</c:v>
                </c:pt>
                <c:pt idx="5">
                  <c:v>SB 8</c:v>
                </c:pt>
                <c:pt idx="6">
                  <c:v>OR 4</c:v>
                </c:pt>
                <c:pt idx="7">
                  <c:v>SB 9</c:v>
                </c:pt>
                <c:pt idx="8">
                  <c:v>SB 1</c:v>
                </c:pt>
                <c:pt idx="9">
                  <c:v>OR 15</c:v>
                </c:pt>
              </c:strCache>
            </c:strRef>
          </c:cat>
          <c:val>
            <c:numRef>
              <c:f>Sheet2!$H$80:$H$89</c:f>
              <c:numCache>
                <c:formatCode>General</c:formatCode>
                <c:ptCount val="10"/>
                <c:pt idx="0">
                  <c:v>39413</c:v>
                </c:pt>
                <c:pt idx="1">
                  <c:v>39331</c:v>
                </c:pt>
                <c:pt idx="2">
                  <c:v>36951</c:v>
                </c:pt>
                <c:pt idx="3">
                  <c:v>34686</c:v>
                </c:pt>
                <c:pt idx="4">
                  <c:v>32872</c:v>
                </c:pt>
                <c:pt idx="5">
                  <c:v>31745</c:v>
                </c:pt>
                <c:pt idx="6">
                  <c:v>31127</c:v>
                </c:pt>
                <c:pt idx="7">
                  <c:v>30946</c:v>
                </c:pt>
                <c:pt idx="8">
                  <c:v>30734</c:v>
                </c:pt>
                <c:pt idx="9">
                  <c:v>30450</c:v>
                </c:pt>
              </c:numCache>
            </c:numRef>
          </c:val>
          <c:extLst>
            <c:ext xmlns:c16="http://schemas.microsoft.com/office/drawing/2014/chart" uri="{C3380CC4-5D6E-409C-BE32-E72D297353CC}">
              <c16:uniqueId val="{00000000-AC5E-4B5D-94A1-E7B6AB435479}"/>
            </c:ext>
          </c:extLst>
        </c:ser>
        <c:dLbls>
          <c:showLegendKey val="0"/>
          <c:showVal val="0"/>
          <c:showCatName val="0"/>
          <c:showSerName val="0"/>
          <c:showPercent val="0"/>
          <c:showBubbleSize val="0"/>
        </c:dLbls>
        <c:gapWidth val="219"/>
        <c:overlap val="-27"/>
        <c:axId val="29539655"/>
        <c:axId val="29546495"/>
      </c:barChart>
      <c:catAx>
        <c:axId val="29539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46495"/>
        <c:crosses val="autoZero"/>
        <c:auto val="1"/>
        <c:lblAlgn val="ctr"/>
        <c:lblOffset val="100"/>
        <c:noMultiLvlLbl val="0"/>
      </c:catAx>
      <c:valAx>
        <c:axId val="29546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39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2141346769018145E-2"/>
          <c:y val="0.23445208077314036"/>
          <c:w val="0.83247799466292338"/>
          <c:h val="0.60551757619892888"/>
        </c:manualLayout>
      </c:layout>
      <c:barChart>
        <c:barDir val="col"/>
        <c:grouping val="clustered"/>
        <c:varyColors val="0"/>
        <c:ser>
          <c:idx val="0"/>
          <c:order val="0"/>
          <c:tx>
            <c:strRef>
              <c:f>Sheet2!$E$14</c:f>
              <c:strCache>
                <c:ptCount val="1"/>
                <c:pt idx="0">
                  <c:v>Sales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Sheet2!$D$15:$D$24</c:f>
              <c:strCache>
                <c:ptCount val="10"/>
                <c:pt idx="0">
                  <c:v>MB 6</c:v>
                </c:pt>
                <c:pt idx="1">
                  <c:v>SB 3</c:v>
                </c:pt>
                <c:pt idx="2">
                  <c:v>SB 12</c:v>
                </c:pt>
                <c:pt idx="3">
                  <c:v>SB 13</c:v>
                </c:pt>
                <c:pt idx="4">
                  <c:v>WD 10</c:v>
                </c:pt>
                <c:pt idx="5">
                  <c:v>MB 15</c:v>
                </c:pt>
                <c:pt idx="6">
                  <c:v>SB 5</c:v>
                </c:pt>
                <c:pt idx="7">
                  <c:v>SB 10</c:v>
                </c:pt>
                <c:pt idx="8">
                  <c:v>WD 1</c:v>
                </c:pt>
                <c:pt idx="9">
                  <c:v>WD 11</c:v>
                </c:pt>
              </c:strCache>
            </c:strRef>
          </c:cat>
          <c:val>
            <c:numRef>
              <c:f>Sheet2!$E$15:$E$24</c:f>
              <c:numCache>
                <c:formatCode>#,##0</c:formatCode>
                <c:ptCount val="10"/>
                <c:pt idx="0">
                  <c:v>18576</c:v>
                </c:pt>
                <c:pt idx="1">
                  <c:v>18447</c:v>
                </c:pt>
                <c:pt idx="2">
                  <c:v>17938</c:v>
                </c:pt>
                <c:pt idx="3">
                  <c:v>17629</c:v>
                </c:pt>
                <c:pt idx="4">
                  <c:v>17038</c:v>
                </c:pt>
                <c:pt idx="5">
                  <c:v>16773</c:v>
                </c:pt>
                <c:pt idx="6">
                  <c:v>16319</c:v>
                </c:pt>
                <c:pt idx="7">
                  <c:v>16060</c:v>
                </c:pt>
                <c:pt idx="8">
                  <c:v>10574</c:v>
                </c:pt>
                <c:pt idx="9">
                  <c:v>8676</c:v>
                </c:pt>
              </c:numCache>
            </c:numRef>
          </c:val>
          <c:extLst>
            <c:ext xmlns:c16="http://schemas.microsoft.com/office/drawing/2014/chart" uri="{C3380CC4-5D6E-409C-BE32-E72D297353CC}">
              <c16:uniqueId val="{00000000-08FD-414C-B397-00BDD604E268}"/>
            </c:ext>
          </c:extLst>
        </c:ser>
        <c:dLbls>
          <c:dLblPos val="outEnd"/>
          <c:showLegendKey val="0"/>
          <c:showVal val="1"/>
          <c:showCatName val="0"/>
          <c:showSerName val="0"/>
          <c:showPercent val="0"/>
          <c:showBubbleSize val="0"/>
        </c:dLbls>
        <c:gapWidth val="125"/>
        <c:axId val="436968288"/>
        <c:axId val="436971528"/>
      </c:barChart>
      <c:catAx>
        <c:axId val="4369682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Constantia" panose="02030602050306030303" pitchFamily="18" charset="0"/>
                <a:ea typeface="+mn-ea"/>
                <a:cs typeface="+mn-cs"/>
              </a:defRPr>
            </a:pPr>
            <a:endParaRPr lang="en-US"/>
          </a:p>
        </c:txPr>
        <c:crossAx val="436971528"/>
        <c:crosses val="autoZero"/>
        <c:auto val="1"/>
        <c:lblAlgn val="ctr"/>
        <c:lblOffset val="100"/>
        <c:noMultiLvlLbl val="0"/>
      </c:catAx>
      <c:valAx>
        <c:axId val="436971528"/>
        <c:scaling>
          <c:orientation val="minMax"/>
        </c:scaling>
        <c:delete val="0"/>
        <c:axPos val="l"/>
        <c:numFmt formatCode="#,##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68288"/>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212028920913189"/>
          <c:y val="0.2602882211929482"/>
          <c:w val="0.79961050859208638"/>
          <c:h val="0.58993189466842"/>
        </c:manualLayout>
      </c:layout>
      <c:barChart>
        <c:barDir val="col"/>
        <c:grouping val="clustered"/>
        <c:varyColors val="0"/>
        <c:ser>
          <c:idx val="0"/>
          <c:order val="0"/>
          <c:tx>
            <c:strRef>
              <c:f>Sheet2!$J$3</c:f>
              <c:strCache>
                <c:ptCount val="1"/>
                <c:pt idx="0">
                  <c:v>Sales</c:v>
                </c:pt>
              </c:strCache>
            </c:strRef>
          </c:tx>
          <c:spPr>
            <a:solidFill>
              <a:schemeClr val="accent1">
                <a:lumMod val="50000"/>
              </a:schemeClr>
            </a:solidFill>
            <a:ln>
              <a:noFill/>
            </a:ln>
            <a:effectLst/>
          </c:spPr>
          <c:invertIfNegative val="0"/>
          <c:cat>
            <c:strRef>
              <c:f>Sheet2!$I$4:$I$8</c:f>
              <c:strCache>
                <c:ptCount val="5"/>
                <c:pt idx="0">
                  <c:v>2017</c:v>
                </c:pt>
                <c:pt idx="1">
                  <c:v>2018</c:v>
                </c:pt>
                <c:pt idx="2">
                  <c:v>2019</c:v>
                </c:pt>
                <c:pt idx="3">
                  <c:v>2020</c:v>
                </c:pt>
                <c:pt idx="4">
                  <c:v>2021</c:v>
                </c:pt>
              </c:strCache>
            </c:strRef>
          </c:cat>
          <c:val>
            <c:numRef>
              <c:f>Sheet2!$J$4:$J$8</c:f>
              <c:numCache>
                <c:formatCode>General</c:formatCode>
                <c:ptCount val="5"/>
                <c:pt idx="0">
                  <c:v>189976</c:v>
                </c:pt>
                <c:pt idx="1">
                  <c:v>242995</c:v>
                </c:pt>
                <c:pt idx="2">
                  <c:v>288449</c:v>
                </c:pt>
                <c:pt idx="3">
                  <c:v>350234</c:v>
                </c:pt>
                <c:pt idx="4">
                  <c:v>409194</c:v>
                </c:pt>
              </c:numCache>
            </c:numRef>
          </c:val>
          <c:extLst>
            <c:ext xmlns:c16="http://schemas.microsoft.com/office/drawing/2014/chart" uri="{C3380CC4-5D6E-409C-BE32-E72D297353CC}">
              <c16:uniqueId val="{00000000-BCCF-4B7A-B21A-4A178C359912}"/>
            </c:ext>
          </c:extLst>
        </c:ser>
        <c:dLbls>
          <c:showLegendKey val="0"/>
          <c:showVal val="0"/>
          <c:showCatName val="0"/>
          <c:showSerName val="0"/>
          <c:showPercent val="0"/>
          <c:showBubbleSize val="0"/>
        </c:dLbls>
        <c:gapWidth val="177"/>
        <c:overlap val="-42"/>
        <c:axId val="1618504088"/>
        <c:axId val="1618503008"/>
      </c:barChart>
      <c:lineChart>
        <c:grouping val="standard"/>
        <c:varyColors val="0"/>
        <c:ser>
          <c:idx val="1"/>
          <c:order val="1"/>
          <c:tx>
            <c:strRef>
              <c:f>Sheet2!$K$3</c:f>
              <c:strCache>
                <c:ptCount val="1"/>
                <c:pt idx="0">
                  <c:v>YOY Growth</c:v>
                </c:pt>
              </c:strCache>
            </c:strRef>
          </c:tx>
          <c:spPr>
            <a:ln w="28575" cap="rnd">
              <a:solidFill>
                <a:srgbClr val="C00000"/>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Agency FB" panose="020B0503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Sheet2!$K$4:$K$8</c:f>
              <c:numCache>
                <c:formatCode>0.00%</c:formatCode>
                <c:ptCount val="5"/>
                <c:pt idx="0">
                  <c:v>0</c:v>
                </c:pt>
                <c:pt idx="1">
                  <c:v>0.27908262096264791</c:v>
                </c:pt>
                <c:pt idx="2">
                  <c:v>0.18705734685898887</c:v>
                </c:pt>
                <c:pt idx="3">
                  <c:v>0.21419731044309392</c:v>
                </c:pt>
                <c:pt idx="4">
                  <c:v>0.16834459247246128</c:v>
                </c:pt>
              </c:numCache>
            </c:numRef>
          </c:val>
          <c:smooth val="0"/>
          <c:extLst>
            <c:ext xmlns:c16="http://schemas.microsoft.com/office/drawing/2014/chart" uri="{C3380CC4-5D6E-409C-BE32-E72D297353CC}">
              <c16:uniqueId val="{00000001-BCCF-4B7A-B21A-4A178C359912}"/>
            </c:ext>
          </c:extLst>
        </c:ser>
        <c:dLbls>
          <c:showLegendKey val="0"/>
          <c:showVal val="0"/>
          <c:showCatName val="0"/>
          <c:showSerName val="0"/>
          <c:showPercent val="0"/>
          <c:showBubbleSize val="0"/>
        </c:dLbls>
        <c:marker val="1"/>
        <c:smooth val="0"/>
        <c:axId val="1618505168"/>
        <c:axId val="553389928"/>
      </c:lineChart>
      <c:catAx>
        <c:axId val="1618504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Agency FB" panose="020B0503020202020204" pitchFamily="34" charset="0"/>
                <a:ea typeface="+mn-ea"/>
                <a:cs typeface="+mn-cs"/>
              </a:defRPr>
            </a:pPr>
            <a:endParaRPr lang="en-US"/>
          </a:p>
        </c:txPr>
        <c:crossAx val="1618503008"/>
        <c:crosses val="autoZero"/>
        <c:auto val="1"/>
        <c:lblAlgn val="ctr"/>
        <c:lblOffset val="100"/>
        <c:noMultiLvlLbl val="0"/>
      </c:catAx>
      <c:valAx>
        <c:axId val="1618503008"/>
        <c:scaling>
          <c:orientation val="minMax"/>
        </c:scaling>
        <c:delete val="0"/>
        <c:axPos val="l"/>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gency FB" panose="020B0503020202020204" pitchFamily="34" charset="0"/>
                <a:ea typeface="+mn-ea"/>
                <a:cs typeface="+mn-cs"/>
              </a:defRPr>
            </a:pPr>
            <a:endParaRPr lang="en-US"/>
          </a:p>
        </c:txPr>
        <c:crossAx val="1618504088"/>
        <c:crosses val="autoZero"/>
        <c:crossBetween val="between"/>
        <c:dispUnits>
          <c:builtInUnit val="thousands"/>
          <c:dispUnitsLbl>
            <c:spPr>
              <a:noFill/>
              <a:ln>
                <a:noFill/>
              </a:ln>
              <a:effectLst/>
            </c:spPr>
            <c:txPr>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dispUnitsLbl>
        </c:dispUnits>
      </c:valAx>
      <c:valAx>
        <c:axId val="553389928"/>
        <c:scaling>
          <c:orientation val="minMax"/>
        </c:scaling>
        <c:delete val="0"/>
        <c:axPos val="r"/>
        <c:numFmt formatCode="0.0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05168"/>
        <c:crosses val="max"/>
        <c:crossBetween val="between"/>
      </c:valAx>
      <c:catAx>
        <c:axId val="1618505168"/>
        <c:scaling>
          <c:orientation val="minMax"/>
        </c:scaling>
        <c:delete val="1"/>
        <c:axPos val="t"/>
        <c:majorTickMark val="out"/>
        <c:minorTickMark val="none"/>
        <c:tickLblPos val="nextTo"/>
        <c:crossAx val="553389928"/>
        <c:crosses val="max"/>
        <c:auto val="1"/>
        <c:lblAlgn val="ctr"/>
        <c:lblOffset val="100"/>
        <c:noMultiLvlLbl val="0"/>
      </c:catAx>
      <c:spPr>
        <a:noFill/>
        <a:ln>
          <a:noFill/>
        </a:ln>
        <a:effectLst/>
      </c:spPr>
    </c:plotArea>
    <c:legend>
      <c:legendPos val="t"/>
      <c:layout>
        <c:manualLayout>
          <c:xMode val="edge"/>
          <c:yMode val="edge"/>
          <c:x val="0.66635145842618715"/>
          <c:y val="7.3170731707317069E-2"/>
          <c:w val="0.31195117119793986"/>
          <c:h val="0.11755649446258241"/>
        </c:manualLayout>
      </c:layout>
      <c:overlay val="0"/>
      <c:spPr>
        <a:noFill/>
        <a:ln>
          <a:noFill/>
        </a:ln>
        <a:effectLst/>
      </c:spPr>
      <c:txPr>
        <a:bodyPr rot="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59492563429571"/>
          <c:y val="0.17149758139086002"/>
          <c:w val="0.84596062992125987"/>
          <c:h val="0.65948017836019734"/>
        </c:manualLayout>
      </c:layout>
      <c:barChart>
        <c:barDir val="col"/>
        <c:grouping val="stacked"/>
        <c:varyColors val="0"/>
        <c:ser>
          <c:idx val="0"/>
          <c:order val="0"/>
          <c:tx>
            <c:strRef>
              <c:f>Sheet2!$E$169</c:f>
              <c:strCache>
                <c:ptCount val="1"/>
                <c:pt idx="0">
                  <c:v>Total Sales</c:v>
                </c:pt>
              </c:strCache>
            </c:strRef>
          </c:tx>
          <c:spPr>
            <a:solidFill>
              <a:schemeClr val="accent1">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0-E58B-466D-A523-D154DCE4828B}"/>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1-E58B-466D-A523-D154DCE4828B}"/>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2-E58B-466D-A523-D154DCE4828B}"/>
              </c:ext>
            </c:extLst>
          </c:dPt>
          <c:dPt>
            <c:idx val="4"/>
            <c:invertIfNegative val="0"/>
            <c:bubble3D val="0"/>
            <c:spPr>
              <a:solidFill>
                <a:schemeClr val="accent5">
                  <a:lumMod val="75000"/>
                </a:schemeClr>
              </a:solidFill>
              <a:ln>
                <a:noFill/>
              </a:ln>
              <a:effectLst/>
            </c:spPr>
            <c:extLst>
              <c:ext xmlns:c16="http://schemas.microsoft.com/office/drawing/2014/chart" uri="{C3380CC4-5D6E-409C-BE32-E72D297353CC}">
                <c16:uniqueId val="{00000003-E58B-466D-A523-D154DCE4828B}"/>
              </c:ext>
            </c:extLst>
          </c:dPt>
          <c:dLbls>
            <c:delete val="1"/>
          </c:dLbls>
          <c:cat>
            <c:strRef>
              <c:f>Sheet2!$D$170:$D$174</c:f>
              <c:strCache>
                <c:ptCount val="5"/>
                <c:pt idx="0">
                  <c:v>2021</c:v>
                </c:pt>
                <c:pt idx="1">
                  <c:v>2020</c:v>
                </c:pt>
                <c:pt idx="2">
                  <c:v>2019</c:v>
                </c:pt>
                <c:pt idx="3">
                  <c:v>2018</c:v>
                </c:pt>
                <c:pt idx="4">
                  <c:v>2017</c:v>
                </c:pt>
              </c:strCache>
            </c:strRef>
          </c:cat>
          <c:val>
            <c:numRef>
              <c:f>Sheet2!$E$170:$E$174</c:f>
              <c:numCache>
                <c:formatCode>#,##0</c:formatCode>
                <c:ptCount val="5"/>
                <c:pt idx="0">
                  <c:v>409194</c:v>
                </c:pt>
                <c:pt idx="1">
                  <c:v>350234</c:v>
                </c:pt>
                <c:pt idx="2">
                  <c:v>288449</c:v>
                </c:pt>
                <c:pt idx="3">
                  <c:v>242995</c:v>
                </c:pt>
                <c:pt idx="4">
                  <c:v>189976</c:v>
                </c:pt>
              </c:numCache>
            </c:numRef>
          </c:val>
          <c:extLst>
            <c:ext xmlns:c16="http://schemas.microsoft.com/office/drawing/2014/chart" uri="{C3380CC4-5D6E-409C-BE32-E72D297353CC}">
              <c16:uniqueId val="{00000000-9C1E-412C-B65F-0DF50FBEEE63}"/>
            </c:ext>
          </c:extLst>
        </c:ser>
        <c:dLbls>
          <c:showLegendKey val="0"/>
          <c:showVal val="1"/>
          <c:showCatName val="0"/>
          <c:showSerName val="0"/>
          <c:showPercent val="0"/>
          <c:showBubbleSize val="0"/>
        </c:dLbls>
        <c:gapWidth val="150"/>
        <c:overlap val="100"/>
        <c:axId val="1659697920"/>
        <c:axId val="1659699720"/>
      </c:barChart>
      <c:catAx>
        <c:axId val="165969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gency FB" panose="020B0503020202020204" pitchFamily="34" charset="0"/>
                <a:ea typeface="+mn-ea"/>
                <a:cs typeface="+mn-cs"/>
              </a:defRPr>
            </a:pPr>
            <a:endParaRPr lang="en-US"/>
          </a:p>
        </c:txPr>
        <c:crossAx val="1659699720"/>
        <c:crosses val="autoZero"/>
        <c:auto val="1"/>
        <c:lblAlgn val="ctr"/>
        <c:lblOffset val="100"/>
        <c:noMultiLvlLbl val="0"/>
      </c:catAx>
      <c:valAx>
        <c:axId val="1659699720"/>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gency FB" panose="020B0503020202020204" pitchFamily="34" charset="0"/>
                <a:ea typeface="+mn-ea"/>
                <a:cs typeface="+mn-cs"/>
              </a:defRPr>
            </a:pPr>
            <a:endParaRPr lang="en-US"/>
          </a:p>
        </c:txPr>
        <c:crossAx val="1659697920"/>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11271468484357"/>
          <c:y val="0.13831258644536654"/>
          <c:w val="0.35064935064935066"/>
          <c:h val="0.78423236514522821"/>
        </c:manualLayout>
      </c:layout>
      <c:doughnutChart>
        <c:varyColors val="1"/>
        <c:ser>
          <c:idx val="0"/>
          <c:order val="0"/>
          <c:tx>
            <c:strRef>
              <c:f>Sheet2!$E$161</c:f>
              <c:strCache>
                <c:ptCount val="1"/>
                <c:pt idx="0">
                  <c:v>Sales</c:v>
                </c:pt>
              </c:strCache>
            </c:strRef>
          </c:tx>
          <c:spPr>
            <a:solidFill>
              <a:schemeClr val="accent1">
                <a:lumMod val="50000"/>
              </a:schemeClr>
            </a:solidFill>
            <a:ln>
              <a:noFill/>
            </a:ln>
          </c:spPr>
          <c:dPt>
            <c:idx val="0"/>
            <c:bubble3D val="0"/>
            <c:spPr>
              <a:solidFill>
                <a:schemeClr val="accent1">
                  <a:lumMod val="50000"/>
                </a:schemeClr>
              </a:solidFill>
              <a:ln w="19050">
                <a:noFill/>
              </a:ln>
              <a:effectLst/>
            </c:spPr>
            <c:extLst>
              <c:ext xmlns:c16="http://schemas.microsoft.com/office/drawing/2014/chart" uri="{C3380CC4-5D6E-409C-BE32-E72D297353CC}">
                <c16:uniqueId val="{00000001-2221-4B6E-9E46-DC1568D45174}"/>
              </c:ext>
            </c:extLst>
          </c:dPt>
          <c:dPt>
            <c:idx val="1"/>
            <c:bubble3D val="0"/>
            <c:spPr>
              <a:solidFill>
                <a:srgbClr val="C00000"/>
              </a:solidFill>
              <a:ln w="19050">
                <a:noFill/>
              </a:ln>
              <a:effectLst/>
            </c:spPr>
            <c:extLst>
              <c:ext xmlns:c16="http://schemas.microsoft.com/office/drawing/2014/chart" uri="{C3380CC4-5D6E-409C-BE32-E72D297353CC}">
                <c16:uniqueId val="{00000003-2221-4B6E-9E46-DC1568D45174}"/>
              </c:ext>
            </c:extLst>
          </c:dPt>
          <c:dPt>
            <c:idx val="2"/>
            <c:bubble3D val="0"/>
            <c:spPr>
              <a:solidFill>
                <a:schemeClr val="accent5">
                  <a:lumMod val="75000"/>
                </a:schemeClr>
              </a:solidFill>
              <a:ln w="19050">
                <a:noFill/>
              </a:ln>
              <a:effectLst/>
            </c:spPr>
            <c:extLst>
              <c:ext xmlns:c16="http://schemas.microsoft.com/office/drawing/2014/chart" uri="{C3380CC4-5D6E-409C-BE32-E72D297353CC}">
                <c16:uniqueId val="{00000005-2221-4B6E-9E46-DC1568D45174}"/>
              </c:ext>
            </c:extLst>
          </c:dPt>
          <c:dPt>
            <c:idx val="3"/>
            <c:bubble3D val="0"/>
            <c:spPr>
              <a:solidFill>
                <a:schemeClr val="accent1">
                  <a:lumMod val="60000"/>
                  <a:lumOff val="40000"/>
                </a:schemeClr>
              </a:solidFill>
              <a:ln w="19050">
                <a:noFill/>
              </a:ln>
              <a:effectLst/>
            </c:spPr>
            <c:extLst>
              <c:ext xmlns:c16="http://schemas.microsoft.com/office/drawing/2014/chart" uri="{C3380CC4-5D6E-409C-BE32-E72D297353CC}">
                <c16:uniqueId val="{00000007-2221-4B6E-9E46-DC1568D45174}"/>
              </c:ext>
            </c:extLst>
          </c:dPt>
          <c:dLbls>
            <c:dLbl>
              <c:idx val="0"/>
              <c:layout>
                <c:manualLayout>
                  <c:x val="7.1737786023500311E-2"/>
                  <c:y val="-3.319502074688799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Agency FB" panose="020B0503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2221-4B6E-9E46-DC1568D45174}"/>
                </c:ext>
              </c:extLst>
            </c:dLbl>
            <c:dLbl>
              <c:idx val="1"/>
              <c:layout>
                <c:manualLayout>
                  <c:x val="8.6580086580086577E-2"/>
                  <c:y val="2.213001383125854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2221-4B6E-9E46-DC1568D45174}"/>
                </c:ext>
              </c:extLst>
            </c:dLbl>
            <c:dLbl>
              <c:idx val="2"/>
              <c:layout>
                <c:manualLayout>
                  <c:x val="-4.4526901669758832E-2"/>
                  <c:y val="4.979253112033205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2221-4B6E-9E46-DC1568D45174}"/>
                </c:ext>
              </c:extLst>
            </c:dLbl>
            <c:dLbl>
              <c:idx val="3"/>
              <c:layout>
                <c:manualLayout>
                  <c:x val="-5.1948051948051972E-2"/>
                  <c:y val="-1.65975103734440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7-2221-4B6E-9E46-DC1568D4517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Sheet2!$D$162:$D$165</c:f>
              <c:strCache>
                <c:ptCount val="4"/>
                <c:pt idx="0">
                  <c:v>Medium Business</c:v>
                </c:pt>
                <c:pt idx="1">
                  <c:v>Online Retailer</c:v>
                </c:pt>
                <c:pt idx="2">
                  <c:v>Small Business</c:v>
                </c:pt>
                <c:pt idx="3">
                  <c:v>Wholesale Distributor</c:v>
                </c:pt>
              </c:strCache>
            </c:strRef>
          </c:cat>
          <c:val>
            <c:numRef>
              <c:f>Sheet2!$E$162:$E$165</c:f>
              <c:numCache>
                <c:formatCode>General</c:formatCode>
                <c:ptCount val="4"/>
                <c:pt idx="0">
                  <c:v>380568</c:v>
                </c:pt>
                <c:pt idx="1">
                  <c:v>408515</c:v>
                </c:pt>
                <c:pt idx="2">
                  <c:v>342823</c:v>
                </c:pt>
                <c:pt idx="3">
                  <c:v>348942</c:v>
                </c:pt>
              </c:numCache>
            </c:numRef>
          </c:val>
          <c:extLst>
            <c:ext xmlns:c16="http://schemas.microsoft.com/office/drawing/2014/chart" uri="{C3380CC4-5D6E-409C-BE32-E72D297353CC}">
              <c16:uniqueId val="{00000008-2221-4B6E-9E46-DC1568D45174}"/>
            </c:ext>
          </c:extLst>
        </c:ser>
        <c:dLbls>
          <c:showLegendKey val="0"/>
          <c:showVal val="0"/>
          <c:showCatName val="0"/>
          <c:showSerName val="0"/>
          <c:showPercent val="0"/>
          <c:showBubbleSize val="0"/>
          <c:showLeaderLines val="0"/>
        </c:dLbls>
        <c:firstSliceAng val="0"/>
        <c:holeSize val="81"/>
      </c:doughnutChart>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egendEntry>
        <c:idx val="3"/>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57234014579346415"/>
          <c:y val="0.45914376885461933"/>
          <c:w val="0.37124749492167797"/>
          <c:h val="0.384424913690767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989695158110465E-2"/>
          <c:y val="0.22075055187637968"/>
          <c:w val="0.87081587083993028"/>
          <c:h val="0.57440823208357228"/>
        </c:manualLayout>
      </c:layout>
      <c:barChart>
        <c:barDir val="col"/>
        <c:grouping val="clustered"/>
        <c:varyColors val="0"/>
        <c:ser>
          <c:idx val="0"/>
          <c:order val="0"/>
          <c:tx>
            <c:strRef>
              <c:f>Sheet2!$H$79</c:f>
              <c:strCache>
                <c:ptCount val="1"/>
                <c:pt idx="0">
                  <c:v>Sales</c:v>
                </c:pt>
              </c:strCache>
            </c:strRef>
          </c:tx>
          <c:spPr>
            <a:solidFill>
              <a:schemeClr val="accent1">
                <a:lumMod val="50000"/>
              </a:schemeClr>
            </a:solidFill>
            <a:ln>
              <a:noFill/>
            </a:ln>
            <a:effectLst/>
          </c:spPr>
          <c:invertIfNegative val="0"/>
          <c:dLbls>
            <c:numFmt formatCode="#,##0" sourceLinked="0"/>
            <c:spPr>
              <a:no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tx1">
                        <a:lumMod val="75000"/>
                        <a:lumOff val="25000"/>
                      </a:schemeClr>
                    </a:solidFill>
                    <a:latin typeface="Agency FB" panose="020B0503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Sheet2!$G$80:$G$89</c:f>
              <c:strCache>
                <c:ptCount val="10"/>
                <c:pt idx="0">
                  <c:v>MB 4</c:v>
                </c:pt>
                <c:pt idx="1">
                  <c:v>OR 3</c:v>
                </c:pt>
                <c:pt idx="2">
                  <c:v>WD 8</c:v>
                </c:pt>
                <c:pt idx="3">
                  <c:v>MB 1</c:v>
                </c:pt>
                <c:pt idx="4">
                  <c:v>SB 6</c:v>
                </c:pt>
                <c:pt idx="5">
                  <c:v>SB 8</c:v>
                </c:pt>
                <c:pt idx="6">
                  <c:v>OR 4</c:v>
                </c:pt>
                <c:pt idx="7">
                  <c:v>SB 9</c:v>
                </c:pt>
                <c:pt idx="8">
                  <c:v>SB 1</c:v>
                </c:pt>
                <c:pt idx="9">
                  <c:v>OR 15</c:v>
                </c:pt>
              </c:strCache>
            </c:strRef>
          </c:cat>
          <c:val>
            <c:numRef>
              <c:f>Sheet2!$H$80:$H$89</c:f>
              <c:numCache>
                <c:formatCode>General</c:formatCode>
                <c:ptCount val="10"/>
                <c:pt idx="0">
                  <c:v>39413</c:v>
                </c:pt>
                <c:pt idx="1">
                  <c:v>39331</c:v>
                </c:pt>
                <c:pt idx="2">
                  <c:v>36951</c:v>
                </c:pt>
                <c:pt idx="3">
                  <c:v>34686</c:v>
                </c:pt>
                <c:pt idx="4">
                  <c:v>32872</c:v>
                </c:pt>
                <c:pt idx="5">
                  <c:v>31745</c:v>
                </c:pt>
                <c:pt idx="6">
                  <c:v>31127</c:v>
                </c:pt>
                <c:pt idx="7">
                  <c:v>30946</c:v>
                </c:pt>
                <c:pt idx="8">
                  <c:v>30734</c:v>
                </c:pt>
                <c:pt idx="9">
                  <c:v>30450</c:v>
                </c:pt>
              </c:numCache>
            </c:numRef>
          </c:val>
          <c:extLst>
            <c:ext xmlns:c16="http://schemas.microsoft.com/office/drawing/2014/chart" uri="{C3380CC4-5D6E-409C-BE32-E72D297353CC}">
              <c16:uniqueId val="{00000000-1541-43BE-AA5E-AD0BF6E4FF63}"/>
            </c:ext>
          </c:extLst>
        </c:ser>
        <c:dLbls>
          <c:dLblPos val="outEnd"/>
          <c:showLegendKey val="0"/>
          <c:showVal val="1"/>
          <c:showCatName val="0"/>
          <c:showSerName val="0"/>
          <c:showPercent val="0"/>
          <c:showBubbleSize val="0"/>
        </c:dLbls>
        <c:gapWidth val="86"/>
        <c:overlap val="-27"/>
        <c:axId val="29539655"/>
        <c:axId val="29546495"/>
      </c:barChart>
      <c:catAx>
        <c:axId val="29539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gency FB" panose="020B0503020202020204" pitchFamily="34" charset="0"/>
                <a:ea typeface="+mn-ea"/>
                <a:cs typeface="+mn-cs"/>
              </a:defRPr>
            </a:pPr>
            <a:endParaRPr lang="en-US"/>
          </a:p>
        </c:txPr>
        <c:crossAx val="29546495"/>
        <c:crosses val="autoZero"/>
        <c:auto val="1"/>
        <c:lblAlgn val="ctr"/>
        <c:lblOffset val="100"/>
        <c:noMultiLvlLbl val="0"/>
      </c:catAx>
      <c:valAx>
        <c:axId val="29546495"/>
        <c:scaling>
          <c:orientation val="minMax"/>
        </c:scaling>
        <c:delete val="0"/>
        <c:axPos val="l"/>
        <c:numFmt formatCode="#,##0" sourceLinked="0"/>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39655"/>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8EE1A7A5-89AE-495C-A472-A643AEE86A3C}">
          <cx:tx>
            <cx:txData>
              <cx:f>_xlchart.v2.1</cx:f>
              <cx:v>Sales</cx:v>
            </cx:txData>
          </cx:tx>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1">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Accounts with the lowest sales</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Agency FB" panose="020B0503020202020204" pitchFamily="34" charset="0"/>
            </a:rPr>
            <a:t>Accounts with the lowest sales</a:t>
          </a:r>
        </a:p>
      </cx:txPr>
    </cx:title>
    <cx:plotArea>
      <cx:plotAreaRegion>
        <cx:series layoutId="funnel" uniqueId="{8EE1A7A5-89AE-495C-A472-A643AEE86A3C}">
          <cx:tx>
            <cx:txData>
              <cx:f>_xlchart.v2.4</cx:f>
              <cx:v>Sales</cx:v>
            </cx:txData>
          </cx:tx>
          <cx:spPr>
            <a:solidFill>
              <a:schemeClr val="accent1">
                <a:lumMod val="50000"/>
              </a:schemeClr>
            </a:solidFill>
          </cx:spPr>
          <cx:dataPt idx="7">
            <cx:spPr>
              <a:solidFill>
                <a:srgbClr val="5B9BD5">
                  <a:lumMod val="75000"/>
                </a:srgbClr>
              </a:solidFill>
            </cx:spPr>
          </cx:dataPt>
          <cx:dataPt idx="8">
            <cx:spPr>
              <a:solidFill>
                <a:srgbClr val="5B9BD5">
                  <a:lumMod val="75000"/>
                </a:srgbClr>
              </a:solidFill>
            </cx:spPr>
          </cx:dataPt>
          <cx:dataPt idx="9">
            <cx:spPr>
              <a:solidFill>
                <a:srgbClr val="5B9BD5">
                  <a:lumMod val="75000"/>
                </a:srgbClr>
              </a:solidFill>
            </cx:spPr>
          </cx:dataPt>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solidFill>
      <a:schemeClr val="bg1">
        <a:lumMod val="85000"/>
      </a:schemeClr>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Radio" firstButton="1" fmlaLink="Sheet2!$I$78" lockText="1" noThreeD="1"/>
</file>

<file path=xl/ctrlProps/ctrlProp2.xml><?xml version="1.0" encoding="utf-8"?>
<formControlPr xmlns="http://schemas.microsoft.com/office/spreadsheetml/2009/9/main" objectType="Radio" checked="Checked"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microsoft.com/office/2014/relationships/chartEx" Target="../charts/chartEx2.xml"/><Relationship Id="rId2" Type="http://schemas.openxmlformats.org/officeDocument/2006/relationships/chart" Target="../charts/chart7.xml"/><Relationship Id="rId1" Type="http://schemas.openxmlformats.org/officeDocument/2006/relationships/image" Target="../media/image1.jp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11</xdr:col>
      <xdr:colOff>57150</xdr:colOff>
      <xdr:row>0</xdr:row>
      <xdr:rowOff>80962</xdr:rowOff>
    </xdr:from>
    <xdr:to>
      <xdr:col>15</xdr:col>
      <xdr:colOff>19050</xdr:colOff>
      <xdr:row>14</xdr:row>
      <xdr:rowOff>157162</xdr:rowOff>
    </xdr:to>
    <xdr:graphicFrame macro="">
      <xdr:nvGraphicFramePr>
        <xdr:cNvPr id="2" name="Chart 1">
          <a:extLst>
            <a:ext uri="{FF2B5EF4-FFF2-40B4-BE49-F238E27FC236}">
              <a16:creationId xmlns:a16="http://schemas.microsoft.com/office/drawing/2014/main" id="{2B2B9A29-B10C-424C-9208-AD8E3E72B5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447675</xdr:colOff>
      <xdr:row>19</xdr:row>
      <xdr:rowOff>147637</xdr:rowOff>
    </xdr:from>
    <xdr:to>
      <xdr:col>14</xdr:col>
      <xdr:colOff>304800</xdr:colOff>
      <xdr:row>40</xdr:row>
      <xdr:rowOff>152400</xdr:rowOff>
    </xdr:to>
    <xdr:graphicFrame macro="">
      <xdr:nvGraphicFramePr>
        <xdr:cNvPr id="3" name="Chart 2">
          <a:extLst>
            <a:ext uri="{FF2B5EF4-FFF2-40B4-BE49-F238E27FC236}">
              <a16:creationId xmlns:a16="http://schemas.microsoft.com/office/drawing/2014/main" id="{45E17903-77AA-1E9A-FEE6-C3DBD0FB4D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152400</xdr:colOff>
      <xdr:row>144</xdr:row>
      <xdr:rowOff>119062</xdr:rowOff>
    </xdr:from>
    <xdr:to>
      <xdr:col>13</xdr:col>
      <xdr:colOff>314325</xdr:colOff>
      <xdr:row>159</xdr:row>
      <xdr:rowOff>4762</xdr:rowOff>
    </xdr:to>
    <xdr:graphicFrame macro="">
      <xdr:nvGraphicFramePr>
        <xdr:cNvPr id="4" name="Chart 3">
          <a:extLst>
            <a:ext uri="{FF2B5EF4-FFF2-40B4-BE49-F238E27FC236}">
              <a16:creationId xmlns:a16="http://schemas.microsoft.com/office/drawing/2014/main" id="{48A6D27C-134D-D1EA-A266-0661D05661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352425</xdr:colOff>
      <xdr:row>149</xdr:row>
      <xdr:rowOff>119062</xdr:rowOff>
    </xdr:from>
    <xdr:to>
      <xdr:col>13</xdr:col>
      <xdr:colOff>38100</xdr:colOff>
      <xdr:row>164</xdr:row>
      <xdr:rowOff>4762</xdr:rowOff>
    </xdr:to>
    <xdr:graphicFrame macro="">
      <xdr:nvGraphicFramePr>
        <xdr:cNvPr id="5" name="Chart 4">
          <a:extLst>
            <a:ext uri="{FF2B5EF4-FFF2-40B4-BE49-F238E27FC236}">
              <a16:creationId xmlns:a16="http://schemas.microsoft.com/office/drawing/2014/main" id="{91FC39FB-C3B3-26C6-3AB0-F06FC552C1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847725</xdr:colOff>
      <xdr:row>167</xdr:row>
      <xdr:rowOff>23812</xdr:rowOff>
    </xdr:from>
    <xdr:to>
      <xdr:col>13</xdr:col>
      <xdr:colOff>190500</xdr:colOff>
      <xdr:row>181</xdr:row>
      <xdr:rowOff>100012</xdr:rowOff>
    </xdr:to>
    <xdr:graphicFrame macro="">
      <xdr:nvGraphicFramePr>
        <xdr:cNvPr id="6" name="Chart 5">
          <a:extLst>
            <a:ext uri="{FF2B5EF4-FFF2-40B4-BE49-F238E27FC236}">
              <a16:creationId xmlns:a16="http://schemas.microsoft.com/office/drawing/2014/main" id="{327E8AA6-9A3F-AE47-C3C8-7E288608C8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895350</xdr:colOff>
      <xdr:row>18</xdr:row>
      <xdr:rowOff>180976</xdr:rowOff>
    </xdr:from>
    <xdr:to>
      <xdr:col>13</xdr:col>
      <xdr:colOff>285750</xdr:colOff>
      <xdr:row>28</xdr:row>
      <xdr:rowOff>85726</xdr:rowOff>
    </xdr:to>
    <mc:AlternateContent xmlns:mc="http://schemas.openxmlformats.org/markup-compatibility/2006">
      <mc:Choice xmlns:a14="http://schemas.microsoft.com/office/drawing/2010/main" Requires="a14">
        <xdr:graphicFrame macro="">
          <xdr:nvGraphicFramePr>
            <xdr:cNvPr id="7" name="Year">
              <a:extLst>
                <a:ext uri="{FF2B5EF4-FFF2-40B4-BE49-F238E27FC236}">
                  <a16:creationId xmlns:a16="http://schemas.microsoft.com/office/drawing/2014/main" id="{935F784D-FE35-DEC9-9752-574727CDAB7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448550" y="3609976"/>
              <a:ext cx="182880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11</xdr:row>
      <xdr:rowOff>104775</xdr:rowOff>
    </xdr:from>
    <xdr:to>
      <xdr:col>11</xdr:col>
      <xdr:colOff>19050</xdr:colOff>
      <xdr:row>19</xdr:row>
      <xdr:rowOff>38100</xdr:rowOff>
    </xdr:to>
    <mc:AlternateContent xmlns:mc="http://schemas.openxmlformats.org/markup-compatibility/2006">
      <mc:Choice xmlns:a14="http://schemas.microsoft.com/office/drawing/2010/main" Requires="a14">
        <xdr:graphicFrame macro="">
          <xdr:nvGraphicFramePr>
            <xdr:cNvPr id="8" name="Account Type">
              <a:extLst>
                <a:ext uri="{FF2B5EF4-FFF2-40B4-BE49-F238E27FC236}">
                  <a16:creationId xmlns:a16="http://schemas.microsoft.com/office/drawing/2014/main" id="{204B6A81-6C12-8AC7-E680-E50FC6DC1728}"/>
                </a:ext>
              </a:extLst>
            </xdr:cNvPr>
            <xdr:cNvGraphicFramePr/>
          </xdr:nvGraphicFramePr>
          <xdr:xfrm>
            <a:off x="0" y="0"/>
            <a:ext cx="0" cy="0"/>
          </xdr:xfrm>
          <a:graphic>
            <a:graphicData uri="http://schemas.microsoft.com/office/drawing/2010/slicer">
              <sle:slicer xmlns:sle="http://schemas.microsoft.com/office/drawing/2010/slicer" name="Account Type"/>
            </a:graphicData>
          </a:graphic>
        </xdr:graphicFrame>
      </mc:Choice>
      <mc:Fallback>
        <xdr:sp macro="" textlink="">
          <xdr:nvSpPr>
            <xdr:cNvPr id="0" name=""/>
            <xdr:cNvSpPr>
              <a:spLocks noTextEdit="1"/>
            </xdr:cNvSpPr>
          </xdr:nvSpPr>
          <xdr:spPr>
            <a:xfrm>
              <a:off x="4743450" y="2200275"/>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166687</xdr:colOff>
      <xdr:row>66</xdr:row>
      <xdr:rowOff>90487</xdr:rowOff>
    </xdr:from>
    <xdr:to>
      <xdr:col>15</xdr:col>
      <xdr:colOff>128587</xdr:colOff>
      <xdr:row>80</xdr:row>
      <xdr:rowOff>166687</xdr:rowOff>
    </xdr:to>
    <xdr:graphicFrame macro="">
      <xdr:nvGraphicFramePr>
        <xdr:cNvPr id="9" name="Chart 8">
          <a:extLst>
            <a:ext uri="{FF2B5EF4-FFF2-40B4-BE49-F238E27FC236}">
              <a16:creationId xmlns:a16="http://schemas.microsoft.com/office/drawing/2014/main" id="{26CB3E07-21E4-9726-8FC6-34BE991C4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142875</xdr:colOff>
      <xdr:row>21</xdr:row>
      <xdr:rowOff>28574</xdr:rowOff>
    </xdr:from>
    <xdr:to>
      <xdr:col>12</xdr:col>
      <xdr:colOff>200025</xdr:colOff>
      <xdr:row>27</xdr:row>
      <xdr:rowOff>119061</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C44271B3-DB20-9594-0B86-4E82291706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3400425" y="4029074"/>
              <a:ext cx="4572000" cy="12334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476250</xdr:colOff>
      <xdr:row>0</xdr:row>
      <xdr:rowOff>0</xdr:rowOff>
    </xdr:from>
    <xdr:to>
      <xdr:col>2</xdr:col>
      <xdr:colOff>14968</xdr:colOff>
      <xdr:row>3</xdr:row>
      <xdr:rowOff>9525</xdr:rowOff>
    </xdr:to>
    <xdr:pic>
      <xdr:nvPicPr>
        <xdr:cNvPr id="11" name="Picture 10">
          <a:extLst>
            <a:ext uri="{FF2B5EF4-FFF2-40B4-BE49-F238E27FC236}">
              <a16:creationId xmlns:a16="http://schemas.microsoft.com/office/drawing/2014/main" id="{6948BCC7-1802-EC17-EECC-1654B4682C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0" y="0"/>
          <a:ext cx="1428750" cy="581025"/>
        </a:xfrm>
        <a:prstGeom prst="rect">
          <a:avLst/>
        </a:prstGeom>
      </xdr:spPr>
    </xdr:pic>
    <xdr:clientData/>
  </xdr:twoCellAnchor>
  <xdr:twoCellAnchor>
    <xdr:from>
      <xdr:col>1</xdr:col>
      <xdr:colOff>141514</xdr:colOff>
      <xdr:row>4</xdr:row>
      <xdr:rowOff>77561</xdr:rowOff>
    </xdr:from>
    <xdr:to>
      <xdr:col>3</xdr:col>
      <xdr:colOff>122464</xdr:colOff>
      <xdr:row>7</xdr:row>
      <xdr:rowOff>20411</xdr:rowOff>
    </xdr:to>
    <xdr:sp macro="" textlink="Sheet2!B203">
      <xdr:nvSpPr>
        <xdr:cNvPr id="12" name="Rectangle: Rounded Corners 11">
          <a:extLst>
            <a:ext uri="{FF2B5EF4-FFF2-40B4-BE49-F238E27FC236}">
              <a16:creationId xmlns:a16="http://schemas.microsoft.com/office/drawing/2014/main" id="{B01E22BE-2A6B-F810-2E50-5BFC3349C07D}"/>
            </a:ext>
          </a:extLst>
        </xdr:cNvPr>
        <xdr:cNvSpPr/>
      </xdr:nvSpPr>
      <xdr:spPr>
        <a:xfrm>
          <a:off x="753835" y="839561"/>
          <a:ext cx="1872343" cy="514350"/>
        </a:xfrm>
        <a:prstGeom prst="roundRect">
          <a:avLst/>
        </a:prstGeom>
        <a:solidFill>
          <a:schemeClr val="accent1">
            <a:lumMod val="50000"/>
          </a:schemeClr>
        </a:solidFill>
        <a:effectLst>
          <a:glow rad="127000">
            <a:schemeClr val="accent1">
              <a:alpha val="90000"/>
            </a:schemeClr>
          </a:glow>
          <a:outerShdw blurRad="50800" dist="203200" dir="5400000" sx="1000" sy="1000" algn="ctr" rotWithShape="0">
            <a:srgbClr val="000000">
              <a:alpha val="43137"/>
            </a:srgbClr>
          </a:outerShdw>
          <a:reflection stA="95000" endPos="10000" dist="2286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F5DB96A0-51F5-4A84-B093-8B4287A84432}" type="TxLink">
            <a:rPr lang="en-US" sz="1100" b="1" i="0" u="none" strike="noStrike">
              <a:solidFill>
                <a:schemeClr val="bg1"/>
              </a:solidFill>
              <a:latin typeface="Calibri"/>
              <a:ea typeface="Calibri"/>
              <a:cs typeface="Calibri"/>
            </a:rPr>
            <a:pPr algn="ctr"/>
            <a:t>1,480,848</a:t>
          </a:fld>
          <a:endParaRPr lang="en-US" sz="1100" b="1">
            <a:solidFill>
              <a:schemeClr val="bg1"/>
            </a:solidFill>
          </a:endParaRPr>
        </a:p>
      </xdr:txBody>
    </xdr:sp>
    <xdr:clientData/>
  </xdr:twoCellAnchor>
  <xdr:twoCellAnchor>
    <xdr:from>
      <xdr:col>4</xdr:col>
      <xdr:colOff>243568</xdr:colOff>
      <xdr:row>4</xdr:row>
      <xdr:rowOff>77561</xdr:rowOff>
    </xdr:from>
    <xdr:to>
      <xdr:col>6</xdr:col>
      <xdr:colOff>224518</xdr:colOff>
      <xdr:row>7</xdr:row>
      <xdr:rowOff>20411</xdr:rowOff>
    </xdr:to>
    <xdr:sp macro="" textlink="Sheet2!B202">
      <xdr:nvSpPr>
        <xdr:cNvPr id="13" name="Rectangle: Rounded Corners 12">
          <a:extLst>
            <a:ext uri="{FF2B5EF4-FFF2-40B4-BE49-F238E27FC236}">
              <a16:creationId xmlns:a16="http://schemas.microsoft.com/office/drawing/2014/main" id="{13C8DA35-A146-41A2-8B4B-2EE82D1B182D}"/>
            </a:ext>
          </a:extLst>
        </xdr:cNvPr>
        <xdr:cNvSpPr/>
      </xdr:nvSpPr>
      <xdr:spPr>
        <a:xfrm>
          <a:off x="3400425" y="839561"/>
          <a:ext cx="1627414" cy="514350"/>
        </a:xfrm>
        <a:prstGeom prst="roundRect">
          <a:avLst/>
        </a:prstGeom>
        <a:solidFill>
          <a:schemeClr val="accent1">
            <a:lumMod val="50000"/>
          </a:schemeClr>
        </a:solidFill>
        <a:effectLst>
          <a:glow rad="127000">
            <a:schemeClr val="accent1">
              <a:alpha val="94000"/>
            </a:schemeClr>
          </a:glow>
          <a:outerShdw blurRad="50800" dist="38100" dir="5400000" algn="ctr" rotWithShape="0">
            <a:srgbClr val="000000">
              <a:alpha val="43137"/>
            </a:srgbClr>
          </a:outerShdw>
          <a:reflection endPos="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4BC1AAF8-36C3-430D-8C91-E9EF0D748BE8}" type="TxLink">
            <a:rPr lang="en-US" sz="1100" b="1" i="0" u="none" strike="noStrike">
              <a:solidFill>
                <a:schemeClr val="bg1"/>
              </a:solidFill>
              <a:latin typeface="Agency FB" panose="020B0503020202020204" pitchFamily="34" charset="0"/>
              <a:ea typeface="Calibri"/>
              <a:cs typeface="Calibri"/>
            </a:rPr>
            <a:pPr algn="ctr"/>
            <a:t>409,194</a:t>
          </a:fld>
          <a:endParaRPr lang="en-US" sz="1100" b="1">
            <a:solidFill>
              <a:schemeClr val="bg1"/>
            </a:solidFill>
            <a:latin typeface="Agency FB" panose="020B0503020202020204" pitchFamily="34" charset="0"/>
          </a:endParaRPr>
        </a:p>
      </xdr:txBody>
    </xdr:sp>
    <xdr:clientData/>
  </xdr:twoCellAnchor>
  <xdr:twoCellAnchor>
    <xdr:from>
      <xdr:col>7</xdr:col>
      <xdr:colOff>340178</xdr:colOff>
      <xdr:row>4</xdr:row>
      <xdr:rowOff>77561</xdr:rowOff>
    </xdr:from>
    <xdr:to>
      <xdr:col>10</xdr:col>
      <xdr:colOff>85725</xdr:colOff>
      <xdr:row>7</xdr:row>
      <xdr:rowOff>20411</xdr:rowOff>
    </xdr:to>
    <xdr:sp macro="" textlink="Sheet2!B201">
      <xdr:nvSpPr>
        <xdr:cNvPr id="14" name="Rectangle: Rounded Corners 13">
          <a:extLst>
            <a:ext uri="{FF2B5EF4-FFF2-40B4-BE49-F238E27FC236}">
              <a16:creationId xmlns:a16="http://schemas.microsoft.com/office/drawing/2014/main" id="{1B78A5B7-6B21-4D57-AF21-E1F17AAE1F1A}"/>
            </a:ext>
          </a:extLst>
        </xdr:cNvPr>
        <xdr:cNvSpPr/>
      </xdr:nvSpPr>
      <xdr:spPr>
        <a:xfrm>
          <a:off x="5932714" y="839561"/>
          <a:ext cx="1582511" cy="514350"/>
        </a:xfrm>
        <a:prstGeom prst="roundRect">
          <a:avLst/>
        </a:prstGeom>
        <a:solidFill>
          <a:schemeClr val="accent1">
            <a:lumMod val="50000"/>
          </a:schemeClr>
        </a:solidFill>
        <a:effectLst>
          <a:glow rad="76200">
            <a:schemeClr val="accent1">
              <a:alpha val="95000"/>
            </a:schemeClr>
          </a:glow>
          <a:outerShdw blurRad="50800" dist="660400" dir="5400000" sx="1000" sy="1000" algn="ctr" rotWithShape="0">
            <a:srgbClr val="000000">
              <a:alpha val="83000"/>
            </a:srgbClr>
          </a:outerShdw>
          <a:reflection stA="45000" endPos="65000" dist="127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D7CD4793-2B66-4B10-AD67-50F847756181}" type="TxLink">
            <a:rPr lang="en-US" sz="1100" b="1" i="0" u="none" strike="noStrike">
              <a:solidFill>
                <a:schemeClr val="bg1"/>
              </a:solidFill>
              <a:latin typeface="Calibri"/>
              <a:ea typeface="Calibri"/>
              <a:cs typeface="Calibri"/>
            </a:rPr>
            <a:pPr algn="ctr"/>
            <a:t>350,234</a:t>
          </a:fld>
          <a:endParaRPr lang="en-US" sz="1100" b="1">
            <a:solidFill>
              <a:schemeClr val="bg1"/>
            </a:solidFill>
          </a:endParaRPr>
        </a:p>
      </xdr:txBody>
    </xdr:sp>
    <xdr:clientData/>
  </xdr:twoCellAnchor>
  <xdr:twoCellAnchor>
    <xdr:from>
      <xdr:col>11</xdr:col>
      <xdr:colOff>304800</xdr:colOff>
      <xdr:row>4</xdr:row>
      <xdr:rowOff>77561</xdr:rowOff>
    </xdr:from>
    <xdr:to>
      <xdr:col>13</xdr:col>
      <xdr:colOff>557893</xdr:colOff>
      <xdr:row>7</xdr:row>
      <xdr:rowOff>20411</xdr:rowOff>
    </xdr:to>
    <xdr:sp macro="" textlink="Sheet2!C8">
      <xdr:nvSpPr>
        <xdr:cNvPr id="15" name="Rectangle: Rounded Corners 14">
          <a:extLst>
            <a:ext uri="{FF2B5EF4-FFF2-40B4-BE49-F238E27FC236}">
              <a16:creationId xmlns:a16="http://schemas.microsoft.com/office/drawing/2014/main" id="{BDBF24E2-AB6A-4CD4-9951-1FAF907A173C}"/>
            </a:ext>
          </a:extLst>
        </xdr:cNvPr>
        <xdr:cNvSpPr/>
      </xdr:nvSpPr>
      <xdr:spPr>
        <a:xfrm>
          <a:off x="8346621" y="839561"/>
          <a:ext cx="1477736" cy="514350"/>
        </a:xfrm>
        <a:prstGeom prst="roundRect">
          <a:avLst/>
        </a:prstGeom>
        <a:solidFill>
          <a:schemeClr val="accent1">
            <a:lumMod val="50000"/>
          </a:schemeClr>
        </a:solidFill>
        <a:effectLst>
          <a:glow rad="76200">
            <a:schemeClr val="accent1">
              <a:alpha val="92000"/>
            </a:schemeClr>
          </a:glow>
          <a:outerShdw blurRad="50800" dist="76200" dir="5400000" algn="ctr" rotWithShape="0">
            <a:srgbClr val="000000">
              <a:alpha val="43137"/>
            </a:srgbClr>
          </a:outerShdw>
          <a:reflection stA="45000" endPos="11000" dist="127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E57EBA6B-12F5-43FA-ACDC-674324B4E430}" type="TxLink">
            <a:rPr lang="en-US" sz="1100" b="1" i="0" u="none" strike="noStrike">
              <a:solidFill>
                <a:schemeClr val="bg1"/>
              </a:solidFill>
              <a:latin typeface="Calibri"/>
              <a:ea typeface="Calibri"/>
              <a:cs typeface="Calibri"/>
            </a:rPr>
            <a:pPr algn="ctr"/>
            <a:t>16.83%</a:t>
          </a:fld>
          <a:endParaRPr lang="en-US" sz="1100" b="1">
            <a:solidFill>
              <a:schemeClr val="bg1"/>
            </a:solidFill>
          </a:endParaRPr>
        </a:p>
      </xdr:txBody>
    </xdr:sp>
    <xdr:clientData/>
  </xdr:twoCellAnchor>
  <xdr:twoCellAnchor>
    <xdr:from>
      <xdr:col>14</xdr:col>
      <xdr:colOff>590550</xdr:colOff>
      <xdr:row>4</xdr:row>
      <xdr:rowOff>77561</xdr:rowOff>
    </xdr:from>
    <xdr:to>
      <xdr:col>17</xdr:col>
      <xdr:colOff>244929</xdr:colOff>
      <xdr:row>7</xdr:row>
      <xdr:rowOff>20411</xdr:rowOff>
    </xdr:to>
    <xdr:sp macro="" textlink="">
      <xdr:nvSpPr>
        <xdr:cNvPr id="16" name="Rectangle: Rounded Corners 15">
          <a:extLst>
            <a:ext uri="{FF2B5EF4-FFF2-40B4-BE49-F238E27FC236}">
              <a16:creationId xmlns:a16="http://schemas.microsoft.com/office/drawing/2014/main" id="{07231BE9-5E31-4E88-BD97-5B0367AB2D7D}"/>
            </a:ext>
          </a:extLst>
        </xdr:cNvPr>
        <xdr:cNvSpPr/>
      </xdr:nvSpPr>
      <xdr:spPr>
        <a:xfrm>
          <a:off x="10469336" y="839561"/>
          <a:ext cx="1491343" cy="514350"/>
        </a:xfrm>
        <a:prstGeom prst="roundRect">
          <a:avLst/>
        </a:prstGeom>
        <a:solidFill>
          <a:schemeClr val="accent1">
            <a:lumMod val="50000"/>
          </a:schemeClr>
        </a:solidFill>
        <a:effectLst>
          <a:glow rad="63500">
            <a:schemeClr val="accent1">
              <a:alpha val="76000"/>
            </a:schemeClr>
          </a:glow>
          <a:outerShdw blurRad="50800" dist="25400" dir="5400000" sx="64000" sy="64000" algn="ctr" rotWithShape="0">
            <a:srgbClr val="000000">
              <a:alpha val="43137"/>
            </a:srgbClr>
          </a:outerShdw>
          <a:reflection stA="45000" endPos="7000" dist="127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356508</xdr:colOff>
      <xdr:row>4</xdr:row>
      <xdr:rowOff>93889</xdr:rowOff>
    </xdr:from>
    <xdr:to>
      <xdr:col>2</xdr:col>
      <xdr:colOff>461283</xdr:colOff>
      <xdr:row>5</xdr:row>
      <xdr:rowOff>112939</xdr:rowOff>
    </xdr:to>
    <xdr:sp macro="" textlink="">
      <xdr:nvSpPr>
        <xdr:cNvPr id="17" name="TextBox 16">
          <a:extLst>
            <a:ext uri="{FF2B5EF4-FFF2-40B4-BE49-F238E27FC236}">
              <a16:creationId xmlns:a16="http://schemas.microsoft.com/office/drawing/2014/main" id="{8D85A075-5C12-4E4F-3A7B-9F5580CB7D58}"/>
            </a:ext>
          </a:extLst>
        </xdr:cNvPr>
        <xdr:cNvSpPr txBox="1"/>
      </xdr:nvSpPr>
      <xdr:spPr>
        <a:xfrm>
          <a:off x="968829" y="855889"/>
          <a:ext cx="1383847"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bg1"/>
              </a:solidFill>
            </a:rPr>
            <a:t>Total Unit Sales</a:t>
          </a:r>
        </a:p>
      </xdr:txBody>
    </xdr:sp>
    <xdr:clientData/>
  </xdr:twoCellAnchor>
  <xdr:twoCellAnchor>
    <xdr:from>
      <xdr:col>4</xdr:col>
      <xdr:colOff>353786</xdr:colOff>
      <xdr:row>4</xdr:row>
      <xdr:rowOff>117021</xdr:rowOff>
    </xdr:from>
    <xdr:to>
      <xdr:col>6</xdr:col>
      <xdr:colOff>77561</xdr:colOff>
      <xdr:row>5</xdr:row>
      <xdr:rowOff>97971</xdr:rowOff>
    </xdr:to>
    <xdr:sp macro="" textlink="">
      <xdr:nvSpPr>
        <xdr:cNvPr id="18" name="TextBox 17">
          <a:extLst>
            <a:ext uri="{FF2B5EF4-FFF2-40B4-BE49-F238E27FC236}">
              <a16:creationId xmlns:a16="http://schemas.microsoft.com/office/drawing/2014/main" id="{7D821B7D-DE95-FC2B-3D0D-87AD832FCA98}"/>
            </a:ext>
          </a:extLst>
        </xdr:cNvPr>
        <xdr:cNvSpPr txBox="1"/>
      </xdr:nvSpPr>
      <xdr:spPr>
        <a:xfrm>
          <a:off x="3510643" y="879021"/>
          <a:ext cx="137023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a:solidFill>
                <a:schemeClr val="bg1"/>
              </a:solidFill>
              <a:latin typeface="Agency FB" panose="020B0503020202020204" pitchFamily="34" charset="0"/>
            </a:rPr>
            <a:t>Unit Sales Latest Year</a:t>
          </a:r>
        </a:p>
      </xdr:txBody>
    </xdr:sp>
    <xdr:clientData/>
  </xdr:twoCellAnchor>
  <xdr:twoCellAnchor>
    <xdr:from>
      <xdr:col>8</xdr:col>
      <xdr:colOff>104775</xdr:colOff>
      <xdr:row>4</xdr:row>
      <xdr:rowOff>152401</xdr:rowOff>
    </xdr:from>
    <xdr:to>
      <xdr:col>9</xdr:col>
      <xdr:colOff>381000</xdr:colOff>
      <xdr:row>5</xdr:row>
      <xdr:rowOff>114301</xdr:rowOff>
    </xdr:to>
    <xdr:sp macro="" textlink="">
      <xdr:nvSpPr>
        <xdr:cNvPr id="19" name="TextBox 18">
          <a:extLst>
            <a:ext uri="{FF2B5EF4-FFF2-40B4-BE49-F238E27FC236}">
              <a16:creationId xmlns:a16="http://schemas.microsoft.com/office/drawing/2014/main" id="{82F7471E-E4F2-FD46-45FA-C3B9E0F0BCCA}"/>
            </a:ext>
          </a:extLst>
        </xdr:cNvPr>
        <xdr:cNvSpPr txBox="1"/>
      </xdr:nvSpPr>
      <xdr:spPr>
        <a:xfrm>
          <a:off x="6309632" y="914401"/>
          <a:ext cx="888547"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a:solidFill>
                <a:schemeClr val="bg1"/>
              </a:solidFill>
              <a:latin typeface="Agency FB" panose="020B0503020202020204" pitchFamily="34" charset="0"/>
            </a:rPr>
            <a:t>Unit Sales Last</a:t>
          </a:r>
          <a:r>
            <a:rPr lang="en-US" sz="800" b="1" baseline="0">
              <a:solidFill>
                <a:schemeClr val="bg1"/>
              </a:solidFill>
              <a:latin typeface="Agency FB" panose="020B0503020202020204" pitchFamily="34" charset="0"/>
            </a:rPr>
            <a:t> Year</a:t>
          </a:r>
          <a:endParaRPr lang="en-US" sz="800" b="1">
            <a:solidFill>
              <a:schemeClr val="bg1"/>
            </a:solidFill>
            <a:latin typeface="Agency FB" panose="020B0503020202020204" pitchFamily="34" charset="0"/>
          </a:endParaRPr>
        </a:p>
      </xdr:txBody>
    </xdr:sp>
    <xdr:clientData/>
  </xdr:twoCellAnchor>
  <xdr:twoCellAnchor>
    <xdr:from>
      <xdr:col>11</xdr:col>
      <xdr:colOff>537482</xdr:colOff>
      <xdr:row>4</xdr:row>
      <xdr:rowOff>138793</xdr:rowOff>
    </xdr:from>
    <xdr:to>
      <xdr:col>13</xdr:col>
      <xdr:colOff>242207</xdr:colOff>
      <xdr:row>5</xdr:row>
      <xdr:rowOff>157843</xdr:rowOff>
    </xdr:to>
    <xdr:sp macro="" textlink="">
      <xdr:nvSpPr>
        <xdr:cNvPr id="20" name="TextBox 19">
          <a:extLst>
            <a:ext uri="{FF2B5EF4-FFF2-40B4-BE49-F238E27FC236}">
              <a16:creationId xmlns:a16="http://schemas.microsoft.com/office/drawing/2014/main" id="{A510169F-C3D9-18AA-910F-BCC131A150D6}"/>
            </a:ext>
          </a:extLst>
        </xdr:cNvPr>
        <xdr:cNvSpPr txBox="1"/>
      </xdr:nvSpPr>
      <xdr:spPr>
        <a:xfrm>
          <a:off x="8579303" y="900793"/>
          <a:ext cx="929368"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00" b="1">
              <a:solidFill>
                <a:schemeClr val="bg1"/>
              </a:solidFill>
              <a:latin typeface="Agency FB" panose="020B0503020202020204" pitchFamily="34" charset="0"/>
            </a:rPr>
            <a:t>Unit Sales</a:t>
          </a:r>
          <a:r>
            <a:rPr lang="en-US" sz="700" b="1" baseline="0">
              <a:solidFill>
                <a:schemeClr val="bg1"/>
              </a:solidFill>
              <a:latin typeface="Agency FB" panose="020B0503020202020204" pitchFamily="34" charset="0"/>
            </a:rPr>
            <a:t> Growth vs PY</a:t>
          </a:r>
          <a:endParaRPr lang="en-US" sz="700" b="1">
            <a:solidFill>
              <a:schemeClr val="bg1"/>
            </a:solidFill>
            <a:latin typeface="Agency FB" panose="020B0503020202020204" pitchFamily="34" charset="0"/>
          </a:endParaRPr>
        </a:p>
      </xdr:txBody>
    </xdr:sp>
    <xdr:clientData/>
  </xdr:twoCellAnchor>
  <xdr:twoCellAnchor>
    <xdr:from>
      <xdr:col>3</xdr:col>
      <xdr:colOff>133350</xdr:colOff>
      <xdr:row>0</xdr:row>
      <xdr:rowOff>57151</xdr:rowOff>
    </xdr:from>
    <xdr:to>
      <xdr:col>12</xdr:col>
      <xdr:colOff>114300</xdr:colOff>
      <xdr:row>2</xdr:row>
      <xdr:rowOff>114301</xdr:rowOff>
    </xdr:to>
    <xdr:sp macro="" textlink="">
      <xdr:nvSpPr>
        <xdr:cNvPr id="21" name="TextBox 20">
          <a:extLst>
            <a:ext uri="{FF2B5EF4-FFF2-40B4-BE49-F238E27FC236}">
              <a16:creationId xmlns:a16="http://schemas.microsoft.com/office/drawing/2014/main" id="{DA302B61-479E-6397-0773-3C62FDB4A2A0}"/>
            </a:ext>
          </a:extLst>
        </xdr:cNvPr>
        <xdr:cNvSpPr txBox="1"/>
      </xdr:nvSpPr>
      <xdr:spPr>
        <a:xfrm>
          <a:off x="1962150" y="57151"/>
          <a:ext cx="5467350" cy="438150"/>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latin typeface="Agency FB" panose="020B0503020202020204" pitchFamily="34" charset="0"/>
            </a:rPr>
            <a:t>ACCOUNT</a:t>
          </a:r>
          <a:r>
            <a:rPr lang="en-US" sz="1800" b="1" baseline="0">
              <a:solidFill>
                <a:schemeClr val="bg1"/>
              </a:solidFill>
              <a:latin typeface="Agency FB" panose="020B0503020202020204" pitchFamily="34" charset="0"/>
            </a:rPr>
            <a:t> PERFORMANCE METRICS AND SALES TREND</a:t>
          </a:r>
          <a:endParaRPr lang="en-US" sz="1800" b="1">
            <a:solidFill>
              <a:schemeClr val="bg1"/>
            </a:solidFill>
            <a:latin typeface="Agency FB" panose="020B0503020202020204" pitchFamily="34" charset="0"/>
          </a:endParaRPr>
        </a:p>
      </xdr:txBody>
    </xdr:sp>
    <xdr:clientData/>
  </xdr:twoCellAnchor>
  <xdr:twoCellAnchor>
    <xdr:from>
      <xdr:col>0</xdr:col>
      <xdr:colOff>11906</xdr:colOff>
      <xdr:row>7</xdr:row>
      <xdr:rowOff>28575</xdr:rowOff>
    </xdr:from>
    <xdr:to>
      <xdr:col>29</xdr:col>
      <xdr:colOff>214314</xdr:colOff>
      <xdr:row>7</xdr:row>
      <xdr:rowOff>178594</xdr:rowOff>
    </xdr:to>
    <xdr:cxnSp macro="">
      <xdr:nvCxnSpPr>
        <xdr:cNvPr id="23" name="Straight Connector 22">
          <a:extLst>
            <a:ext uri="{FF2B5EF4-FFF2-40B4-BE49-F238E27FC236}">
              <a16:creationId xmlns:a16="http://schemas.microsoft.com/office/drawing/2014/main" id="{BA43F4D1-4FD7-74CD-6F4E-72CAB71456F5}"/>
            </a:ext>
          </a:extLst>
        </xdr:cNvPr>
        <xdr:cNvCxnSpPr/>
      </xdr:nvCxnSpPr>
      <xdr:spPr>
        <a:xfrm flipV="1">
          <a:off x="11906" y="1362075"/>
          <a:ext cx="19121439" cy="150019"/>
        </a:xfrm>
        <a:prstGeom prst="line">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1776</xdr:colOff>
      <xdr:row>18</xdr:row>
      <xdr:rowOff>0</xdr:rowOff>
    </xdr:from>
    <xdr:to>
      <xdr:col>64</xdr:col>
      <xdr:colOff>179201</xdr:colOff>
      <xdr:row>18</xdr:row>
      <xdr:rowOff>38100</xdr:rowOff>
    </xdr:to>
    <xdr:cxnSp macro="">
      <xdr:nvCxnSpPr>
        <xdr:cNvPr id="28" name="Straight Connector 27">
          <a:extLst>
            <a:ext uri="{FF2B5EF4-FFF2-40B4-BE49-F238E27FC236}">
              <a16:creationId xmlns:a16="http://schemas.microsoft.com/office/drawing/2014/main" id="{778503CD-64D6-4553-B50E-17554C02596E}"/>
            </a:ext>
          </a:extLst>
        </xdr:cNvPr>
        <xdr:cNvCxnSpPr/>
      </xdr:nvCxnSpPr>
      <xdr:spPr>
        <a:xfrm flipV="1">
          <a:off x="-1865124" y="3429000"/>
          <a:ext cx="41058725" cy="38100"/>
        </a:xfrm>
        <a:prstGeom prst="line">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342900</xdr:colOff>
      <xdr:row>9</xdr:row>
      <xdr:rowOff>47625</xdr:rowOff>
    </xdr:from>
    <xdr:to>
      <xdr:col>6</xdr:col>
      <xdr:colOff>38100</xdr:colOff>
      <xdr:row>17</xdr:row>
      <xdr:rowOff>171450</xdr:rowOff>
    </xdr:to>
    <xdr:graphicFrame macro="">
      <xdr:nvGraphicFramePr>
        <xdr:cNvPr id="31" name="Chart 30" hidden="1">
          <a:extLst>
            <a:ext uri="{FF2B5EF4-FFF2-40B4-BE49-F238E27FC236}">
              <a16:creationId xmlns:a16="http://schemas.microsoft.com/office/drawing/2014/main" id="{5427A088-8FD1-452C-ADFE-6F1BA5E04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219075</xdr:colOff>
      <xdr:row>9</xdr:row>
      <xdr:rowOff>104775</xdr:rowOff>
    </xdr:from>
    <xdr:to>
      <xdr:col>14</xdr:col>
      <xdr:colOff>171450</xdr:colOff>
      <xdr:row>17</xdr:row>
      <xdr:rowOff>142875</xdr:rowOff>
    </xdr:to>
    <xdr:graphicFrame macro="">
      <xdr:nvGraphicFramePr>
        <xdr:cNvPr id="32" name="Chart 31">
          <a:extLst>
            <a:ext uri="{FF2B5EF4-FFF2-40B4-BE49-F238E27FC236}">
              <a16:creationId xmlns:a16="http://schemas.microsoft.com/office/drawing/2014/main" id="{F6D429D0-8F17-4ECF-BA7F-C0AA0DE6A8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57149</xdr:colOff>
      <xdr:row>9</xdr:row>
      <xdr:rowOff>142875</xdr:rowOff>
    </xdr:from>
    <xdr:to>
      <xdr:col>20</xdr:col>
      <xdr:colOff>123824</xdr:colOff>
      <xdr:row>17</xdr:row>
      <xdr:rowOff>152401</xdr:rowOff>
    </xdr:to>
    <xdr:graphicFrame macro="">
      <xdr:nvGraphicFramePr>
        <xdr:cNvPr id="33" name="Chart 32">
          <a:extLst>
            <a:ext uri="{FF2B5EF4-FFF2-40B4-BE49-F238E27FC236}">
              <a16:creationId xmlns:a16="http://schemas.microsoft.com/office/drawing/2014/main" id="{6FFC4646-BE9C-4074-87E6-A414C4629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326572</xdr:colOff>
      <xdr:row>19</xdr:row>
      <xdr:rowOff>122465</xdr:rowOff>
    </xdr:from>
    <xdr:to>
      <xdr:col>13</xdr:col>
      <xdr:colOff>95249</xdr:colOff>
      <xdr:row>33</xdr:row>
      <xdr:rowOff>95251</xdr:rowOff>
    </xdr:to>
    <xdr:graphicFrame macro="">
      <xdr:nvGraphicFramePr>
        <xdr:cNvPr id="34" name="Chart 33">
          <a:extLst>
            <a:ext uri="{FF2B5EF4-FFF2-40B4-BE49-F238E27FC236}">
              <a16:creationId xmlns:a16="http://schemas.microsoft.com/office/drawing/2014/main" id="{57C251FD-5B93-4171-8DE1-53459E602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438150</xdr:colOff>
      <xdr:row>0</xdr:row>
      <xdr:rowOff>85724</xdr:rowOff>
    </xdr:from>
    <xdr:to>
      <xdr:col>16</xdr:col>
      <xdr:colOff>57149</xdr:colOff>
      <xdr:row>2</xdr:row>
      <xdr:rowOff>114299</xdr:rowOff>
    </xdr:to>
    <mc:AlternateContent xmlns:mc="http://schemas.openxmlformats.org/markup-compatibility/2006" xmlns:a14="http://schemas.microsoft.com/office/drawing/2010/main">
      <mc:Choice Requires="a14">
        <xdr:graphicFrame macro="">
          <xdr:nvGraphicFramePr>
            <xdr:cNvPr id="35" name="Year 1">
              <a:extLst>
                <a:ext uri="{FF2B5EF4-FFF2-40B4-BE49-F238E27FC236}">
                  <a16:creationId xmlns:a16="http://schemas.microsoft.com/office/drawing/2014/main" id="{D5FAE3D8-635D-4926-AE4F-08FECDA3598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077075" y="85724"/>
              <a:ext cx="3276600"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314325</xdr:colOff>
          <xdr:row>13</xdr:row>
          <xdr:rowOff>114299</xdr:rowOff>
        </xdr:from>
        <xdr:to>
          <xdr:col>7</xdr:col>
          <xdr:colOff>180975</xdr:colOff>
          <xdr:row>14</xdr:row>
          <xdr:rowOff>123824</xdr:rowOff>
        </xdr:to>
        <xdr:sp macro="" textlink="">
          <xdr:nvSpPr>
            <xdr:cNvPr id="4103" name="Option Button 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Bottom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304801</xdr:colOff>
          <xdr:row>11</xdr:row>
          <xdr:rowOff>161925</xdr:rowOff>
        </xdr:from>
        <xdr:to>
          <xdr:col>7</xdr:col>
          <xdr:colOff>123826</xdr:colOff>
          <xdr:row>13</xdr:row>
          <xdr:rowOff>66676</xdr:rowOff>
        </xdr:to>
        <xdr:sp macro="" textlink="">
          <xdr:nvSpPr>
            <xdr:cNvPr id="4105" name="Option Button 9" hidden="1">
              <a:extLst>
                <a:ext uri="{63B3BB69-23CF-44E3-9099-C40C66FF867C}">
                  <a14:compatExt spid="_x0000_s4105"/>
                </a:ext>
                <a:ext uri="{FF2B5EF4-FFF2-40B4-BE49-F238E27FC236}">
                  <a16:creationId xmlns:a16="http://schemas.microsoft.com/office/drawing/2014/main" id="{6A5AC01A-03C8-DCCD-6F6F-7B6F39C083E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Top 10</a:t>
              </a:r>
            </a:p>
          </xdr:txBody>
        </xdr:sp>
        <xdr:clientData/>
      </xdr:twoCellAnchor>
    </mc:Choice>
    <mc:Fallback/>
  </mc:AlternateContent>
  <xdr:twoCellAnchor>
    <xdr:from>
      <xdr:col>0</xdr:col>
      <xdr:colOff>571499</xdr:colOff>
      <xdr:row>10</xdr:row>
      <xdr:rowOff>57150</xdr:rowOff>
    </xdr:from>
    <xdr:to>
      <xdr:col>6</xdr:col>
      <xdr:colOff>209550</xdr:colOff>
      <xdr:row>17</xdr:row>
      <xdr:rowOff>161925</xdr:rowOff>
    </xdr:to>
    <xdr:graphicFrame macro="">
      <xdr:nvGraphicFramePr>
        <xdr:cNvPr id="37" name="Chart 36">
          <a:extLst>
            <a:ext uri="{FF2B5EF4-FFF2-40B4-BE49-F238E27FC236}">
              <a16:creationId xmlns:a16="http://schemas.microsoft.com/office/drawing/2014/main" id="{DE2536B3-19AB-4458-8573-2E4EDEE71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263337</xdr:colOff>
          <xdr:row>12</xdr:row>
          <xdr:rowOff>19049</xdr:rowOff>
        </xdr:from>
        <xdr:to>
          <xdr:col>7</xdr:col>
          <xdr:colOff>228599</xdr:colOff>
          <xdr:row>13</xdr:row>
          <xdr:rowOff>66674</xdr:rowOff>
        </xdr:to>
        <xdr:sp macro="" textlink="">
          <xdr:nvSpPr>
            <xdr:cNvPr id="4106" name="Option Button 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Top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13</xdr:row>
          <xdr:rowOff>47624</xdr:rowOff>
        </xdr:from>
        <xdr:to>
          <xdr:col>7</xdr:col>
          <xdr:colOff>95249</xdr:colOff>
          <xdr:row>15</xdr:row>
          <xdr:rowOff>85725</xdr:rowOff>
        </xdr:to>
        <xdr:sp macro="" textlink="">
          <xdr:nvSpPr>
            <xdr:cNvPr id="4107" name="Option Button 11" hidden="1">
              <a:extLst>
                <a:ext uri="{63B3BB69-23CF-44E3-9099-C40C66FF867C}">
                  <a14:compatExt spid="_x0000_s4107"/>
                </a:ext>
                <a:ext uri="{FF2B5EF4-FFF2-40B4-BE49-F238E27FC236}">
                  <a16:creationId xmlns:a16="http://schemas.microsoft.com/office/drawing/2014/main" id="{F75D52BC-4702-41B8-944B-514116F456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Bottom 10</a:t>
              </a:r>
            </a:p>
          </xdr:txBody>
        </xdr:sp>
        <xdr:clientData/>
      </xdr:twoCellAnchor>
    </mc:Choice>
    <mc:Fallback/>
  </mc:AlternateContent>
  <xdr:twoCellAnchor>
    <xdr:from>
      <xdr:col>1</xdr:col>
      <xdr:colOff>209549</xdr:colOff>
      <xdr:row>8</xdr:row>
      <xdr:rowOff>9524</xdr:rowOff>
    </xdr:from>
    <xdr:to>
      <xdr:col>6</xdr:col>
      <xdr:colOff>695324</xdr:colOff>
      <xdr:row>10</xdr:row>
      <xdr:rowOff>57149</xdr:rowOff>
    </xdr:to>
    <xdr:sp macro="" textlink="">
      <xdr:nvSpPr>
        <xdr:cNvPr id="2" name="TextBox 1">
          <a:extLst>
            <a:ext uri="{FF2B5EF4-FFF2-40B4-BE49-F238E27FC236}">
              <a16:creationId xmlns:a16="http://schemas.microsoft.com/office/drawing/2014/main" id="{A997E3E5-378C-2BFB-D7EA-74E1968411B4}"/>
            </a:ext>
          </a:extLst>
        </xdr:cNvPr>
        <xdr:cNvSpPr txBox="1"/>
      </xdr:nvSpPr>
      <xdr:spPr>
        <a:xfrm>
          <a:off x="819149" y="1533524"/>
          <a:ext cx="3895725" cy="42862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latin typeface="Agency FB" panose="020B0503020202020204" pitchFamily="34" charset="0"/>
            </a:rPr>
            <a:t>The account name MB4</a:t>
          </a:r>
          <a:r>
            <a:rPr lang="en-US" sz="1050" b="0" baseline="0">
              <a:latin typeface="Agency FB" panose="020B0503020202020204" pitchFamily="34" charset="0"/>
            </a:rPr>
            <a:t> proved to be the most productive account, garnering an impressive volume of approximately 39,413 units in sales.</a:t>
          </a:r>
          <a:endParaRPr lang="en-US" sz="1050" b="0">
            <a:latin typeface="Agency FB" panose="020B0503020202020204" pitchFamily="34" charset="0"/>
          </a:endParaRPr>
        </a:p>
      </xdr:txBody>
    </xdr:sp>
    <xdr:clientData/>
  </xdr:twoCellAnchor>
  <xdr:twoCellAnchor>
    <xdr:from>
      <xdr:col>7</xdr:col>
      <xdr:colOff>163285</xdr:colOff>
      <xdr:row>7</xdr:row>
      <xdr:rowOff>149678</xdr:rowOff>
    </xdr:from>
    <xdr:to>
      <xdr:col>20</xdr:col>
      <xdr:colOff>95250</xdr:colOff>
      <xdr:row>10</xdr:row>
      <xdr:rowOff>13607</xdr:rowOff>
    </xdr:to>
    <xdr:sp macro="" textlink="">
      <xdr:nvSpPr>
        <xdr:cNvPr id="3" name="TextBox 2">
          <a:extLst>
            <a:ext uri="{FF2B5EF4-FFF2-40B4-BE49-F238E27FC236}">
              <a16:creationId xmlns:a16="http://schemas.microsoft.com/office/drawing/2014/main" id="{A4400C7B-16D6-24C2-1470-7F9157A66CE1}"/>
            </a:ext>
          </a:extLst>
        </xdr:cNvPr>
        <xdr:cNvSpPr txBox="1"/>
      </xdr:nvSpPr>
      <xdr:spPr>
        <a:xfrm>
          <a:off x="4980214" y="1483178"/>
          <a:ext cx="7892143" cy="435429"/>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Agency FB" panose="020B0503020202020204" pitchFamily="34" charset="0"/>
            </a:rPr>
            <a:t>2021 recorded the highest sales volume</a:t>
          </a:r>
          <a:r>
            <a:rPr lang="en-US" sz="1050" baseline="0">
              <a:latin typeface="Agency FB" panose="020B0503020202020204" pitchFamily="34" charset="0"/>
            </a:rPr>
            <a:t>, while 2018 showed a substantial increase in sale volume followed by a drastic drop in 2019. However, 2020 witnessed an increase  and 2021 saw slight decline in sales volume.</a:t>
          </a:r>
          <a:endParaRPr lang="en-US" sz="1050">
            <a:latin typeface="Agency FB" panose="020B0503020202020204" pitchFamily="34" charset="0"/>
          </a:endParaRPr>
        </a:p>
      </xdr:txBody>
    </xdr:sp>
    <xdr:clientData/>
  </xdr:twoCellAnchor>
  <xdr:twoCellAnchor>
    <xdr:from>
      <xdr:col>6</xdr:col>
      <xdr:colOff>421821</xdr:colOff>
      <xdr:row>33</xdr:row>
      <xdr:rowOff>95248</xdr:rowOff>
    </xdr:from>
    <xdr:to>
      <xdr:col>13</xdr:col>
      <xdr:colOff>312963</xdr:colOff>
      <xdr:row>36</xdr:row>
      <xdr:rowOff>108857</xdr:rowOff>
    </xdr:to>
    <xdr:sp macro="" textlink="">
      <xdr:nvSpPr>
        <xdr:cNvPr id="4" name="TextBox 3">
          <a:extLst>
            <a:ext uri="{FF2B5EF4-FFF2-40B4-BE49-F238E27FC236}">
              <a16:creationId xmlns:a16="http://schemas.microsoft.com/office/drawing/2014/main" id="{7C921553-01EA-9600-3440-1E3665B80785}"/>
            </a:ext>
          </a:extLst>
        </xdr:cNvPr>
        <xdr:cNvSpPr txBox="1"/>
      </xdr:nvSpPr>
      <xdr:spPr>
        <a:xfrm>
          <a:off x="5225142" y="6191248"/>
          <a:ext cx="4354285" cy="585109"/>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Agency FB" panose="020B0503020202020204" pitchFamily="34" charset="0"/>
            </a:rPr>
            <a:t>Online Retailer  generated the highest sales volume,</a:t>
          </a:r>
          <a:r>
            <a:rPr lang="en-US" sz="1050" baseline="0">
              <a:latin typeface="Agency FB" panose="020B0503020202020204" pitchFamily="34" charset="0"/>
            </a:rPr>
            <a:t> totaling 408,515 units, accounting for 28% of the total sales volume. Medium Business followed closely behind with sales volume of 380,568 units, comprising of 26% of the total sales volume.</a:t>
          </a:r>
          <a:endParaRPr lang="en-US" sz="1050">
            <a:latin typeface="Agency FB" panose="020B0503020202020204" pitchFamily="34" charset="0"/>
          </a:endParaRPr>
        </a:p>
      </xdr:txBody>
    </xdr:sp>
    <xdr:clientData/>
  </xdr:twoCellAnchor>
  <xdr:twoCellAnchor>
    <xdr:from>
      <xdr:col>14</xdr:col>
      <xdr:colOff>149678</xdr:colOff>
      <xdr:row>19</xdr:row>
      <xdr:rowOff>108857</xdr:rowOff>
    </xdr:from>
    <xdr:to>
      <xdr:col>20</xdr:col>
      <xdr:colOff>312965</xdr:colOff>
      <xdr:row>33</xdr:row>
      <xdr:rowOff>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549B90BE-E0AC-49B3-8860-C47C65032A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0028464" y="3728357"/>
              <a:ext cx="3837215" cy="25581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598715</xdr:colOff>
      <xdr:row>33</xdr:row>
      <xdr:rowOff>95251</xdr:rowOff>
    </xdr:from>
    <xdr:to>
      <xdr:col>20</xdr:col>
      <xdr:colOff>544287</xdr:colOff>
      <xdr:row>36</xdr:row>
      <xdr:rowOff>40821</xdr:rowOff>
    </xdr:to>
    <xdr:sp macro="" textlink="">
      <xdr:nvSpPr>
        <xdr:cNvPr id="6" name="TextBox 5">
          <a:extLst>
            <a:ext uri="{FF2B5EF4-FFF2-40B4-BE49-F238E27FC236}">
              <a16:creationId xmlns:a16="http://schemas.microsoft.com/office/drawing/2014/main" id="{393A5273-4270-3E93-9E80-EFCBB0BBAD2B}"/>
            </a:ext>
          </a:extLst>
        </xdr:cNvPr>
        <xdr:cNvSpPr txBox="1"/>
      </xdr:nvSpPr>
      <xdr:spPr>
        <a:xfrm>
          <a:off x="10477501" y="6000751"/>
          <a:ext cx="3619500" cy="51707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WD11, WD1,</a:t>
          </a:r>
          <a:r>
            <a:rPr lang="en-US" sz="1100" baseline="0"/>
            <a:t> and SB10  respectively are the lowest performing accounts in terms of sales volume. </a:t>
          </a:r>
          <a:endParaRPr lang="en-US" sz="1100"/>
        </a:p>
      </xdr:txBody>
    </xdr:sp>
    <xdr:clientData/>
  </xdr:twoCellAnchor>
  <xdr:twoCellAnchor>
    <xdr:from>
      <xdr:col>15</xdr:col>
      <xdr:colOff>176894</xdr:colOff>
      <xdr:row>4</xdr:row>
      <xdr:rowOff>123826</xdr:rowOff>
    </xdr:from>
    <xdr:to>
      <xdr:col>16</xdr:col>
      <xdr:colOff>544286</xdr:colOff>
      <xdr:row>6</xdr:row>
      <xdr:rowOff>164647</xdr:rowOff>
    </xdr:to>
    <xdr:sp macro="" textlink="">
      <xdr:nvSpPr>
        <xdr:cNvPr id="7" name="TextBox 6">
          <a:extLst>
            <a:ext uri="{FF2B5EF4-FFF2-40B4-BE49-F238E27FC236}">
              <a16:creationId xmlns:a16="http://schemas.microsoft.com/office/drawing/2014/main" id="{4974F6C7-452E-F370-66BA-AE3E42AF27D9}"/>
            </a:ext>
          </a:extLst>
        </xdr:cNvPr>
        <xdr:cNvSpPr txBox="1"/>
      </xdr:nvSpPr>
      <xdr:spPr>
        <a:xfrm>
          <a:off x="10668001" y="885826"/>
          <a:ext cx="979714" cy="421821"/>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bg1"/>
              </a:solidFill>
            </a:rPr>
            <a:t>Total Accounts</a:t>
          </a:r>
        </a:p>
        <a:p>
          <a:pPr algn="ctr"/>
          <a:r>
            <a:rPr lang="en-US" sz="900" b="1">
              <a:solidFill>
                <a:schemeClr val="bg1"/>
              </a:solidFill>
            </a:rPr>
            <a:t>#64</a:t>
          </a:r>
        </a:p>
      </xdr:txBody>
    </xdr:sp>
    <xdr:clientData/>
  </xdr:twoCellAnchor>
  <xdr:twoCellAnchor editAs="oneCell">
    <xdr:from>
      <xdr:col>0</xdr:col>
      <xdr:colOff>353786</xdr:colOff>
      <xdr:row>18</xdr:row>
      <xdr:rowOff>108857</xdr:rowOff>
    </xdr:from>
    <xdr:to>
      <xdr:col>6</xdr:col>
      <xdr:colOff>285750</xdr:colOff>
      <xdr:row>20</xdr:row>
      <xdr:rowOff>166687</xdr:rowOff>
    </xdr:to>
    <mc:AlternateContent xmlns:mc="http://schemas.openxmlformats.org/markup-compatibility/2006">
      <mc:Choice xmlns:a14="http://schemas.microsoft.com/office/drawing/2010/main" Requires="a14">
        <xdr:graphicFrame macro="">
          <xdr:nvGraphicFramePr>
            <xdr:cNvPr id="8" name="Account Type 1">
              <a:extLst>
                <a:ext uri="{FF2B5EF4-FFF2-40B4-BE49-F238E27FC236}">
                  <a16:creationId xmlns:a16="http://schemas.microsoft.com/office/drawing/2014/main" id="{F79EEFB0-17D9-40B1-8D36-D75BE6236464}"/>
                </a:ext>
              </a:extLst>
            </xdr:cNvPr>
            <xdr:cNvGraphicFramePr/>
          </xdr:nvGraphicFramePr>
          <xdr:xfrm>
            <a:off x="0" y="0"/>
            <a:ext cx="0" cy="0"/>
          </xdr:xfrm>
          <a:graphic>
            <a:graphicData uri="http://schemas.microsoft.com/office/drawing/2010/slicer">
              <sle:slicer xmlns:sle="http://schemas.microsoft.com/office/drawing/2010/slicer" name="Account Type 1"/>
            </a:graphicData>
          </a:graphic>
        </xdr:graphicFrame>
      </mc:Choice>
      <mc:Fallback>
        <xdr:sp macro="" textlink="">
          <xdr:nvSpPr>
            <xdr:cNvPr id="0" name=""/>
            <xdr:cNvSpPr>
              <a:spLocks noTextEdit="1"/>
            </xdr:cNvSpPr>
          </xdr:nvSpPr>
          <xdr:spPr>
            <a:xfrm>
              <a:off x="353786" y="3537857"/>
              <a:ext cx="4706370" cy="438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0.19953</cdr:x>
      <cdr:y>0.0289</cdr:y>
    </cdr:from>
    <cdr:to>
      <cdr:x>0.8615</cdr:x>
      <cdr:y>0.16763</cdr:y>
    </cdr:to>
    <cdr:sp macro="" textlink="">
      <cdr:nvSpPr>
        <cdr:cNvPr id="2" name="TextBox 1">
          <a:extLst xmlns:a="http://schemas.openxmlformats.org/drawingml/2006/main">
            <a:ext uri="{FF2B5EF4-FFF2-40B4-BE49-F238E27FC236}">
              <a16:creationId xmlns:a16="http://schemas.microsoft.com/office/drawing/2014/main" id="{49321B34-4700-A3A2-5B30-C6BE8A14BBA8}"/>
            </a:ext>
          </a:extLst>
        </cdr:cNvPr>
        <cdr:cNvSpPr txBox="1"/>
      </cdr:nvSpPr>
      <cdr:spPr>
        <a:xfrm xmlns:a="http://schemas.openxmlformats.org/drawingml/2006/main">
          <a:off x="809625" y="47625"/>
          <a:ext cx="2686050" cy="2285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050" b="1"/>
            <a:t>Accounts</a:t>
          </a:r>
          <a:r>
            <a:rPr lang="en-US" sz="1050" b="1" baseline="0"/>
            <a:t> with the highest all time unit sales</a:t>
          </a:r>
          <a:endParaRPr lang="en-US" sz="1050" b="1"/>
        </a:p>
      </cdr:txBody>
    </cdr:sp>
  </cdr:relSizeAnchor>
</c:userShapes>
</file>

<file path=xl/drawings/drawing4.xml><?xml version="1.0" encoding="utf-8"?>
<c:userShapes xmlns:c="http://schemas.openxmlformats.org/drawingml/2006/chart">
  <cdr:relSizeAnchor xmlns:cdr="http://schemas.openxmlformats.org/drawingml/2006/chartDrawing">
    <cdr:from>
      <cdr:x>0.125</cdr:x>
      <cdr:y>0.03659</cdr:y>
    </cdr:from>
    <cdr:to>
      <cdr:x>0.56604</cdr:x>
      <cdr:y>0.17683</cdr:y>
    </cdr:to>
    <cdr:sp macro="" textlink="">
      <cdr:nvSpPr>
        <cdr:cNvPr id="2" name="TextBox 1">
          <a:extLst xmlns:a="http://schemas.openxmlformats.org/drawingml/2006/main">
            <a:ext uri="{FF2B5EF4-FFF2-40B4-BE49-F238E27FC236}">
              <a16:creationId xmlns:a16="http://schemas.microsoft.com/office/drawing/2014/main" id="{61C45219-F238-40A1-7E7E-5D8F93BDB5F1}"/>
            </a:ext>
          </a:extLst>
        </cdr:cNvPr>
        <cdr:cNvSpPr txBox="1"/>
      </cdr:nvSpPr>
      <cdr:spPr>
        <a:xfrm xmlns:a="http://schemas.openxmlformats.org/drawingml/2006/main">
          <a:off x="504824" y="57150"/>
          <a:ext cx="1781175"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50" b="1"/>
            <a:t>YOY Growth and Total Sales</a:t>
          </a:r>
        </a:p>
      </cdr:txBody>
    </cdr:sp>
  </cdr:relSizeAnchor>
</c:userShapes>
</file>

<file path=xl/drawings/drawing5.xml><?xml version="1.0" encoding="utf-8"?>
<c:userShapes xmlns:c="http://schemas.openxmlformats.org/drawingml/2006/chart">
  <cdr:relSizeAnchor xmlns:cdr="http://schemas.openxmlformats.org/drawingml/2006/chartDrawing">
    <cdr:from>
      <cdr:x>0.21407</cdr:x>
      <cdr:y>0.02484</cdr:y>
    </cdr:from>
    <cdr:to>
      <cdr:x>0.8318</cdr:x>
      <cdr:y>0.16149</cdr:y>
    </cdr:to>
    <cdr:sp macro="" textlink="">
      <cdr:nvSpPr>
        <cdr:cNvPr id="2" name="TextBox 1">
          <a:extLst xmlns:a="http://schemas.openxmlformats.org/drawingml/2006/main">
            <a:ext uri="{FF2B5EF4-FFF2-40B4-BE49-F238E27FC236}">
              <a16:creationId xmlns:a16="http://schemas.microsoft.com/office/drawing/2014/main" id="{729587A8-3C82-DDFA-76D8-73AB8E6F6F1C}"/>
            </a:ext>
          </a:extLst>
        </cdr:cNvPr>
        <cdr:cNvSpPr txBox="1"/>
      </cdr:nvSpPr>
      <cdr:spPr>
        <a:xfrm xmlns:a="http://schemas.openxmlformats.org/drawingml/2006/main">
          <a:off x="666751" y="38100"/>
          <a:ext cx="192405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100" b="1"/>
            <a:t>Total sales by year</a:t>
          </a:r>
        </a:p>
      </cdr:txBody>
    </cdr:sp>
  </cdr:relSizeAnchor>
</c:userShapes>
</file>

<file path=xl/drawings/drawing6.xml><?xml version="1.0" encoding="utf-8"?>
<c:userShapes xmlns:c="http://schemas.openxmlformats.org/drawingml/2006/chart">
  <cdr:relSizeAnchor xmlns:cdr="http://schemas.openxmlformats.org/drawingml/2006/chartDrawing">
    <cdr:from>
      <cdr:x>0.12616</cdr:x>
      <cdr:y>0.0249</cdr:y>
    </cdr:from>
    <cdr:to>
      <cdr:x>0.53061</cdr:x>
      <cdr:y>0.11203</cdr:y>
    </cdr:to>
    <cdr:sp macro="" textlink="">
      <cdr:nvSpPr>
        <cdr:cNvPr id="2" name="TextBox 1">
          <a:extLst xmlns:a="http://schemas.openxmlformats.org/drawingml/2006/main">
            <a:ext uri="{FF2B5EF4-FFF2-40B4-BE49-F238E27FC236}">
              <a16:creationId xmlns:a16="http://schemas.microsoft.com/office/drawing/2014/main" id="{9B9FB694-E01F-D328-1B0E-5755899D38B7}"/>
            </a:ext>
          </a:extLst>
        </cdr:cNvPr>
        <cdr:cNvSpPr txBox="1"/>
      </cdr:nvSpPr>
      <cdr:spPr>
        <a:xfrm xmlns:a="http://schemas.openxmlformats.org/drawingml/2006/main">
          <a:off x="647701" y="57150"/>
          <a:ext cx="2076450" cy="200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50" b="1"/>
            <a:t>Sales by Account</a:t>
          </a:r>
          <a:r>
            <a:rPr lang="en-US" sz="1050" b="1" baseline="0"/>
            <a:t> Type</a:t>
          </a:r>
          <a:endParaRPr lang="en-US" sz="1050" b="1"/>
        </a:p>
      </cdr:txBody>
    </cdr:sp>
  </cdr:relSizeAnchor>
</c:userShapes>
</file>

<file path=xl/drawings/drawing7.xml><?xml version="1.0" encoding="utf-8"?>
<c:userShapes xmlns:c="http://schemas.openxmlformats.org/drawingml/2006/chart">
  <cdr:relSizeAnchor xmlns:cdr="http://schemas.openxmlformats.org/drawingml/2006/chartDrawing">
    <cdr:from>
      <cdr:x>0.1276</cdr:x>
      <cdr:y>0.01987</cdr:y>
    </cdr:from>
    <cdr:to>
      <cdr:x>0.83073</cdr:x>
      <cdr:y>0.17219</cdr:y>
    </cdr:to>
    <cdr:sp macro="" textlink="">
      <cdr:nvSpPr>
        <cdr:cNvPr id="2" name="TextBox 1">
          <a:extLst xmlns:a="http://schemas.openxmlformats.org/drawingml/2006/main">
            <a:ext uri="{FF2B5EF4-FFF2-40B4-BE49-F238E27FC236}">
              <a16:creationId xmlns:a16="http://schemas.microsoft.com/office/drawing/2014/main" id="{8807D754-13C5-715D-F21F-3320A6C85E65}"/>
            </a:ext>
          </a:extLst>
        </cdr:cNvPr>
        <cdr:cNvSpPr txBox="1"/>
      </cdr:nvSpPr>
      <cdr:spPr>
        <a:xfrm xmlns:a="http://schemas.openxmlformats.org/drawingml/2006/main">
          <a:off x="466726" y="28575"/>
          <a:ext cx="25717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100" b="1"/>
            <a:t>Accounts</a:t>
          </a:r>
          <a:r>
            <a:rPr lang="en-US" sz="1100" b="1" baseline="0"/>
            <a:t> with the highest sales</a:t>
          </a:r>
          <a:endParaRPr lang="en-US" sz="1100" b="1"/>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54.493259143521" backgroundQuery="1" createdVersion="8" refreshedVersion="8" minRefreshableVersion="3" recordCount="0" supportSubquery="1" supportAdvancedDrill="1" xr:uid="{12D95008-A353-4E14-85B2-4A1576B5F36B}">
  <cacheSource type="external" connectionId="2"/>
  <cacheFields count="2">
    <cacheField name="[Measures].[Sum of Sales]" caption="Sum of Sales" numFmtId="0" hierarchy="17" level="32767"/>
    <cacheField name="[Data].[Account Name].[Account Name]" caption="Account Name" numFmtId="0" level="1">
      <sharedItems count="10">
        <s v="MB 15"/>
        <s v="MB 6"/>
        <s v="SB 10"/>
        <s v="SB 12"/>
        <s v="SB 13"/>
        <s v="SB 3"/>
        <s v="SB 5"/>
        <s v="WD 1"/>
        <s v="WD 10"/>
        <s v="WD 11"/>
      </sharedItems>
    </cacheField>
  </cacheFields>
  <cacheHierarchies count="18">
    <cacheHierarchy uniqueName="[Data].[Account Name]" caption="Account Name" attribute="1" defaultMemberUniqueName="[Data].[Account Name].[All]" allUniqueName="[Data].[Account Name].[All]" dimensionUniqueName="[Data]" displayFolder="" count="2" memberValueDatatype="130" unbalanced="0">
      <fieldsUsage count="2">
        <fieldUsage x="-1"/>
        <fieldUsage x="1"/>
      </fieldsUsage>
    </cacheHierarchy>
    <cacheHierarchy uniqueName="[Data].[Account Address]" caption="Account Address" attribute="1" defaultMemberUniqueName="[Data].[Account Address].[All]" allUniqueName="[Data].[Account Address].[All]" dimensionUniqueName="[Data]" displayFolder="" count="0" memberValueDatatype="130" unbalanced="0"/>
    <cacheHierarchy uniqueName="[Data].[Decision Maker]" caption="Decision Maker" attribute="1" defaultMemberUniqueName="[Data].[Decision Maker].[All]" allUniqueName="[Data].[Decision Maker].[All]" dimensionUniqueName="[Data]" displayFolder="" count="0" memberValueDatatype="130" unbalanced="0"/>
    <cacheHierarchy uniqueName="[Data].[Phone Number]" caption="Phone Number" attribute="1" defaultMemberUniqueName="[Data].[Phone Number].[All]" allUniqueName="[Data].[Phone Number].[All]" dimensionUniqueName="[Data]" displayFolder="" count="0" memberValueDatatype="130" unbalanced="0"/>
    <cacheHierarchy uniqueName="[Data].[Account Type]" caption="Account Type" attribute="1" defaultMemberUniqueName="[Data].[Account Type].[All]" allUniqueName="[Data].[Account Type].[All]" dimensionUniqueName="[Data]" displayFolder="" count="0" memberValueDatatype="130" unbalanced="0"/>
    <cacheHierarchy uniqueName="[Data].[Product 1]" caption="Product 1" attribute="1" defaultMemberUniqueName="[Data].[Product 1].[All]" allUniqueName="[Data].[Product 1].[All]" dimensionUniqueName="[Data]" displayFolder="" count="0" memberValueDatatype="130" unbalanced="0"/>
    <cacheHierarchy uniqueName="[Data].[Product 2]" caption="Product 2" attribute="1" defaultMemberUniqueName="[Data].[Product 2].[All]" allUniqueName="[Data].[Product 2].[All]" dimensionUniqueName="[Data]" displayFolder="" count="0" memberValueDatatype="130" unbalanced="0"/>
    <cacheHierarchy uniqueName="[Data].[Product 3]" caption="Product 3" attribute="1" defaultMemberUniqueName="[Data].[Product 3].[All]" allUniqueName="[Data].[Product 3].[All]" dimensionUniqueName="[Data]" displayFolder="" count="0" memberValueDatatype="130" unbalanced="0"/>
    <cacheHierarchy uniqueName="[Data].[Social Media]" caption="Social Media" attribute="1" defaultMemberUniqueName="[Data].[Social Media].[All]" allUniqueName="[Data].[Social Media].[All]" dimensionUniqueName="[Data]" displayFolder="" count="0" memberValueDatatype="130" unbalanced="0"/>
    <cacheHierarchy uniqueName="[Data].[Coupons]" caption="Coupons" attribute="1" defaultMemberUniqueName="[Data].[Coupons].[All]" allUniqueName="[Data].[Coupons].[All]" dimensionUniqueName="[Data]" displayFolder="" count="0" memberValueDatatype="130" unbalanced="0"/>
    <cacheHierarchy uniqueName="[Data].[Catalog Inclusion]" caption="Catalog Inclusion" attribute="1" defaultMemberUniqueName="[Data].[Catalog Inclusion].[All]" allUniqueName="[Data].[Catalog Inclusion].[All]" dimensionUniqueName="[Data]" displayFolder="" count="0" memberValueDatatype="130" unbalanced="0"/>
    <cacheHierarchy uniqueName="[Data].[Posters]" caption="Posters" attribute="1" defaultMemberUniqueName="[Data].[Posters].[All]" allUniqueName="[Data].[Posters].[All]" dimensionUniqueName="[Data]" displayFolder="" count="0" memberValueDatatype="130" unbalanced="0"/>
    <cacheHierarchy uniqueName="[Data].[5 YR CAGR]" caption="5 YR CAGR" attribute="1" defaultMemberUniqueName="[Data].[5 YR CAGR].[All]" allUniqueName="[Data].[5 YR CAGR].[All]" dimensionUniqueName="[Data]" displayFolder="" count="0" memberValueDatatype="5" unbalanced="0"/>
    <cacheHierarchy uniqueName="[Data].[Year]" caption="Year" attribute="1" defaultMemberUniqueName="[Data].[Year].[All]" allUniqueName="[Data].[Year].[All]" dimensionUniqueName="[Data]" displayFolder="" count="2" memberValueDatatype="130" unbalanced="0"/>
    <cacheHierarchy uniqueName="[Data].[Sales]" caption="Sales" attribute="1" defaultMemberUniqueName="[Data].[Sales].[All]" allUniqueName="[Data].[Sales].[All]" dimensionUniqueName="[Data]" displayFolder="" count="2"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Sales]" caption="Sum of Sales" measure="1" displayFolder="" measureGroup="Data" count="0" oneField="1" hidden="1">
      <fieldsUsage count="1">
        <fieldUsage x="0"/>
      </fieldsUsage>
      <extLst>
        <ext xmlns:x15="http://schemas.microsoft.com/office/spreadsheetml/2010/11/main" uri="{B97F6D7D-B522-45F9-BDA1-12C45D357490}">
          <x15:cacheHierarchy aggregatedColumn="14"/>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55.502387615743" backgroundQuery="1" createdVersion="8" refreshedVersion="8" minRefreshableVersion="3" recordCount="0" supportSubquery="1" supportAdvancedDrill="1" xr:uid="{14F64DF7-6660-4D96-A9CA-282401A2132B}">
  <cacheSource type="external" connectionId="2"/>
  <cacheFields count="4">
    <cacheField name="[Measures].[Sum of Sales]" caption="Sum of Sales" numFmtId="0" hierarchy="17" level="32767"/>
    <cacheField name="[Data].[Account Name].[Account Name]" caption="Account Name" numFmtId="0" level="1">
      <sharedItems count="10">
        <s v="MB 15"/>
        <s v="MB 6"/>
        <s v="SB 10"/>
        <s v="SB 12"/>
        <s v="SB 13"/>
        <s v="SB 3"/>
        <s v="SB 5"/>
        <s v="WD 1"/>
        <s v="WD 10"/>
        <s v="WD 11"/>
      </sharedItems>
    </cacheField>
    <cacheField name="[Data].[Account Type].[Account Type]" caption="Account Type" numFmtId="0" hierarchy="4" level="1">
      <sharedItems containsSemiMixedTypes="0" containsNonDate="0" containsString="0"/>
    </cacheField>
    <cacheField name="[Data].[Year].[Year]" caption="Year" numFmtId="0" hierarchy="13" level="1">
      <sharedItems containsSemiMixedTypes="0" containsNonDate="0" containsString="0"/>
    </cacheField>
  </cacheFields>
  <cacheHierarchies count="18">
    <cacheHierarchy uniqueName="[Data].[Account Name]" caption="Account Name" attribute="1" defaultMemberUniqueName="[Data].[Account Name].[All]" allUniqueName="[Data].[Account Name].[All]" dimensionUniqueName="[Data]" displayFolder="" count="2" memberValueDatatype="130" unbalanced="0">
      <fieldsUsage count="2">
        <fieldUsage x="-1"/>
        <fieldUsage x="1"/>
      </fieldsUsage>
    </cacheHierarchy>
    <cacheHierarchy uniqueName="[Data].[Account Address]" caption="Account Address" attribute="1" defaultMemberUniqueName="[Data].[Account Address].[All]" allUniqueName="[Data].[Account Address].[All]" dimensionUniqueName="[Data]" displayFolder="" count="0" memberValueDatatype="130" unbalanced="0"/>
    <cacheHierarchy uniqueName="[Data].[Decision Maker]" caption="Decision Maker" attribute="1" defaultMemberUniqueName="[Data].[Decision Maker].[All]" allUniqueName="[Data].[Decision Maker].[All]" dimensionUniqueName="[Data]" displayFolder="" count="0" memberValueDatatype="130" unbalanced="0"/>
    <cacheHierarchy uniqueName="[Data].[Phone Number]" caption="Phone Number" attribute="1" defaultMemberUniqueName="[Data].[Phone Number].[All]" allUniqueName="[Data].[Phone Number].[All]" dimensionUniqueName="[Data]" displayFolder="" count="0" memberValueDatatype="130" unbalanced="0"/>
    <cacheHierarchy uniqueName="[Data].[Account Type]" caption="Account Type" attribute="1" defaultMemberUniqueName="[Data].[Account Type].[All]" allUniqueName="[Data].[Account Type].[All]" dimensionUniqueName="[Data]" displayFolder="" count="2" memberValueDatatype="130" unbalanced="0">
      <fieldsUsage count="2">
        <fieldUsage x="-1"/>
        <fieldUsage x="2"/>
      </fieldsUsage>
    </cacheHierarchy>
    <cacheHierarchy uniqueName="[Data].[Product 1]" caption="Product 1" attribute="1" defaultMemberUniqueName="[Data].[Product 1].[All]" allUniqueName="[Data].[Product 1].[All]" dimensionUniqueName="[Data]" displayFolder="" count="0" memberValueDatatype="130" unbalanced="0"/>
    <cacheHierarchy uniqueName="[Data].[Product 2]" caption="Product 2" attribute="1" defaultMemberUniqueName="[Data].[Product 2].[All]" allUniqueName="[Data].[Product 2].[All]" dimensionUniqueName="[Data]" displayFolder="" count="0" memberValueDatatype="130" unbalanced="0"/>
    <cacheHierarchy uniqueName="[Data].[Product 3]" caption="Product 3" attribute="1" defaultMemberUniqueName="[Data].[Product 3].[All]" allUniqueName="[Data].[Product 3].[All]" dimensionUniqueName="[Data]" displayFolder="" count="0" memberValueDatatype="130" unbalanced="0"/>
    <cacheHierarchy uniqueName="[Data].[Social Media]" caption="Social Media" attribute="1" defaultMemberUniqueName="[Data].[Social Media].[All]" allUniqueName="[Data].[Social Media].[All]" dimensionUniqueName="[Data]" displayFolder="" count="0" memberValueDatatype="130" unbalanced="0"/>
    <cacheHierarchy uniqueName="[Data].[Coupons]" caption="Coupons" attribute="1" defaultMemberUniqueName="[Data].[Coupons].[All]" allUniqueName="[Data].[Coupons].[All]" dimensionUniqueName="[Data]" displayFolder="" count="0" memberValueDatatype="130" unbalanced="0"/>
    <cacheHierarchy uniqueName="[Data].[Catalog Inclusion]" caption="Catalog Inclusion" attribute="1" defaultMemberUniqueName="[Data].[Catalog Inclusion].[All]" allUniqueName="[Data].[Catalog Inclusion].[All]" dimensionUniqueName="[Data]" displayFolder="" count="0" memberValueDatatype="130" unbalanced="0"/>
    <cacheHierarchy uniqueName="[Data].[Posters]" caption="Posters" attribute="1" defaultMemberUniqueName="[Data].[Posters].[All]" allUniqueName="[Data].[Posters].[All]" dimensionUniqueName="[Data]" displayFolder="" count="0" memberValueDatatype="130" unbalanced="0"/>
    <cacheHierarchy uniqueName="[Data].[5 YR CAGR]" caption="5 YR CAGR" attribute="1" defaultMemberUniqueName="[Data].[5 YR CAGR].[All]" allUniqueName="[Data].[5 YR CAGR].[All]" dimensionUniqueName="[Data]" displayFolder="" count="0" memberValueDatatype="5" unbalanced="0"/>
    <cacheHierarchy uniqueName="[Data].[Year]" caption="Year" attribute="1" defaultMemberUniqueName="[Data].[Year].[All]" allUniqueName="[Data].[Year].[All]" dimensionUniqueName="[Data]" displayFolder="" count="2" memberValueDatatype="130" unbalanced="0">
      <fieldsUsage count="2">
        <fieldUsage x="-1"/>
        <fieldUsage x="3"/>
      </fieldsUsage>
    </cacheHierarchy>
    <cacheHierarchy uniqueName="[Data].[Sales]" caption="Sales" attribute="1" defaultMemberUniqueName="[Data].[Sales].[All]" allUniqueName="[Data].[Sales].[All]" dimensionUniqueName="[Data]" displayFolder="" count="2"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Sales]" caption="Sum of Sales" measure="1" displayFolder="" measureGroup="Data" count="0" oneField="1" hidden="1">
      <fieldsUsage count="1">
        <fieldUsage x="0"/>
      </fieldsUsage>
      <extLst>
        <ext xmlns:x15="http://schemas.microsoft.com/office/spreadsheetml/2010/11/main" uri="{B97F6D7D-B522-45F9-BDA1-12C45D357490}">
          <x15:cacheHierarchy aggregatedColumn="14"/>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55.502389814814" backgroundQuery="1" createdVersion="8" refreshedVersion="8" minRefreshableVersion="3" recordCount="0" supportSubquery="1" supportAdvancedDrill="1" xr:uid="{B666993E-AC0B-43B4-AD66-C64273F73141}">
  <cacheSource type="external" connectionId="2"/>
  <cacheFields count="4">
    <cacheField name="[Data].[Year].[Year]" caption="Year" numFmtId="0" hierarchy="13" level="1">
      <sharedItems count="2">
        <s v="2020"/>
        <s v="2021"/>
      </sharedItems>
    </cacheField>
    <cacheField name="[Measures].[Sum of Sales]" caption="Sum of Sales" numFmtId="0" hierarchy="17" level="32767"/>
    <cacheField name="[Data].[Account Name].[Account Name]" caption="Account Name" numFmtId="0" level="1">
      <sharedItems count="10">
        <s v="MB 10"/>
        <s v="MB 3"/>
        <s v="OR 4"/>
        <s v="OR 6"/>
        <s v="OR 7"/>
        <s v="SB 8"/>
        <s v="WD 13"/>
        <s v="WD 2"/>
        <s v="WD 5"/>
        <s v="WD 7"/>
      </sharedItems>
    </cacheField>
    <cacheField name="[Data].[Account Type].[Account Type]" caption="Account Type" numFmtId="0" hierarchy="4" level="1">
      <sharedItems containsSemiMixedTypes="0" containsNonDate="0" containsString="0"/>
    </cacheField>
  </cacheFields>
  <cacheHierarchies count="18">
    <cacheHierarchy uniqueName="[Data].[Account Name]" caption="Account Name" attribute="1" defaultMemberUniqueName="[Data].[Account Name].[All]" allUniqueName="[Data].[Account Name].[All]" dimensionUniqueName="[Data]" displayFolder="" count="2" memberValueDatatype="130" unbalanced="0">
      <fieldsUsage count="2">
        <fieldUsage x="-1"/>
        <fieldUsage x="2"/>
      </fieldsUsage>
    </cacheHierarchy>
    <cacheHierarchy uniqueName="[Data].[Account Address]" caption="Account Address" attribute="1" defaultMemberUniqueName="[Data].[Account Address].[All]" allUniqueName="[Data].[Account Address].[All]" dimensionUniqueName="[Data]" displayFolder="" count="0" memberValueDatatype="130" unbalanced="0"/>
    <cacheHierarchy uniqueName="[Data].[Decision Maker]" caption="Decision Maker" attribute="1" defaultMemberUniqueName="[Data].[Decision Maker].[All]" allUniqueName="[Data].[Decision Maker].[All]" dimensionUniqueName="[Data]" displayFolder="" count="0" memberValueDatatype="130" unbalanced="0"/>
    <cacheHierarchy uniqueName="[Data].[Phone Number]" caption="Phone Number" attribute="1" defaultMemberUniqueName="[Data].[Phone Number].[All]" allUniqueName="[Data].[Phone Number].[All]" dimensionUniqueName="[Data]" displayFolder="" count="0" memberValueDatatype="130" unbalanced="0"/>
    <cacheHierarchy uniqueName="[Data].[Account Type]" caption="Account Type" attribute="1" defaultMemberUniqueName="[Data].[Account Type].[All]" allUniqueName="[Data].[Account Type].[All]" dimensionUniqueName="[Data]" displayFolder="" count="2" memberValueDatatype="130" unbalanced="0">
      <fieldsUsage count="2">
        <fieldUsage x="-1"/>
        <fieldUsage x="3"/>
      </fieldsUsage>
    </cacheHierarchy>
    <cacheHierarchy uniqueName="[Data].[Product 1]" caption="Product 1" attribute="1" defaultMemberUniqueName="[Data].[Product 1].[All]" allUniqueName="[Data].[Product 1].[All]" dimensionUniqueName="[Data]" displayFolder="" count="0" memberValueDatatype="130" unbalanced="0"/>
    <cacheHierarchy uniqueName="[Data].[Product 2]" caption="Product 2" attribute="1" defaultMemberUniqueName="[Data].[Product 2].[All]" allUniqueName="[Data].[Product 2].[All]" dimensionUniqueName="[Data]" displayFolder="" count="0" memberValueDatatype="130" unbalanced="0"/>
    <cacheHierarchy uniqueName="[Data].[Product 3]" caption="Product 3" attribute="1" defaultMemberUniqueName="[Data].[Product 3].[All]" allUniqueName="[Data].[Product 3].[All]" dimensionUniqueName="[Data]" displayFolder="" count="0" memberValueDatatype="130" unbalanced="0"/>
    <cacheHierarchy uniqueName="[Data].[Social Media]" caption="Social Media" attribute="1" defaultMemberUniqueName="[Data].[Social Media].[All]" allUniqueName="[Data].[Social Media].[All]" dimensionUniqueName="[Data]" displayFolder="" count="0" memberValueDatatype="130" unbalanced="0"/>
    <cacheHierarchy uniqueName="[Data].[Coupons]" caption="Coupons" attribute="1" defaultMemberUniqueName="[Data].[Coupons].[All]" allUniqueName="[Data].[Coupons].[All]" dimensionUniqueName="[Data]" displayFolder="" count="0" memberValueDatatype="130" unbalanced="0"/>
    <cacheHierarchy uniqueName="[Data].[Catalog Inclusion]" caption="Catalog Inclusion" attribute="1" defaultMemberUniqueName="[Data].[Catalog Inclusion].[All]" allUniqueName="[Data].[Catalog Inclusion].[All]" dimensionUniqueName="[Data]" displayFolder="" count="0" memberValueDatatype="130" unbalanced="0"/>
    <cacheHierarchy uniqueName="[Data].[Posters]" caption="Posters" attribute="1" defaultMemberUniqueName="[Data].[Posters].[All]" allUniqueName="[Data].[Posters].[All]" dimensionUniqueName="[Data]" displayFolder="" count="0" memberValueDatatype="130" unbalanced="0"/>
    <cacheHierarchy uniqueName="[Data].[5 YR CAGR]" caption="5 YR CAGR" attribute="1" defaultMemberUniqueName="[Data].[5 YR CAGR].[All]" allUniqueName="[Data].[5 YR CAGR].[All]" dimensionUniqueName="[Data]" displayFolder="" count="0" memberValueDatatype="5" unbalanced="0"/>
    <cacheHierarchy uniqueName="[Data].[Year]" caption="Year" attribute="1" defaultMemberUniqueName="[Data].[Year].[All]" allUniqueName="[Data].[Year].[All]" dimensionUniqueName="[Data]" displayFolder="" count="2" memberValueDatatype="130" unbalanced="0">
      <fieldsUsage count="2">
        <fieldUsage x="-1"/>
        <fieldUsage x="0"/>
      </fieldsUsage>
    </cacheHierarchy>
    <cacheHierarchy uniqueName="[Data].[Sales]" caption="Sales" attribute="1" defaultMemberUniqueName="[Data].[Sales].[All]" allUniqueName="[Data].[Sales].[All]" dimensionUniqueName="[Data]" displayFolder="" count="2"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Sales]" caption="Sum of Sales" measure="1" displayFolder="" measureGroup="Data" count="0" oneField="1" hidden="1">
      <fieldsUsage count="1">
        <fieldUsage x="1"/>
      </fieldsUsage>
      <extLst>
        <ext xmlns:x15="http://schemas.microsoft.com/office/spreadsheetml/2010/11/main" uri="{B97F6D7D-B522-45F9-BDA1-12C45D357490}">
          <x15:cacheHierarchy aggregatedColumn="14"/>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55.502386458335" backgroundQuery="1" createdVersion="8" refreshedVersion="8" minRefreshableVersion="3" recordCount="0" supportSubquery="1" supportAdvancedDrill="1" xr:uid="{AD06F1AF-16BB-4E55-BECD-9DC9AFD80757}">
  <cacheSource type="external" connectionId="2"/>
  <cacheFields count="4">
    <cacheField name="[Measures].[Sum of Sales]" caption="Sum of Sales" numFmtId="0" hierarchy="17" level="32767"/>
    <cacheField name="[Data].[Account Name].[Account Name]" caption="Account Name" numFmtId="0" level="1">
      <sharedItems count="60">
        <s v="MB 1"/>
        <s v="MB 10"/>
        <s v="MB 11"/>
        <s v="MB 12"/>
        <s v="MB 13"/>
        <s v="MB 14"/>
        <s v="MB 15"/>
        <s v="MB 2"/>
        <s v="MB 3"/>
        <s v="MB 4"/>
        <s v="MB 5"/>
        <s v="MB 6"/>
        <s v="MB 7"/>
        <s v="MB 8"/>
        <s v="MB 9"/>
        <s v="OR 1"/>
        <s v="OR 10"/>
        <s v="OR 11"/>
        <s v="OR 12"/>
        <s v="OR 13"/>
        <s v="OR 14"/>
        <s v="OR 15"/>
        <s v="OR 2"/>
        <s v="OR 3"/>
        <s v="OR 4"/>
        <s v="OR 5"/>
        <s v="OR 6"/>
        <s v="OR 7"/>
        <s v="OR 8"/>
        <s v="OR 9"/>
        <s v="SB 1"/>
        <s v="SB 10"/>
        <s v="SB 11"/>
        <s v="SB 12"/>
        <s v="SB 13"/>
        <s v="SB 14"/>
        <s v="SB 15"/>
        <s v="SB 2"/>
        <s v="SB 3"/>
        <s v="SB 4"/>
        <s v="SB 5"/>
        <s v="SB 6"/>
        <s v="SB 7"/>
        <s v="SB 8"/>
        <s v="SB 9"/>
        <s v="WD 1"/>
        <s v="WD 10"/>
        <s v="WD 11"/>
        <s v="WD 12"/>
        <s v="WD 13"/>
        <s v="WD 14"/>
        <s v="WD 15"/>
        <s v="WD 2"/>
        <s v="WD 3"/>
        <s v="WD 4"/>
        <s v="WD 5"/>
        <s v="WD 6"/>
        <s v="WD 7"/>
        <s v="WD 8"/>
        <s v="WD 9"/>
      </sharedItems>
    </cacheField>
    <cacheField name="[Data].[Account Type].[Account Type]" caption="Account Type" numFmtId="0" hierarchy="4" level="1">
      <sharedItems containsSemiMixedTypes="0" containsNonDate="0" containsString="0"/>
    </cacheField>
    <cacheField name="[Data].[Year].[Year]" caption="Year" numFmtId="0" hierarchy="13" level="1">
      <sharedItems containsSemiMixedTypes="0" containsNonDate="0" containsString="0"/>
    </cacheField>
  </cacheFields>
  <cacheHierarchies count="18">
    <cacheHierarchy uniqueName="[Data].[Account Name]" caption="Account Name" attribute="1" defaultMemberUniqueName="[Data].[Account Name].[All]" allUniqueName="[Data].[Account Name].[All]" dimensionUniqueName="[Data]" displayFolder="" count="2" memberValueDatatype="130" unbalanced="0">
      <fieldsUsage count="2">
        <fieldUsage x="-1"/>
        <fieldUsage x="1"/>
      </fieldsUsage>
    </cacheHierarchy>
    <cacheHierarchy uniqueName="[Data].[Account Address]" caption="Account Address" attribute="1" defaultMemberUniqueName="[Data].[Account Address].[All]" allUniqueName="[Data].[Account Address].[All]" dimensionUniqueName="[Data]" displayFolder="" count="0" memberValueDatatype="130" unbalanced="0"/>
    <cacheHierarchy uniqueName="[Data].[Decision Maker]" caption="Decision Maker" attribute="1" defaultMemberUniqueName="[Data].[Decision Maker].[All]" allUniqueName="[Data].[Decision Maker].[All]" dimensionUniqueName="[Data]" displayFolder="" count="0" memberValueDatatype="130" unbalanced="0"/>
    <cacheHierarchy uniqueName="[Data].[Phone Number]" caption="Phone Number" attribute="1" defaultMemberUniqueName="[Data].[Phone Number].[All]" allUniqueName="[Data].[Phone Number].[All]" dimensionUniqueName="[Data]" displayFolder="" count="0" memberValueDatatype="130" unbalanced="0"/>
    <cacheHierarchy uniqueName="[Data].[Account Type]" caption="Account Type" attribute="1" defaultMemberUniqueName="[Data].[Account Type].[All]" allUniqueName="[Data].[Account Type].[All]" dimensionUniqueName="[Data]" displayFolder="" count="2" memberValueDatatype="130" unbalanced="0">
      <fieldsUsage count="2">
        <fieldUsage x="-1"/>
        <fieldUsage x="2"/>
      </fieldsUsage>
    </cacheHierarchy>
    <cacheHierarchy uniqueName="[Data].[Product 1]" caption="Product 1" attribute="1" defaultMemberUniqueName="[Data].[Product 1].[All]" allUniqueName="[Data].[Product 1].[All]" dimensionUniqueName="[Data]" displayFolder="" count="0" memberValueDatatype="130" unbalanced="0"/>
    <cacheHierarchy uniqueName="[Data].[Product 2]" caption="Product 2" attribute="1" defaultMemberUniqueName="[Data].[Product 2].[All]" allUniqueName="[Data].[Product 2].[All]" dimensionUniqueName="[Data]" displayFolder="" count="0" memberValueDatatype="130" unbalanced="0"/>
    <cacheHierarchy uniqueName="[Data].[Product 3]" caption="Product 3" attribute="1" defaultMemberUniqueName="[Data].[Product 3].[All]" allUniqueName="[Data].[Product 3].[All]" dimensionUniqueName="[Data]" displayFolder="" count="0" memberValueDatatype="130" unbalanced="0"/>
    <cacheHierarchy uniqueName="[Data].[Social Media]" caption="Social Media" attribute="1" defaultMemberUniqueName="[Data].[Social Media].[All]" allUniqueName="[Data].[Social Media].[All]" dimensionUniqueName="[Data]" displayFolder="" count="0" memberValueDatatype="130" unbalanced="0"/>
    <cacheHierarchy uniqueName="[Data].[Coupons]" caption="Coupons" attribute="1" defaultMemberUniqueName="[Data].[Coupons].[All]" allUniqueName="[Data].[Coupons].[All]" dimensionUniqueName="[Data]" displayFolder="" count="0" memberValueDatatype="130" unbalanced="0"/>
    <cacheHierarchy uniqueName="[Data].[Catalog Inclusion]" caption="Catalog Inclusion" attribute="1" defaultMemberUniqueName="[Data].[Catalog Inclusion].[All]" allUniqueName="[Data].[Catalog Inclusion].[All]" dimensionUniqueName="[Data]" displayFolder="" count="0" memberValueDatatype="130" unbalanced="0"/>
    <cacheHierarchy uniqueName="[Data].[Posters]" caption="Posters" attribute="1" defaultMemberUniqueName="[Data].[Posters].[All]" allUniqueName="[Data].[Posters].[All]" dimensionUniqueName="[Data]" displayFolder="" count="0" memberValueDatatype="130" unbalanced="0"/>
    <cacheHierarchy uniqueName="[Data].[5 YR CAGR]" caption="5 YR CAGR" attribute="1" defaultMemberUniqueName="[Data].[5 YR CAGR].[All]" allUniqueName="[Data].[5 YR CAGR].[All]" dimensionUniqueName="[Data]" displayFolder="" count="0" memberValueDatatype="5" unbalanced="0"/>
    <cacheHierarchy uniqueName="[Data].[Year]" caption="Year" attribute="1" defaultMemberUniqueName="[Data].[Year].[All]" allUniqueName="[Data].[Year].[All]" dimensionUniqueName="[Data]" displayFolder="" count="2" memberValueDatatype="130" unbalanced="0">
      <fieldsUsage count="2">
        <fieldUsage x="-1"/>
        <fieldUsage x="3"/>
      </fieldsUsage>
    </cacheHierarchy>
    <cacheHierarchy uniqueName="[Data].[Sales]" caption="Sales" attribute="1" defaultMemberUniqueName="[Data].[Sales].[All]" allUniqueName="[Data].[Sales].[All]" dimensionUniqueName="[Data]" displayFolder="" count="2"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Sales]" caption="Sum of Sales" measure="1" displayFolder="" measureGroup="Data" count="0" oneField="1" hidden="1">
      <fieldsUsage count="1">
        <fieldUsage x="0"/>
      </fieldsUsage>
      <extLst>
        <ext xmlns:x15="http://schemas.microsoft.com/office/spreadsheetml/2010/11/main" uri="{B97F6D7D-B522-45F9-BDA1-12C45D357490}">
          <x15:cacheHierarchy aggregatedColumn="14"/>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55.502388657405" backgroundQuery="1" createdVersion="8" refreshedVersion="8" minRefreshableVersion="3" recordCount="0" supportSubquery="1" supportAdvancedDrill="1" xr:uid="{C0596845-7A18-4433-A687-18CE402988FA}">
  <cacheSource type="external" connectionId="2"/>
  <cacheFields count="4">
    <cacheField name="[Data].[Year].[Year]" caption="Year" numFmtId="0" hierarchy="13" level="1">
      <sharedItems count="5">
        <s v="2017"/>
        <s v="2018"/>
        <s v="2019"/>
        <s v="2020"/>
        <s v="2021"/>
      </sharedItems>
    </cacheField>
    <cacheField name="[Measures].[Sum of Sales]" caption="Sum of Sales" numFmtId="0" hierarchy="17" level="32767"/>
    <cacheField name="[Data].[Account Type].[Account Type]" caption="Account Type" numFmtId="0" hierarchy="4" level="1">
      <sharedItems containsSemiMixedTypes="0" containsNonDate="0" containsString="0"/>
    </cacheField>
    <cacheField name="Dummy0" numFmtId="0" hierarchy="18" level="32767">
      <extLst>
        <ext xmlns:x14="http://schemas.microsoft.com/office/spreadsheetml/2009/9/main" uri="{63CAB8AC-B538-458d-9737-405883B0398D}">
          <x14:cacheField ignore="1"/>
        </ext>
      </extLst>
    </cacheField>
  </cacheFields>
  <cacheHierarchies count="19">
    <cacheHierarchy uniqueName="[Data].[Account Name]" caption="Account Name" attribute="1" defaultMemberUniqueName="[Data].[Account Name].[All]" allUniqueName="[Data].[Account Name].[All]" dimensionUniqueName="[Data]" displayFolder="" count="2" memberValueDatatype="130" unbalanced="0"/>
    <cacheHierarchy uniqueName="[Data].[Account Address]" caption="Account Address" attribute="1" defaultMemberUniqueName="[Data].[Account Address].[All]" allUniqueName="[Data].[Account Address].[All]" dimensionUniqueName="[Data]" displayFolder="" count="0" memberValueDatatype="130" unbalanced="0"/>
    <cacheHierarchy uniqueName="[Data].[Decision Maker]" caption="Decision Maker" attribute="1" defaultMemberUniqueName="[Data].[Decision Maker].[All]" allUniqueName="[Data].[Decision Maker].[All]" dimensionUniqueName="[Data]" displayFolder="" count="0" memberValueDatatype="130" unbalanced="0"/>
    <cacheHierarchy uniqueName="[Data].[Phone Number]" caption="Phone Number" attribute="1" defaultMemberUniqueName="[Data].[Phone Number].[All]" allUniqueName="[Data].[Phone Number].[All]" dimensionUniqueName="[Data]" displayFolder="" count="0" memberValueDatatype="130" unbalanced="0"/>
    <cacheHierarchy uniqueName="[Data].[Account Type]" caption="Account Type" attribute="1" defaultMemberUniqueName="[Data].[Account Type].[All]" allUniqueName="[Data].[Account Type].[All]" dimensionUniqueName="[Data]" displayFolder="" count="2" memberValueDatatype="130" unbalanced="0">
      <fieldsUsage count="2">
        <fieldUsage x="-1"/>
        <fieldUsage x="2"/>
      </fieldsUsage>
    </cacheHierarchy>
    <cacheHierarchy uniqueName="[Data].[Product 1]" caption="Product 1" attribute="1" defaultMemberUniqueName="[Data].[Product 1].[All]" allUniqueName="[Data].[Product 1].[All]" dimensionUniqueName="[Data]" displayFolder="" count="0" memberValueDatatype="130" unbalanced="0"/>
    <cacheHierarchy uniqueName="[Data].[Product 2]" caption="Product 2" attribute="1" defaultMemberUniqueName="[Data].[Product 2].[All]" allUniqueName="[Data].[Product 2].[All]" dimensionUniqueName="[Data]" displayFolder="" count="0" memberValueDatatype="130" unbalanced="0"/>
    <cacheHierarchy uniqueName="[Data].[Product 3]" caption="Product 3" attribute="1" defaultMemberUniqueName="[Data].[Product 3].[All]" allUniqueName="[Data].[Product 3].[All]" dimensionUniqueName="[Data]" displayFolder="" count="0" memberValueDatatype="130" unbalanced="0"/>
    <cacheHierarchy uniqueName="[Data].[Social Media]" caption="Social Media" attribute="1" defaultMemberUniqueName="[Data].[Social Media].[All]" allUniqueName="[Data].[Social Media].[All]" dimensionUniqueName="[Data]" displayFolder="" count="0" memberValueDatatype="130" unbalanced="0"/>
    <cacheHierarchy uniqueName="[Data].[Coupons]" caption="Coupons" attribute="1" defaultMemberUniqueName="[Data].[Coupons].[All]" allUniqueName="[Data].[Coupons].[All]" dimensionUniqueName="[Data]" displayFolder="" count="0" memberValueDatatype="130" unbalanced="0"/>
    <cacheHierarchy uniqueName="[Data].[Catalog Inclusion]" caption="Catalog Inclusion" attribute="1" defaultMemberUniqueName="[Data].[Catalog Inclusion].[All]" allUniqueName="[Data].[Catalog Inclusion].[All]" dimensionUniqueName="[Data]" displayFolder="" count="0" memberValueDatatype="130" unbalanced="0"/>
    <cacheHierarchy uniqueName="[Data].[Posters]" caption="Posters" attribute="1" defaultMemberUniqueName="[Data].[Posters].[All]" allUniqueName="[Data].[Posters].[All]" dimensionUniqueName="[Data]" displayFolder="" count="0" memberValueDatatype="130" unbalanced="0"/>
    <cacheHierarchy uniqueName="[Data].[5 YR CAGR]" caption="5 YR CAGR" attribute="1" defaultMemberUniqueName="[Data].[5 YR CAGR].[All]" allUniqueName="[Data].[5 YR CAGR].[All]" dimensionUniqueName="[Data]" displayFolder="" count="0" memberValueDatatype="5" unbalanced="0"/>
    <cacheHierarchy uniqueName="[Data].[Year]" caption="Year" attribute="1" defaultMemberUniqueName="[Data].[Year].[All]" allUniqueName="[Data].[Year].[All]" dimensionUniqueName="[Data]" displayFolder="" count="2" memberValueDatatype="130" unbalanced="0">
      <fieldsUsage count="2">
        <fieldUsage x="-1"/>
        <fieldUsage x="0"/>
      </fieldsUsage>
    </cacheHierarchy>
    <cacheHierarchy uniqueName="[Data].[Sales]" caption="Sales" attribute="1" defaultMemberUniqueName="[Data].[Sales].[All]" allUniqueName="[Data].[Sales].[All]" dimensionUniqueName="[Data]" displayFolder="" count="2"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Sales]" caption="Sum of Sales" measure="1" displayFolder="" measureGroup="Data" count="0" oneField="1" hidden="1">
      <fieldsUsage count="1">
        <fieldUsage x="1"/>
      </fieldsUsage>
      <extLst>
        <ext xmlns:x15="http://schemas.microsoft.com/office/spreadsheetml/2010/11/main" uri="{B97F6D7D-B522-45F9-BDA1-12C45D357490}">
          <x15:cacheHierarchy aggregatedColumn="14"/>
        </ext>
      </extLst>
    </cacheHierarchy>
    <cacheHierarchy uniqueName="Dummy0" caption="Account Name" measure="1" count="0">
      <extLst>
        <ext xmlns:x14="http://schemas.microsoft.com/office/spreadsheetml/2009/9/main" uri="{8CF416AD-EC4C-4aba-99F5-12A058AE0983}">
          <x14:cacheHierarchy ignore="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55.502390856484" backgroundQuery="1" createdVersion="8" refreshedVersion="8" minRefreshableVersion="3" recordCount="0" supportSubquery="1" supportAdvancedDrill="1" xr:uid="{32265FFB-E71C-499E-B73A-F219633F61E4}">
  <cacheSource type="external" connectionId="2"/>
  <cacheFields count="3">
    <cacheField name="[Data].[Year].[Year]" caption="Year" numFmtId="0" hierarchy="13" level="1">
      <sharedItems count="5">
        <s v="2017"/>
        <s v="2018"/>
        <s v="2019"/>
        <s v="2020"/>
        <s v="2021"/>
      </sharedItems>
    </cacheField>
    <cacheField name="[Measures].[Sum of Sales]" caption="Sum of Sales" numFmtId="0" hierarchy="17" level="32767"/>
    <cacheField name="[Data].[Account Type].[Account Type]" caption="Account Type" numFmtId="0" hierarchy="4" level="1">
      <sharedItems containsSemiMixedTypes="0" containsNonDate="0" containsString="0"/>
    </cacheField>
  </cacheFields>
  <cacheHierarchies count="18">
    <cacheHierarchy uniqueName="[Data].[Account Name]" caption="Account Name" attribute="1" defaultMemberUniqueName="[Data].[Account Name].[All]" allUniqueName="[Data].[Account Name].[All]" dimensionUniqueName="[Data]" displayFolder="" count="2" memberValueDatatype="130" unbalanced="0"/>
    <cacheHierarchy uniqueName="[Data].[Account Address]" caption="Account Address" attribute="1" defaultMemberUniqueName="[Data].[Account Address].[All]" allUniqueName="[Data].[Account Address].[All]" dimensionUniqueName="[Data]" displayFolder="" count="0" memberValueDatatype="130" unbalanced="0"/>
    <cacheHierarchy uniqueName="[Data].[Decision Maker]" caption="Decision Maker" attribute="1" defaultMemberUniqueName="[Data].[Decision Maker].[All]" allUniqueName="[Data].[Decision Maker].[All]" dimensionUniqueName="[Data]" displayFolder="" count="0" memberValueDatatype="130" unbalanced="0"/>
    <cacheHierarchy uniqueName="[Data].[Phone Number]" caption="Phone Number" attribute="1" defaultMemberUniqueName="[Data].[Phone Number].[All]" allUniqueName="[Data].[Phone Number].[All]" dimensionUniqueName="[Data]" displayFolder="" count="0" memberValueDatatype="130" unbalanced="0"/>
    <cacheHierarchy uniqueName="[Data].[Account Type]" caption="Account Type" attribute="1" defaultMemberUniqueName="[Data].[Account Type].[All]" allUniqueName="[Data].[Account Type].[All]" dimensionUniqueName="[Data]" displayFolder="" count="2" memberValueDatatype="130" unbalanced="0">
      <fieldsUsage count="2">
        <fieldUsage x="-1"/>
        <fieldUsage x="2"/>
      </fieldsUsage>
    </cacheHierarchy>
    <cacheHierarchy uniqueName="[Data].[Product 1]" caption="Product 1" attribute="1" defaultMemberUniqueName="[Data].[Product 1].[All]" allUniqueName="[Data].[Product 1].[All]" dimensionUniqueName="[Data]" displayFolder="" count="0" memberValueDatatype="130" unbalanced="0"/>
    <cacheHierarchy uniqueName="[Data].[Product 2]" caption="Product 2" attribute="1" defaultMemberUniqueName="[Data].[Product 2].[All]" allUniqueName="[Data].[Product 2].[All]" dimensionUniqueName="[Data]" displayFolder="" count="0" memberValueDatatype="130" unbalanced="0"/>
    <cacheHierarchy uniqueName="[Data].[Product 3]" caption="Product 3" attribute="1" defaultMemberUniqueName="[Data].[Product 3].[All]" allUniqueName="[Data].[Product 3].[All]" dimensionUniqueName="[Data]" displayFolder="" count="0" memberValueDatatype="130" unbalanced="0"/>
    <cacheHierarchy uniqueName="[Data].[Social Media]" caption="Social Media" attribute="1" defaultMemberUniqueName="[Data].[Social Media].[All]" allUniqueName="[Data].[Social Media].[All]" dimensionUniqueName="[Data]" displayFolder="" count="0" memberValueDatatype="130" unbalanced="0"/>
    <cacheHierarchy uniqueName="[Data].[Coupons]" caption="Coupons" attribute="1" defaultMemberUniqueName="[Data].[Coupons].[All]" allUniqueName="[Data].[Coupons].[All]" dimensionUniqueName="[Data]" displayFolder="" count="0" memberValueDatatype="130" unbalanced="0"/>
    <cacheHierarchy uniqueName="[Data].[Catalog Inclusion]" caption="Catalog Inclusion" attribute="1" defaultMemberUniqueName="[Data].[Catalog Inclusion].[All]" allUniqueName="[Data].[Catalog Inclusion].[All]" dimensionUniqueName="[Data]" displayFolder="" count="0" memberValueDatatype="130" unbalanced="0"/>
    <cacheHierarchy uniqueName="[Data].[Posters]" caption="Posters" attribute="1" defaultMemberUniqueName="[Data].[Posters].[All]" allUniqueName="[Data].[Posters].[All]" dimensionUniqueName="[Data]" displayFolder="" count="0" memberValueDatatype="130" unbalanced="0"/>
    <cacheHierarchy uniqueName="[Data].[5 YR CAGR]" caption="5 YR CAGR" attribute="1" defaultMemberUniqueName="[Data].[5 YR CAGR].[All]" allUniqueName="[Data].[5 YR CAGR].[All]" dimensionUniqueName="[Data]" displayFolder="" count="0" memberValueDatatype="5" unbalanced="0"/>
    <cacheHierarchy uniqueName="[Data].[Year]" caption="Year" attribute="1" defaultMemberUniqueName="[Data].[Year].[All]" allUniqueName="[Data].[Year].[All]" dimensionUniqueName="[Data]" displayFolder="" count="2" memberValueDatatype="130" unbalanced="0">
      <fieldsUsage count="2">
        <fieldUsage x="-1"/>
        <fieldUsage x="0"/>
      </fieldsUsage>
    </cacheHierarchy>
    <cacheHierarchy uniqueName="[Data].[Sales]" caption="Sales" attribute="1" defaultMemberUniqueName="[Data].[Sales].[All]" allUniqueName="[Data].[Sales].[All]" dimensionUniqueName="[Data]" displayFolder="" count="2"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Sales]" caption="Sum of Sales" measure="1" displayFolder="" measureGroup="Data" count="0" oneField="1" hidden="1">
      <fieldsUsage count="1">
        <fieldUsage x="1"/>
      </fieldsUsage>
      <extLst>
        <ext xmlns:x15="http://schemas.microsoft.com/office/spreadsheetml/2010/11/main" uri="{B97F6D7D-B522-45F9-BDA1-12C45D357490}">
          <x15:cacheHierarchy aggregatedColumn="14"/>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55.502392245369" backgroundQuery="1" createdVersion="8" refreshedVersion="8" minRefreshableVersion="3" recordCount="0" supportSubquery="1" supportAdvancedDrill="1" xr:uid="{AA9505BB-E385-41CD-8A86-CF20232AE293}">
  <cacheSource type="external" connectionId="2"/>
  <cacheFields count="2">
    <cacheField name="[Data].[Year].[Year]" caption="Year" numFmtId="0" hierarchy="13" level="1">
      <sharedItems count="5">
        <s v="2017"/>
        <s v="2018"/>
        <s v="2019"/>
        <s v="2020"/>
        <s v="2021"/>
      </sharedItems>
    </cacheField>
    <cacheField name="[Measures].[Sum of Sales]" caption="Sum of Sales" numFmtId="0" hierarchy="17" level="32767"/>
  </cacheFields>
  <cacheHierarchies count="18">
    <cacheHierarchy uniqueName="[Data].[Account Name]" caption="Account Name" attribute="1" defaultMemberUniqueName="[Data].[Account Name].[All]" allUniqueName="[Data].[Account Name].[All]" dimensionUniqueName="[Data]" displayFolder="" count="2" memberValueDatatype="130" unbalanced="0"/>
    <cacheHierarchy uniqueName="[Data].[Account Address]" caption="Account Address" attribute="1" defaultMemberUniqueName="[Data].[Account Address].[All]" allUniqueName="[Data].[Account Address].[All]" dimensionUniqueName="[Data]" displayFolder="" count="0" memberValueDatatype="130" unbalanced="0"/>
    <cacheHierarchy uniqueName="[Data].[Decision Maker]" caption="Decision Maker" attribute="1" defaultMemberUniqueName="[Data].[Decision Maker].[All]" allUniqueName="[Data].[Decision Maker].[All]" dimensionUniqueName="[Data]" displayFolder="" count="0" memberValueDatatype="130" unbalanced="0"/>
    <cacheHierarchy uniqueName="[Data].[Phone Number]" caption="Phone Number" attribute="1" defaultMemberUniqueName="[Data].[Phone Number].[All]" allUniqueName="[Data].[Phone Number].[All]" dimensionUniqueName="[Data]" displayFolder="" count="0" memberValueDatatype="130" unbalanced="0"/>
    <cacheHierarchy uniqueName="[Data].[Account Type]" caption="Account Type" attribute="1" defaultMemberUniqueName="[Data].[Account Type].[All]" allUniqueName="[Data].[Account Type].[All]" dimensionUniqueName="[Data]" displayFolder="" count="0" memberValueDatatype="130" unbalanced="0"/>
    <cacheHierarchy uniqueName="[Data].[Product 1]" caption="Product 1" attribute="1" defaultMemberUniqueName="[Data].[Product 1].[All]" allUniqueName="[Data].[Product 1].[All]" dimensionUniqueName="[Data]" displayFolder="" count="0" memberValueDatatype="130" unbalanced="0"/>
    <cacheHierarchy uniqueName="[Data].[Product 2]" caption="Product 2" attribute="1" defaultMemberUniqueName="[Data].[Product 2].[All]" allUniqueName="[Data].[Product 2].[All]" dimensionUniqueName="[Data]" displayFolder="" count="0" memberValueDatatype="130" unbalanced="0"/>
    <cacheHierarchy uniqueName="[Data].[Product 3]" caption="Product 3" attribute="1" defaultMemberUniqueName="[Data].[Product 3].[All]" allUniqueName="[Data].[Product 3].[All]" dimensionUniqueName="[Data]" displayFolder="" count="0" memberValueDatatype="130" unbalanced="0"/>
    <cacheHierarchy uniqueName="[Data].[Social Media]" caption="Social Media" attribute="1" defaultMemberUniqueName="[Data].[Social Media].[All]" allUniqueName="[Data].[Social Media].[All]" dimensionUniqueName="[Data]" displayFolder="" count="0" memberValueDatatype="130" unbalanced="0"/>
    <cacheHierarchy uniqueName="[Data].[Coupons]" caption="Coupons" attribute="1" defaultMemberUniqueName="[Data].[Coupons].[All]" allUniqueName="[Data].[Coupons].[All]" dimensionUniqueName="[Data]" displayFolder="" count="0" memberValueDatatype="130" unbalanced="0"/>
    <cacheHierarchy uniqueName="[Data].[Catalog Inclusion]" caption="Catalog Inclusion" attribute="1" defaultMemberUniqueName="[Data].[Catalog Inclusion].[All]" allUniqueName="[Data].[Catalog Inclusion].[All]" dimensionUniqueName="[Data]" displayFolder="" count="0" memberValueDatatype="130" unbalanced="0"/>
    <cacheHierarchy uniqueName="[Data].[Posters]" caption="Posters" attribute="1" defaultMemberUniqueName="[Data].[Posters].[All]" allUniqueName="[Data].[Posters].[All]" dimensionUniqueName="[Data]" displayFolder="" count="0" memberValueDatatype="130" unbalanced="0"/>
    <cacheHierarchy uniqueName="[Data].[5 YR CAGR]" caption="5 YR CAGR" attribute="1" defaultMemberUniqueName="[Data].[5 YR CAGR].[All]" allUniqueName="[Data].[5 YR CAGR].[All]" dimensionUniqueName="[Data]" displayFolder="" count="0" memberValueDatatype="5" unbalanced="0"/>
    <cacheHierarchy uniqueName="[Data].[Year]" caption="Year" attribute="1" defaultMemberUniqueName="[Data].[Year].[All]" allUniqueName="[Data].[Year].[All]" dimensionUniqueName="[Data]" displayFolder="" count="2" memberValueDatatype="130" unbalanced="0">
      <fieldsUsage count="2">
        <fieldUsage x="-1"/>
        <fieldUsage x="0"/>
      </fieldsUsage>
    </cacheHierarchy>
    <cacheHierarchy uniqueName="[Data].[Sales]" caption="Sales" attribute="1" defaultMemberUniqueName="[Data].[Sales].[All]" allUniqueName="[Data].[Sales].[All]" dimensionUniqueName="[Data]" displayFolder="" count="2"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Sales]" caption="Sum of Sales" measure="1" displayFolder="" measureGroup="Data" count="0" oneField="1" hidden="1">
      <fieldsUsage count="1">
        <fieldUsage x="1"/>
      </fieldsUsage>
      <extLst>
        <ext xmlns:x15="http://schemas.microsoft.com/office/spreadsheetml/2010/11/main" uri="{B97F6D7D-B522-45F9-BDA1-12C45D357490}">
          <x15:cacheHierarchy aggregatedColumn="14"/>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55.502393287039" backgroundQuery="1" createdVersion="8" refreshedVersion="8" minRefreshableVersion="3" recordCount="0" supportSubquery="1" supportAdvancedDrill="1" xr:uid="{B7BC4718-C0E2-4EE6-BA37-5227236032BA}">
  <cacheSource type="external" connectionId="2"/>
  <cacheFields count="4">
    <cacheField name="[Measures].[Sum of Sales]" caption="Sum of Sales" numFmtId="0" hierarchy="17" level="32767"/>
    <cacheField name="[Data].[Account Name].[Account Name]" caption="Account Name" numFmtId="0" level="1">
      <sharedItems count="10">
        <s v="MB 15"/>
        <s v="MB 6"/>
        <s v="SB 10"/>
        <s v="SB 12"/>
        <s v="SB 13"/>
        <s v="SB 3"/>
        <s v="SB 5"/>
        <s v="WD 1"/>
        <s v="WD 10"/>
        <s v="WD 11"/>
      </sharedItems>
    </cacheField>
    <cacheField name="[Data].[Account Type].[Account Type]" caption="Account Type" numFmtId="0" hierarchy="4" level="1">
      <sharedItems count="4">
        <s v="Medium Business"/>
        <s v="Online Retailer"/>
        <s v="Small Business"/>
        <s v="Wholesale Distributor"/>
      </sharedItems>
    </cacheField>
    <cacheField name="[Data].[Year].[Year]" caption="Year" numFmtId="0" hierarchy="13" level="1">
      <sharedItems containsSemiMixedTypes="0" containsNonDate="0" containsString="0"/>
    </cacheField>
  </cacheFields>
  <cacheHierarchies count="18">
    <cacheHierarchy uniqueName="[Data].[Account Name]" caption="Account Name" attribute="1" defaultMemberUniqueName="[Data].[Account Name].[All]" allUniqueName="[Data].[Account Name].[All]" dimensionUniqueName="[Data]" displayFolder="" count="2" memberValueDatatype="130" unbalanced="0">
      <fieldsUsage count="2">
        <fieldUsage x="-1"/>
        <fieldUsage x="1"/>
      </fieldsUsage>
    </cacheHierarchy>
    <cacheHierarchy uniqueName="[Data].[Account Address]" caption="Account Address" attribute="1" defaultMemberUniqueName="[Data].[Account Address].[All]" allUniqueName="[Data].[Account Address].[All]" dimensionUniqueName="[Data]" displayFolder="" count="0" memberValueDatatype="130" unbalanced="0"/>
    <cacheHierarchy uniqueName="[Data].[Decision Maker]" caption="Decision Maker" attribute="1" defaultMemberUniqueName="[Data].[Decision Maker].[All]" allUniqueName="[Data].[Decision Maker].[All]" dimensionUniqueName="[Data]" displayFolder="" count="0" memberValueDatatype="130" unbalanced="0"/>
    <cacheHierarchy uniqueName="[Data].[Phone Number]" caption="Phone Number" attribute="1" defaultMemberUniqueName="[Data].[Phone Number].[All]" allUniqueName="[Data].[Phone Number].[All]" dimensionUniqueName="[Data]" displayFolder="" count="0" memberValueDatatype="130" unbalanced="0"/>
    <cacheHierarchy uniqueName="[Data].[Account Type]" caption="Account Type" attribute="1" defaultMemberUniqueName="[Data].[Account Type].[All]" allUniqueName="[Data].[Account Type].[All]" dimensionUniqueName="[Data]" displayFolder="" count="2" memberValueDatatype="130" unbalanced="0">
      <fieldsUsage count="2">
        <fieldUsage x="-1"/>
        <fieldUsage x="2"/>
      </fieldsUsage>
    </cacheHierarchy>
    <cacheHierarchy uniqueName="[Data].[Product 1]" caption="Product 1" attribute="1" defaultMemberUniqueName="[Data].[Product 1].[All]" allUniqueName="[Data].[Product 1].[All]" dimensionUniqueName="[Data]" displayFolder="" count="0" memberValueDatatype="130" unbalanced="0"/>
    <cacheHierarchy uniqueName="[Data].[Product 2]" caption="Product 2" attribute="1" defaultMemberUniqueName="[Data].[Product 2].[All]" allUniqueName="[Data].[Product 2].[All]" dimensionUniqueName="[Data]" displayFolder="" count="0" memberValueDatatype="130" unbalanced="0"/>
    <cacheHierarchy uniqueName="[Data].[Product 3]" caption="Product 3" attribute="1" defaultMemberUniqueName="[Data].[Product 3].[All]" allUniqueName="[Data].[Product 3].[All]" dimensionUniqueName="[Data]" displayFolder="" count="0" memberValueDatatype="130" unbalanced="0"/>
    <cacheHierarchy uniqueName="[Data].[Social Media]" caption="Social Media" attribute="1" defaultMemberUniqueName="[Data].[Social Media].[All]" allUniqueName="[Data].[Social Media].[All]" dimensionUniqueName="[Data]" displayFolder="" count="0" memberValueDatatype="130" unbalanced="0"/>
    <cacheHierarchy uniqueName="[Data].[Coupons]" caption="Coupons" attribute="1" defaultMemberUniqueName="[Data].[Coupons].[All]" allUniqueName="[Data].[Coupons].[All]" dimensionUniqueName="[Data]" displayFolder="" count="0" memberValueDatatype="130" unbalanced="0"/>
    <cacheHierarchy uniqueName="[Data].[Catalog Inclusion]" caption="Catalog Inclusion" attribute="1" defaultMemberUniqueName="[Data].[Catalog Inclusion].[All]" allUniqueName="[Data].[Catalog Inclusion].[All]" dimensionUniqueName="[Data]" displayFolder="" count="0" memberValueDatatype="130" unbalanced="0"/>
    <cacheHierarchy uniqueName="[Data].[Posters]" caption="Posters" attribute="1" defaultMemberUniqueName="[Data].[Posters].[All]" allUniqueName="[Data].[Posters].[All]" dimensionUniqueName="[Data]" displayFolder="" count="0" memberValueDatatype="130" unbalanced="0"/>
    <cacheHierarchy uniqueName="[Data].[5 YR CAGR]" caption="5 YR CAGR" attribute="1" defaultMemberUniqueName="[Data].[5 YR CAGR].[All]" allUniqueName="[Data].[5 YR CAGR].[All]" dimensionUniqueName="[Data]" displayFolder="" count="0" memberValueDatatype="5" unbalanced="0"/>
    <cacheHierarchy uniqueName="[Data].[Year]" caption="Year" attribute="1" defaultMemberUniqueName="[Data].[Year].[All]" allUniqueName="[Data].[Year].[All]" dimensionUniqueName="[Data]" displayFolder="" count="2" memberValueDatatype="130" unbalanced="0">
      <fieldsUsage count="2">
        <fieldUsage x="-1"/>
        <fieldUsage x="3"/>
      </fieldsUsage>
    </cacheHierarchy>
    <cacheHierarchy uniqueName="[Data].[Sales]" caption="Sales" attribute="1" defaultMemberUniqueName="[Data].[Sales].[All]" allUniqueName="[Data].[Sales].[All]" dimensionUniqueName="[Data]" displayFolder="" count="2"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Sales]" caption="Sum of Sales" measure="1" displayFolder="" measureGroup="Data" count="0" oneField="1" hidden="1">
      <fieldsUsage count="1">
        <fieldUsage x="0"/>
      </fieldsUsage>
      <extLst>
        <ext xmlns:x15="http://schemas.microsoft.com/office/spreadsheetml/2010/11/main" uri="{B97F6D7D-B522-45F9-BDA1-12C45D357490}">
          <x15:cacheHierarchy aggregatedColumn="14"/>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054.572831597223" backgroundQuery="1" createdVersion="3" refreshedVersion="8" minRefreshableVersion="3" recordCount="0" supportSubquery="1" supportAdvancedDrill="1" xr:uid="{42E8D76D-C889-4A56-B468-54E7FF10FFE3}">
  <cacheSource type="external" connectionId="2">
    <extLst>
      <ext xmlns:x14="http://schemas.microsoft.com/office/spreadsheetml/2009/9/main" uri="{F057638F-6D5F-4e77-A914-E7F072B9BCA8}">
        <x14:sourceConnection name="ThisWorkbookDataModel"/>
      </ext>
    </extLst>
  </cacheSource>
  <cacheFields count="0"/>
  <cacheHierarchies count="18">
    <cacheHierarchy uniqueName="[Data].[Account Name]" caption="Account Name" attribute="1" defaultMemberUniqueName="[Data].[Account Name].[All]" allUniqueName="[Data].[Account Name].[All]" dimensionUniqueName="[Data]" displayFolder="" count="0" memberValueDatatype="130" unbalanced="0"/>
    <cacheHierarchy uniqueName="[Data].[Account Address]" caption="Account Address" attribute="1" defaultMemberUniqueName="[Data].[Account Address].[All]" allUniqueName="[Data].[Account Address].[All]" dimensionUniqueName="[Data]" displayFolder="" count="0" memberValueDatatype="130" unbalanced="0"/>
    <cacheHierarchy uniqueName="[Data].[Decision Maker]" caption="Decision Maker" attribute="1" defaultMemberUniqueName="[Data].[Decision Maker].[All]" allUniqueName="[Data].[Decision Maker].[All]" dimensionUniqueName="[Data]" displayFolder="" count="0" memberValueDatatype="130" unbalanced="0"/>
    <cacheHierarchy uniqueName="[Data].[Phone Number]" caption="Phone Number" attribute="1" defaultMemberUniqueName="[Data].[Phone Number].[All]" allUniqueName="[Data].[Phone Number].[All]" dimensionUniqueName="[Data]" displayFolder="" count="0" memberValueDatatype="130" unbalanced="0"/>
    <cacheHierarchy uniqueName="[Data].[Account Type]" caption="Account Type" attribute="1" defaultMemberUniqueName="[Data].[Account Type].[All]" allUniqueName="[Data].[Account Type].[All]" dimensionUniqueName="[Data]" displayFolder="" count="2" memberValueDatatype="130" unbalanced="0"/>
    <cacheHierarchy uniqueName="[Data].[Product 1]" caption="Product 1" attribute="1" defaultMemberUniqueName="[Data].[Product 1].[All]" allUniqueName="[Data].[Product 1].[All]" dimensionUniqueName="[Data]" displayFolder="" count="0" memberValueDatatype="130" unbalanced="0"/>
    <cacheHierarchy uniqueName="[Data].[Product 2]" caption="Product 2" attribute="1" defaultMemberUniqueName="[Data].[Product 2].[All]" allUniqueName="[Data].[Product 2].[All]" dimensionUniqueName="[Data]" displayFolder="" count="0" memberValueDatatype="130" unbalanced="0"/>
    <cacheHierarchy uniqueName="[Data].[Product 3]" caption="Product 3" attribute="1" defaultMemberUniqueName="[Data].[Product 3].[All]" allUniqueName="[Data].[Product 3].[All]" dimensionUniqueName="[Data]" displayFolder="" count="0" memberValueDatatype="130" unbalanced="0"/>
    <cacheHierarchy uniqueName="[Data].[Social Media]" caption="Social Media" attribute="1" defaultMemberUniqueName="[Data].[Social Media].[All]" allUniqueName="[Data].[Social Media].[All]" dimensionUniqueName="[Data]" displayFolder="" count="0" memberValueDatatype="130" unbalanced="0"/>
    <cacheHierarchy uniqueName="[Data].[Coupons]" caption="Coupons" attribute="1" defaultMemberUniqueName="[Data].[Coupons].[All]" allUniqueName="[Data].[Coupons].[All]" dimensionUniqueName="[Data]" displayFolder="" count="0" memberValueDatatype="130" unbalanced="0"/>
    <cacheHierarchy uniqueName="[Data].[Catalog Inclusion]" caption="Catalog Inclusion" attribute="1" defaultMemberUniqueName="[Data].[Catalog Inclusion].[All]" allUniqueName="[Data].[Catalog Inclusion].[All]" dimensionUniqueName="[Data]" displayFolder="" count="0" memberValueDatatype="130" unbalanced="0"/>
    <cacheHierarchy uniqueName="[Data].[Posters]" caption="Posters" attribute="1" defaultMemberUniqueName="[Data].[Posters].[All]" allUniqueName="[Data].[Posters].[All]" dimensionUniqueName="[Data]" displayFolder="" count="0" memberValueDatatype="130" unbalanced="0"/>
    <cacheHierarchy uniqueName="[Data].[5 YR CAGR]" caption="5 YR CAGR" attribute="1" defaultMemberUniqueName="[Data].[5 YR CAGR].[All]" allUniqueName="[Data].[5 YR CAGR].[All]" dimensionUniqueName="[Data]" displayFolder="" count="0" memberValueDatatype="5" unbalanced="0"/>
    <cacheHierarchy uniqueName="[Data].[Year]" caption="Year" attribute="1" defaultMemberUniqueName="[Data].[Year].[All]" allUniqueName="[Data].[Year].[All]" dimensionUniqueName="[Data]" displayFolder="" count="2" memberValueDatatype="130" unbalanced="0"/>
    <cacheHierarchy uniqueName="[Data].[Sales]" caption="Sales" attribute="1" defaultMemberUniqueName="[Data].[Sales].[All]" allUniqueName="[Data].[Sales].[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Sales]" caption="Sum of Sales" measure="1" displayFolder="" measureGroup="Data"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160486377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50CE6A-28F4-4507-BF43-938CF1543CD8}" name="PivotTable14" cacheId="36"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161:B165" firstHeaderRow="1" firstDataRow="1" firstDataCol="1"/>
  <pivotFields count="4">
    <pivotField dataField="1" subtotalTop="0" showAll="0" defaultSubtotal="0"/>
    <pivotField allDrilled="1" subtotalTop="0" showAll="0" measureFilter="1" sortType="a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2"/>
  </rowFields>
  <rowItems count="4">
    <i>
      <x/>
    </i>
    <i>
      <x v="1"/>
    </i>
    <i>
      <x v="2"/>
    </i>
    <i>
      <x v="3"/>
    </i>
  </rowItems>
  <colItems count="1">
    <i/>
  </colItems>
  <dataFields count="1">
    <dataField name="Sum of Sales" fld="0" baseField="0" baseItem="0"/>
  </dataField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filters count="1">
    <filter fld="1" type="count" id="2" iMeasureHier="17">
      <autoFilter ref="A1">
        <filterColumn colId="0">
          <top10 top="0" val="10" filterVal="10"/>
        </filterColumn>
      </autoFilter>
    </filter>
  </filter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ccount Sales Data for Analysis for Task 4 (1).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91D1DA-7D14-4A11-A40C-5F6881F978AA}" name="PivotTable21" cacheId="20"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79:B139" firstHeaderRow="1" firstDataRow="1" firstDataCol="1"/>
  <pivotFields count="4">
    <pivotField dataField="1" subtotalTop="0" showAll="0" defaultSubtotal="0"/>
    <pivotField axis="axisRow" allDrilled="1" subtotalTop="0" showAll="0" sortType="descending" defaultSubtotal="0" defaultAttributeDrillState="1">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60">
    <i>
      <x v="9"/>
    </i>
    <i>
      <x v="23"/>
    </i>
    <i>
      <x v="58"/>
    </i>
    <i>
      <x/>
    </i>
    <i>
      <x v="41"/>
    </i>
    <i>
      <x v="43"/>
    </i>
    <i>
      <x v="24"/>
    </i>
    <i>
      <x v="44"/>
    </i>
    <i>
      <x v="30"/>
    </i>
    <i>
      <x v="21"/>
    </i>
    <i>
      <x v="8"/>
    </i>
    <i>
      <x v="19"/>
    </i>
    <i>
      <x v="49"/>
    </i>
    <i>
      <x v="55"/>
    </i>
    <i>
      <x v="20"/>
    </i>
    <i>
      <x v="29"/>
    </i>
    <i>
      <x v="15"/>
    </i>
    <i>
      <x v="57"/>
    </i>
    <i>
      <x v="26"/>
    </i>
    <i>
      <x v="27"/>
    </i>
    <i>
      <x v="53"/>
    </i>
    <i>
      <x v="1"/>
    </i>
    <i>
      <x v="5"/>
    </i>
    <i>
      <x v="59"/>
    </i>
    <i>
      <x v="4"/>
    </i>
    <i>
      <x v="7"/>
    </i>
    <i>
      <x v="52"/>
    </i>
    <i>
      <x v="32"/>
    </i>
    <i>
      <x v="12"/>
    </i>
    <i>
      <x v="13"/>
    </i>
    <i>
      <x v="22"/>
    </i>
    <i>
      <x v="37"/>
    </i>
    <i>
      <x v="48"/>
    </i>
    <i>
      <x v="18"/>
    </i>
    <i>
      <x v="14"/>
    </i>
    <i>
      <x v="36"/>
    </i>
    <i>
      <x v="17"/>
    </i>
    <i>
      <x v="51"/>
    </i>
    <i>
      <x v="25"/>
    </i>
    <i>
      <x v="28"/>
    </i>
    <i>
      <x v="56"/>
    </i>
    <i>
      <x v="50"/>
    </i>
    <i>
      <x v="10"/>
    </i>
    <i>
      <x v="2"/>
    </i>
    <i>
      <x v="16"/>
    </i>
    <i>
      <x v="35"/>
    </i>
    <i>
      <x v="3"/>
    </i>
    <i>
      <x v="42"/>
    </i>
    <i>
      <x v="54"/>
    </i>
    <i>
      <x v="39"/>
    </i>
    <i>
      <x v="11"/>
    </i>
    <i>
      <x v="38"/>
    </i>
    <i>
      <x v="33"/>
    </i>
    <i>
      <x v="34"/>
    </i>
    <i>
      <x v="46"/>
    </i>
    <i>
      <x v="6"/>
    </i>
    <i>
      <x v="40"/>
    </i>
    <i>
      <x v="31"/>
    </i>
    <i>
      <x v="45"/>
    </i>
    <i>
      <x v="47"/>
    </i>
  </rowItems>
  <colItems count="1">
    <i/>
  </colItems>
  <dataFields count="1">
    <dataField name="Sum of Sales" fld="0" baseField="0" baseItem="0"/>
  </dataFields>
  <pivotHierarchies count="1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ccount Sales Data for Analysis for Task 4 (1).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F6532F-F02F-4038-9B8F-A199D1F5DAF9}" name="PivotTable9" cacheId="0"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145:B155" firstHeaderRow="1" firstDataRow="1" firstDataCol="1"/>
  <pivotFields count="2">
    <pivotField dataField="1" subtotalTop="0" showAll="0" defaultSubtotal="0"/>
    <pivotField axis="axisRow" allDrilled="1" subtotalTop="0" showAll="0" measureFilter="1" sortType="a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s>
  <rowFields count="1">
    <field x="1"/>
  </rowFields>
  <rowItems count="10">
    <i>
      <x v="9"/>
    </i>
    <i>
      <x v="7"/>
    </i>
    <i>
      <x v="2"/>
    </i>
    <i>
      <x v="6"/>
    </i>
    <i>
      <x/>
    </i>
    <i>
      <x v="8"/>
    </i>
    <i>
      <x v="4"/>
    </i>
    <i>
      <x v="3"/>
    </i>
    <i>
      <x v="5"/>
    </i>
    <i>
      <x v="1"/>
    </i>
  </rowItems>
  <colItems count="1">
    <i/>
  </colItems>
  <dataFields count="1">
    <dataField name="Sum of Sales" fld="0" baseField="0" baseItem="0"/>
  </dataField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filters count="1">
    <filter fld="1" type="count" id="2" iMeasureHier="17">
      <autoFilter ref="A1">
        <filterColumn colId="0">
          <top10 top="0" val="10" filterVal="10"/>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ccount Sales Data for Analysis for Task 4 (1).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A235BD-4966-46DA-8E72-49C8C78094A1}" name="PivotTable20" cacheId="33" dataPosition="0" applyNumberFormats="0" applyBorderFormats="0" applyFontFormats="0" applyPatternFormats="0" applyAlignmentFormats="0" applyWidthHeightFormats="1" dataCaption="Values" updatedVersion="8" minRefreshableVersion="3" useAutoFormatting="1" subtotalHiddenItems="1" colGrandTotals="0" itemPrintTitles="1" createdVersion="8" indent="0" compact="0" compactData="0" multipleFieldFilters="0">
  <location ref="A197:B203" firstHeaderRow="1" firstDataRow="1" firstDataCol="1"/>
  <pivotFields count="2">
    <pivotField axis="axisRow" compact="0" allDrilled="1" outline="0" subtotalTop="0" showAll="0" dataSourceSort="1" defaultSubtotal="0" defaultAttributeDrillState="1">
      <items count="5">
        <item x="0"/>
        <item x="1"/>
        <item x="2"/>
        <item x="3"/>
        <item x="4"/>
      </items>
    </pivotField>
    <pivotField dataField="1" compact="0" outline="0" subtotalTop="0" showAll="0" defaultSubtotal="0"/>
  </pivotFields>
  <rowFields count="1">
    <field x="0"/>
  </rowFields>
  <rowItems count="6">
    <i>
      <x/>
    </i>
    <i>
      <x v="1"/>
    </i>
    <i>
      <x v="2"/>
    </i>
    <i>
      <x v="3"/>
    </i>
    <i>
      <x v="4"/>
    </i>
    <i t="grand">
      <x/>
    </i>
  </rowItems>
  <colItems count="1">
    <i/>
  </colItems>
  <dataFields count="1">
    <dataField name="Sum of Sales" fld="1" baseField="0" baseItem="0" numFmtId="3"/>
  </dataFields>
  <formats count="1">
    <format dxfId="17">
      <pivotArea outline="0" collapsedLevelsAreSubtotals="1" fieldPosition="0"/>
    </format>
  </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ccount Sales Data for Analysis for Task 4 (1).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79C473-B2CE-4F9B-8FFA-44082DE45B24}" name="PivotTable4" cacheId="22"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14:B24" firstHeaderRow="1" firstDataRow="1" firstDataCol="1"/>
  <pivotFields count="4">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10">
    <i>
      <x v="1"/>
    </i>
    <i>
      <x v="5"/>
    </i>
    <i>
      <x v="3"/>
    </i>
    <i>
      <x v="4"/>
    </i>
    <i>
      <x v="8"/>
    </i>
    <i>
      <x/>
    </i>
    <i>
      <x v="6"/>
    </i>
    <i>
      <x v="2"/>
    </i>
    <i>
      <x v="7"/>
    </i>
    <i>
      <x v="9"/>
    </i>
  </rowItems>
  <colItems count="1">
    <i/>
  </colItems>
  <dataFields count="1">
    <dataField name="Sum of Sales" fld="0" baseField="0" baseItem="0" numFmtId="3"/>
  </dataFields>
  <formats count="1">
    <format dxfId="18">
      <pivotArea outline="0" collapsedLevelsAreSubtotals="1" fieldPosition="0"/>
    </format>
  </formats>
  <pivotHierarchies count="1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filters count="1">
    <filter fld="1" type="count" id="1" iMeasureHier="17">
      <autoFilter ref="A1">
        <filterColumn colId="0">
          <top10 top="0" val="10" filterVal="10"/>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ccount Sales Data for Analysis for Task 4 (1).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2BEF4E-8903-4DBF-9141-90E89E1A8B74}" name="PivotTable2" cacheId="25"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C8" firstHeaderRow="0" firstDataRow="1"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5">
    <i>
      <x/>
    </i>
    <i>
      <x v="1"/>
    </i>
    <i>
      <x v="2"/>
    </i>
    <i>
      <x v="3"/>
    </i>
    <i>
      <x v="4"/>
    </i>
  </rowItems>
  <colFields count="1">
    <field x="-2"/>
  </colFields>
  <colItems count="2">
    <i>
      <x/>
    </i>
    <i i="1">
      <x v="1"/>
    </i>
  </colItems>
  <dataFields count="2">
    <dataField name="Sum of Sales" fld="1" baseField="0" baseItem="0"/>
    <dataField name="Sum of Sales2" fld="3" showDataAs="percentDiff" baseField="0" baseItem="1048828" numFmtId="10">
      <extLst>
        <ext xmlns:x14="http://schemas.microsoft.com/office/spreadsheetml/2009/9/main" uri="{E15A36E0-9728-4e99-A89B-3F7291B0FE68}">
          <x14:dataField sourceField="1" uniqueName="[__Xl2].[Measures].[Sum of Sales]"/>
        </ext>
      </extLst>
    </dataField>
  </dataFields>
  <pivotHierarchies count="19">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ccount Sales Data for Analysis for Task 4 (1).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61253E-2607-4D4E-98D4-1A6B297B9A84}" name="PivotTable19" cacheId="27" dataPosition="0" applyNumberFormats="0" applyBorderFormats="0" applyFontFormats="0" applyPatternFormats="0" applyAlignmentFormats="0" applyWidthHeightFormats="1" dataCaption="Values" updatedVersion="8" minRefreshableVersion="3" useAutoFormatting="1" subtotalHiddenItems="1" colGrandTotals="0" itemPrintTitles="1" createdVersion="8" indent="0" compact="0" compactData="0" multipleFieldFilters="0">
  <location ref="A181:C193" firstHeaderRow="1" firstDataRow="2" firstDataCol="1"/>
  <pivotFields count="4">
    <pivotField axis="axisCol" compact="0" allDrilled="1" outline="0" subtotalTop="0" showAll="0" dataSourceSort="1" defaultSubtotal="0" defaultAttributeDrillState="1">
      <items count="2">
        <item s="1" x="0"/>
        <item s="1" x="1"/>
      </items>
    </pivotField>
    <pivotField dataField="1" compact="0" outline="0" subtotalTop="0" showAll="0" defaultSubtotal="0"/>
    <pivotField axis="axisRow" compact="0" allDrilled="1" outline="0" subtotalTop="0" showAll="0" measureFilter="1" dataSourceSort="1" defaultSubtotal="0" defaultAttributeDrillState="1">
      <items count="10">
        <item x="0"/>
        <item x="1"/>
        <item x="2"/>
        <item x="3"/>
        <item x="4"/>
        <item x="5"/>
        <item x="6"/>
        <item x="7"/>
        <item x="8"/>
        <item x="9"/>
      </items>
    </pivotField>
    <pivotField compact="0" allDrilled="1" outline="0" subtotalTop="0" showAll="0" dataSourceSort="1" defaultSubtotal="0" defaultAttributeDrillState="1"/>
  </pivotFields>
  <rowFields count="1">
    <field x="2"/>
  </rowFields>
  <rowItems count="11">
    <i>
      <x/>
    </i>
    <i>
      <x v="1"/>
    </i>
    <i>
      <x v="2"/>
    </i>
    <i>
      <x v="3"/>
    </i>
    <i>
      <x v="4"/>
    </i>
    <i>
      <x v="5"/>
    </i>
    <i>
      <x v="6"/>
    </i>
    <i>
      <x v="7"/>
    </i>
    <i>
      <x v="8"/>
    </i>
    <i>
      <x v="9"/>
    </i>
    <i t="grand">
      <x/>
    </i>
  </rowItems>
  <colFields count="1">
    <field x="0"/>
  </colFields>
  <colItems count="2">
    <i>
      <x/>
    </i>
    <i>
      <x v="1"/>
    </i>
  </colItems>
  <dataFields count="1">
    <dataField name="Sum of Sales" fld="1" baseField="0" baseItem="0"/>
  </dataFields>
  <pivotHierarchies count="1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filters count="1">
    <filter fld="2" type="count" id="2" iMeasureHier="17">
      <autoFilter ref="A1">
        <filterColumn colId="0">
          <top10 val="10" filterVal="10"/>
        </filterColumn>
      </autoFilter>
    </filter>
  </filters>
  <rowHierarchiesUsage count="1">
    <rowHierarchyUsage hierarchyUsage="0"/>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ccount Sales Data for Analysis for Task 4 (1).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32E0A7-0744-46F8-98DC-0E8AE37F20D5}" name="PivotTable15" cacheId="30"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A169:B174" firstHeaderRow="1" firstDataRow="1" firstDataCol="1"/>
  <pivotFields count="3">
    <pivotField axis="axisRow" compact="0" allDrilled="1" outline="0"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compact="0" outline="0" subtotalTop="0" showAll="0" defaultSubtotal="0"/>
    <pivotField compact="0" allDrilled="1" outline="0" subtotalTop="0" showAll="0" dataSourceSort="1" defaultSubtotal="0" defaultAttributeDrillState="1"/>
  </pivotFields>
  <rowFields count="1">
    <field x="0"/>
  </rowFields>
  <rowItems count="5">
    <i>
      <x v="4"/>
    </i>
    <i>
      <x v="3"/>
    </i>
    <i>
      <x v="2"/>
    </i>
    <i>
      <x v="1"/>
    </i>
    <i>
      <x/>
    </i>
  </rowItems>
  <colItems count="1">
    <i/>
  </colItems>
  <dataFields count="1">
    <dataField name="Sum of Sales" fld="1" baseField="0" baseItem="0" numFmtId="3"/>
  </dataFields>
  <formats count="2">
    <format dxfId="20">
      <pivotArea outline="0" fieldPosition="0">
        <references count="1">
          <reference field="0" count="1" selected="0">
            <x v="4"/>
          </reference>
        </references>
      </pivotArea>
    </format>
    <format dxfId="19">
      <pivotArea outline="0" collapsedLevelsAreSubtotals="1" fieldPosition="0"/>
    </format>
  </formats>
  <pivotHierarchies count="1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ccount Sales Data for Analysis for Task 4 (1).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80FFD8-B4FF-4E55-9CC4-2286588E1C60}" autoFormatId="16" applyNumberFormats="0" applyBorderFormats="0" applyFontFormats="0" applyPatternFormats="0" applyAlignmentFormats="0" applyWidthHeightFormats="0">
  <queryTableRefresh nextId="16">
    <queryTableFields count="15">
      <queryTableField id="1" name="Account Name" tableColumnId="1"/>
      <queryTableField id="2" name="Account Address" tableColumnId="2"/>
      <queryTableField id="3" name="Decision Maker" tableColumnId="3"/>
      <queryTableField id="4" name="Phone Number" tableColumnId="4"/>
      <queryTableField id="5" name="Account Type" tableColumnId="5"/>
      <queryTableField id="6" name="Product 1" tableColumnId="6"/>
      <queryTableField id="7" name="Product 2" tableColumnId="7"/>
      <queryTableField id="8" name="Product 3" tableColumnId="8"/>
      <queryTableField id="9" name="Social Media" tableColumnId="9"/>
      <queryTableField id="10" name="Coupons" tableColumnId="10"/>
      <queryTableField id="11" name="Catalog Inclusion" tableColumnId="11"/>
      <queryTableField id="12" name="Posters" tableColumnId="12"/>
      <queryTableField id="13" name="5 YR CAGR" tableColumnId="13"/>
      <queryTableField id="14" name="Year" tableColumnId="14"/>
      <queryTableField id="15" name="Sales"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77916E5-816D-49DE-86AE-860273F5849B}" sourceName="[Data].[Year]">
  <pivotTables>
    <pivotTable tabId="3" name="PivotTable20"/>
    <pivotTable tabId="3" name="PivotTable4"/>
    <pivotTable tabId="3" name="PivotTable14"/>
    <pivotTable tabId="3" name="PivotTable21"/>
  </pivotTables>
  <data>
    <olap pivotCacheId="1604863778">
      <levels count="2">
        <level uniqueName="[Data].[Year].[(All)]" sourceCaption="(All)" count="0"/>
        <level uniqueName="[Data].[Year].[Year]" sourceCaption="Year" count="5">
          <ranges>
            <range startItem="0">
              <i n="[Data].[Year].&amp;[2017]" c="2017"/>
              <i n="[Data].[Year].&amp;[2018]" c="2018"/>
              <i n="[Data].[Year].&amp;[2019]" c="2019"/>
              <i n="[Data].[Year].&amp;[2020]" c="2020"/>
              <i n="[Data].[Year].&amp;[2021]" c="2021"/>
            </range>
          </ranges>
        </level>
      </levels>
      <selections count="1">
        <selection n="[Data].[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Type" xr10:uid="{44F8DCED-0451-4396-BB61-B2DCCD4BB878}" sourceName="[Data].[Account Type]">
  <pivotTables>
    <pivotTable tabId="3" name="PivotTable4"/>
    <pivotTable tabId="3" name="PivotTable2"/>
    <pivotTable tabId="3" name="PivotTable19"/>
    <pivotTable tabId="3" name="PivotTable15"/>
    <pivotTable tabId="3" name="PivotTable21"/>
  </pivotTables>
  <data>
    <olap pivotCacheId="1604863778">
      <levels count="2">
        <level uniqueName="[Data].[Account Type].[(All)]" sourceCaption="(All)" count="0"/>
        <level uniqueName="[Data].[Account Type].[Account Type]" sourceCaption="Account Type" count="4">
          <ranges>
            <range startItem="0">
              <i n="[Data].[Account Type].&amp;[Medium Business]" c="Medium Business"/>
              <i n="[Data].[Account Type].&amp;[Online Retailer]" c="Online Retailer"/>
              <i n="[Data].[Account Type].&amp;[Small Business]" c="Small Business"/>
              <i n="[Data].[Account Type].&amp;[Wholesale Distributor]" c="Wholesale Distributor"/>
            </range>
          </ranges>
        </level>
      </levels>
      <selections count="1">
        <selection n="[Data].[Account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A6D22DE-0CEF-4E1D-AAEE-8579B7A18754}" cache="Slicer_Year" caption="Year" level="1" rowHeight="241300"/>
  <slicer name="Account Type" xr10:uid="{C444465C-8683-4B74-A28D-B3358F98B87B}" cache="Slicer_Account_Type" caption="Account Type" showCaption="0"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A6CBDF9E-724A-4001-96F5-364311F8EA4A}" cache="Slicer_Year" caption="Year" columnCount="5" showCaption="0" level="1" style="Slicerdup" rowHeight="241300"/>
  <slicer name="Account Type 1" xr10:uid="{3CEFD20D-5FE3-456D-8CDF-5846613ED6EC}" cache="Slicer_Account_Type" caption="Account Type" columnCount="4" showCaption="0" level="1" style="Slicerdup2" rowHeight="18288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68A48E-09FB-41F9-B75E-8C598766DBC5}" name="Data" displayName="Data" ref="A1:O301" tableType="queryTable" totalsRowShown="0">
  <autoFilter ref="A1:O301" xr:uid="{B568A48E-09FB-41F9-B75E-8C598766DBC5}"/>
  <tableColumns count="15">
    <tableColumn id="1" xr3:uid="{A6D6324A-8F06-4810-A8F9-7F4A81D318BD}" uniqueName="1" name="Account Name" queryTableFieldId="1" dataDxfId="16"/>
    <tableColumn id="2" xr3:uid="{E561202A-5E98-4746-A4F2-3FD8A5A861AE}" uniqueName="2" name="Account Address" queryTableFieldId="2" dataDxfId="15"/>
    <tableColumn id="3" xr3:uid="{EA8546E4-5F9B-45B1-8FBF-D8C41B365CE9}" uniqueName="3" name="Decision Maker" queryTableFieldId="3" dataDxfId="14"/>
    <tableColumn id="4" xr3:uid="{74116CCD-C39A-4CBD-AD99-78AC3D416258}" uniqueName="4" name="Phone Number" queryTableFieldId="4" dataDxfId="13"/>
    <tableColumn id="5" xr3:uid="{C3801770-795D-4B42-A581-AE9078FDAE3F}" uniqueName="5" name="Account Type" queryTableFieldId="5" dataDxfId="12"/>
    <tableColumn id="6" xr3:uid="{D79A5AEE-C122-46D8-B2AC-87A24DE1D610}" uniqueName="6" name="Product 1" queryTableFieldId="6" dataDxfId="11"/>
    <tableColumn id="7" xr3:uid="{542FB4F9-6E02-4F21-BC1D-AE708E173374}" uniqueName="7" name="Product 2" queryTableFieldId="7" dataDxfId="10"/>
    <tableColumn id="8" xr3:uid="{EEBDA431-4425-4D7E-A172-89D2FE7586FA}" uniqueName="8" name="Product 3" queryTableFieldId="8" dataDxfId="9"/>
    <tableColumn id="9" xr3:uid="{0C10D276-D160-4483-9347-B7F542B93432}" uniqueName="9" name="Social Media" queryTableFieldId="9" dataDxfId="8"/>
    <tableColumn id="10" xr3:uid="{8869DF07-8E03-4440-AEF4-B405BC8B9245}" uniqueName="10" name="Coupons" queryTableFieldId="10" dataDxfId="7"/>
    <tableColumn id="11" xr3:uid="{D74A91BF-DB79-40EA-BDD2-215294E14049}" uniqueName="11" name="Catalog Inclusion" queryTableFieldId="11" dataDxfId="6"/>
    <tableColumn id="12" xr3:uid="{89A0FC71-7E2C-4AA4-B49E-DDA5B0F5C1FA}" uniqueName="12" name="Posters" queryTableFieldId="12" dataDxfId="5"/>
    <tableColumn id="13" xr3:uid="{E7C193B7-9028-4E4C-9E93-DE5FB5438D0A}" uniqueName="13" name="5 YR CAGR" queryTableFieldId="13"/>
    <tableColumn id="14" xr3:uid="{BF1575BC-ACF7-4104-B168-71A724BA5F40}" uniqueName="14" name="Year" queryTableFieldId="14" dataDxfId="4"/>
    <tableColumn id="15" xr3:uid="{B790994B-28A9-4BC9-88C7-41DC7137F1E0}" uniqueName="15" name="Sales"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2AFE38-B202-4621-896A-0F1F332602EE}" name="Table1" displayName="Table1" ref="A4:R64" totalsRowShown="0" headerRowDxfId="3">
  <autoFilter ref="A4:R64" xr:uid="{C42AFE38-B202-4621-896A-0F1F332602EE}"/>
  <tableColumns count="18">
    <tableColumn id="1" xr3:uid="{0046DA40-4B89-4C09-BB57-277BBED7A036}" name="Account Name"/>
    <tableColumn id="2" xr3:uid="{B3296149-CAD0-41CE-A54E-3106061CC4EE}" name="Account Address"/>
    <tableColumn id="3" xr3:uid="{610B5510-C89E-4936-A660-1C938156F491}" name="Decision Maker"/>
    <tableColumn id="4" xr3:uid="{FA2A1961-7134-4CAE-8AC7-2D1EFA7A1C06}" name="Phone Number"/>
    <tableColumn id="5" xr3:uid="{6DC73180-C333-4416-B5AE-ACA548213936}" name="Account Type"/>
    <tableColumn id="6" xr3:uid="{A3A72C86-51C1-41B3-AB22-6B903B85E17E}" name="Product 1"/>
    <tableColumn id="7" xr3:uid="{1FBFBCC1-1786-4E91-AFD3-778544AAAB83}" name="Product 2"/>
    <tableColumn id="8" xr3:uid="{A49DE06F-9DDB-492E-935D-9415ED110FE3}" name="Product 3"/>
    <tableColumn id="9" xr3:uid="{954DB12A-6CD8-4FC1-93F1-7C6CCF9CD5B9}" name="Social Media"/>
    <tableColumn id="10" xr3:uid="{D3822CF5-061E-4EB5-B2D9-A833D43AB902}" name="Coupons"/>
    <tableColumn id="11" xr3:uid="{D85BBB74-CEB0-439C-AAE0-A05A1334E3C3}" name="Catalog Inclusion"/>
    <tableColumn id="12" xr3:uid="{31DA9D18-02EE-4127-88F5-0BDB8E24996D}" name="Posters"/>
    <tableColumn id="13" xr3:uid="{82AE2185-7F6A-4A11-B597-3197944589DC}" name="2017"/>
    <tableColumn id="14" xr3:uid="{C88F4780-96D5-458D-B260-9243C24A0FA8}" name="2018"/>
    <tableColumn id="15" xr3:uid="{FC96F29D-E6C6-441C-8BF2-0C753A10C0C9}" name="2019"/>
    <tableColumn id="16" xr3:uid="{3E7B0F92-6052-4989-B1BC-725108D22892}" name="2020"/>
    <tableColumn id="17" xr3:uid="{03EE89ED-379F-49B0-9A20-72E0E7BA7192}" name="2021"/>
    <tableColumn id="18" xr3:uid="{BE96A37F-FF60-4E1C-B67C-3197307D260D}" name="5 YR CAGR" dataDxfId="2">
      <calculatedColumnFormula>_xlfn.RRI($Q$4-$M$4,M5,Q5)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4B2AA-ECCB-46E8-87BE-07A2FDE86A15}">
  <dimension ref="A1:K203"/>
  <sheetViews>
    <sheetView topLeftCell="A77" workbookViewId="0">
      <selection activeCell="B89" sqref="B89"/>
    </sheetView>
  </sheetViews>
  <sheetFormatPr defaultRowHeight="15" x14ac:dyDescent="0.25"/>
  <cols>
    <col min="1" max="1" width="20.7109375" bestFit="1" customWidth="1"/>
    <col min="2" max="2" width="12.140625" bestFit="1" customWidth="1"/>
    <col min="3" max="3" width="9" customWidth="1"/>
    <col min="4" max="4" width="7" bestFit="1" customWidth="1"/>
    <col min="5" max="5" width="7.5703125" bestFit="1" customWidth="1"/>
    <col min="6" max="6" width="16.28515625" hidden="1" customWidth="1"/>
    <col min="7" max="7" width="13.28515625" bestFit="1" customWidth="1"/>
    <col min="8" max="11" width="7.140625" bestFit="1" customWidth="1"/>
    <col min="12" max="13" width="18.28515625" bestFit="1" customWidth="1"/>
    <col min="14" max="300" width="16.28515625" bestFit="1" customWidth="1"/>
    <col min="301" max="302" width="11.28515625" bestFit="1" customWidth="1"/>
  </cols>
  <sheetData>
    <row r="1" spans="1:11" x14ac:dyDescent="0.25">
      <c r="A1" t="s">
        <v>275</v>
      </c>
    </row>
    <row r="2" spans="1:11" x14ac:dyDescent="0.25">
      <c r="I2" t="s">
        <v>277</v>
      </c>
    </row>
    <row r="3" spans="1:11" x14ac:dyDescent="0.25">
      <c r="A3" s="5" t="s">
        <v>270</v>
      </c>
      <c r="B3" t="s">
        <v>272</v>
      </c>
      <c r="C3" t="s">
        <v>273</v>
      </c>
      <c r="I3" t="s">
        <v>268</v>
      </c>
      <c r="J3" t="s">
        <v>269</v>
      </c>
      <c r="K3" t="s">
        <v>274</v>
      </c>
    </row>
    <row r="4" spans="1:11" x14ac:dyDescent="0.25">
      <c r="A4" s="6" t="s">
        <v>263</v>
      </c>
      <c r="B4" s="24">
        <v>189976</v>
      </c>
      <c r="C4" s="7"/>
      <c r="I4" t="str">
        <f>A4</f>
        <v>2017</v>
      </c>
      <c r="J4">
        <f>B4</f>
        <v>189976</v>
      </c>
      <c r="K4" s="7">
        <f>C4</f>
        <v>0</v>
      </c>
    </row>
    <row r="5" spans="1:11" x14ac:dyDescent="0.25">
      <c r="A5" s="6" t="s">
        <v>264</v>
      </c>
      <c r="B5" s="24">
        <v>242995</v>
      </c>
      <c r="C5" s="7">
        <v>0.27908262096264791</v>
      </c>
      <c r="I5" t="str">
        <f t="shared" ref="I5:I8" si="0">A5</f>
        <v>2018</v>
      </c>
      <c r="J5">
        <f t="shared" ref="J5:K8" si="1">B5</f>
        <v>242995</v>
      </c>
      <c r="K5" s="7">
        <f t="shared" si="1"/>
        <v>0.27908262096264791</v>
      </c>
    </row>
    <row r="6" spans="1:11" x14ac:dyDescent="0.25">
      <c r="A6" s="6" t="s">
        <v>265</v>
      </c>
      <c r="B6" s="24">
        <v>288449</v>
      </c>
      <c r="C6" s="7">
        <v>0.18705734685898887</v>
      </c>
      <c r="I6" t="str">
        <f t="shared" si="0"/>
        <v>2019</v>
      </c>
      <c r="J6">
        <f t="shared" si="1"/>
        <v>288449</v>
      </c>
      <c r="K6" s="7">
        <f t="shared" si="1"/>
        <v>0.18705734685898887</v>
      </c>
    </row>
    <row r="7" spans="1:11" x14ac:dyDescent="0.25">
      <c r="A7" s="6" t="s">
        <v>266</v>
      </c>
      <c r="B7" s="24">
        <v>350234</v>
      </c>
      <c r="C7" s="7">
        <v>0.21419731044309392</v>
      </c>
      <c r="I7" t="str">
        <f t="shared" si="0"/>
        <v>2020</v>
      </c>
      <c r="J7">
        <f t="shared" si="1"/>
        <v>350234</v>
      </c>
      <c r="K7" s="7">
        <f t="shared" si="1"/>
        <v>0.21419731044309392</v>
      </c>
    </row>
    <row r="8" spans="1:11" x14ac:dyDescent="0.25">
      <c r="A8" s="6" t="s">
        <v>267</v>
      </c>
      <c r="B8" s="24">
        <v>409194</v>
      </c>
      <c r="C8" s="7">
        <v>0.16834459247246128</v>
      </c>
      <c r="I8" t="str">
        <f t="shared" si="0"/>
        <v>2021</v>
      </c>
      <c r="J8">
        <f t="shared" si="1"/>
        <v>409194</v>
      </c>
      <c r="K8" s="7">
        <f t="shared" si="1"/>
        <v>0.16834459247246128</v>
      </c>
    </row>
    <row r="12" spans="1:11" x14ac:dyDescent="0.25">
      <c r="A12" t="s">
        <v>276</v>
      </c>
    </row>
    <row r="13" spans="1:11" x14ac:dyDescent="0.25">
      <c r="D13" t="s">
        <v>277</v>
      </c>
      <c r="G13">
        <v>2</v>
      </c>
    </row>
    <row r="14" spans="1:11" x14ac:dyDescent="0.25">
      <c r="A14" s="5" t="s">
        <v>270</v>
      </c>
      <c r="B14" t="s">
        <v>272</v>
      </c>
      <c r="D14" t="s">
        <v>4</v>
      </c>
      <c r="E14" t="s">
        <v>269</v>
      </c>
    </row>
    <row r="15" spans="1:11" x14ac:dyDescent="0.25">
      <c r="A15" s="6" t="s">
        <v>101</v>
      </c>
      <c r="B15" s="10">
        <v>18576</v>
      </c>
      <c r="D15" t="str">
        <f>A15</f>
        <v>MB 6</v>
      </c>
      <c r="E15" s="10">
        <f>B15</f>
        <v>18576</v>
      </c>
    </row>
    <row r="16" spans="1:11" x14ac:dyDescent="0.25">
      <c r="A16" s="6" t="s">
        <v>28</v>
      </c>
      <c r="B16" s="10">
        <v>18447</v>
      </c>
      <c r="D16" t="str">
        <f t="shared" ref="D16:D32" si="2">A16</f>
        <v>SB 3</v>
      </c>
      <c r="E16" s="10">
        <f t="shared" ref="E16:E74" si="3">B16</f>
        <v>18447</v>
      </c>
    </row>
    <row r="17" spans="1:5" x14ac:dyDescent="0.25">
      <c r="A17" s="6" t="s">
        <v>64</v>
      </c>
      <c r="B17" s="10">
        <v>17938</v>
      </c>
      <c r="D17" t="str">
        <f t="shared" si="2"/>
        <v>SB 12</v>
      </c>
      <c r="E17" s="10">
        <f t="shared" si="3"/>
        <v>17938</v>
      </c>
    </row>
    <row r="18" spans="1:5" x14ac:dyDescent="0.25">
      <c r="A18" s="6" t="s">
        <v>68</v>
      </c>
      <c r="B18" s="10">
        <v>17629</v>
      </c>
      <c r="D18" t="str">
        <f t="shared" si="2"/>
        <v>SB 13</v>
      </c>
      <c r="E18" s="10">
        <f t="shared" si="3"/>
        <v>17629</v>
      </c>
    </row>
    <row r="19" spans="1:5" x14ac:dyDescent="0.25">
      <c r="A19" s="6" t="s">
        <v>239</v>
      </c>
      <c r="B19" s="10">
        <v>17038</v>
      </c>
      <c r="D19" t="str">
        <f t="shared" si="2"/>
        <v>WD 10</v>
      </c>
      <c r="E19" s="10">
        <f t="shared" si="3"/>
        <v>17038</v>
      </c>
    </row>
    <row r="20" spans="1:5" x14ac:dyDescent="0.25">
      <c r="A20" s="6" t="s">
        <v>137</v>
      </c>
      <c r="B20" s="10">
        <v>16773</v>
      </c>
      <c r="D20" t="str">
        <f t="shared" si="2"/>
        <v>MB 15</v>
      </c>
      <c r="E20" s="10">
        <f t="shared" si="3"/>
        <v>16773</v>
      </c>
    </row>
    <row r="21" spans="1:5" x14ac:dyDescent="0.25">
      <c r="A21" s="6" t="s">
        <v>36</v>
      </c>
      <c r="B21" s="10">
        <v>16319</v>
      </c>
      <c r="D21" t="str">
        <f t="shared" si="2"/>
        <v>SB 5</v>
      </c>
      <c r="E21" s="10">
        <f t="shared" si="3"/>
        <v>16319</v>
      </c>
    </row>
    <row r="22" spans="1:5" x14ac:dyDescent="0.25">
      <c r="A22" s="6" t="s">
        <v>56</v>
      </c>
      <c r="B22" s="10">
        <v>16060</v>
      </c>
      <c r="D22" t="str">
        <f t="shared" si="2"/>
        <v>SB 10</v>
      </c>
      <c r="E22" s="10">
        <f t="shared" si="3"/>
        <v>16060</v>
      </c>
    </row>
    <row r="23" spans="1:5" x14ac:dyDescent="0.25">
      <c r="A23" s="6" t="s">
        <v>202</v>
      </c>
      <c r="B23" s="10">
        <v>10574</v>
      </c>
      <c r="D23" t="str">
        <f t="shared" si="2"/>
        <v>WD 1</v>
      </c>
      <c r="E23" s="10">
        <f t="shared" si="3"/>
        <v>10574</v>
      </c>
    </row>
    <row r="24" spans="1:5" x14ac:dyDescent="0.25">
      <c r="A24" s="6" t="s">
        <v>243</v>
      </c>
      <c r="B24" s="10">
        <v>8676</v>
      </c>
      <c r="D24" t="str">
        <f t="shared" si="2"/>
        <v>WD 11</v>
      </c>
      <c r="E24" s="10">
        <f t="shared" si="3"/>
        <v>8676</v>
      </c>
    </row>
    <row r="25" spans="1:5" x14ac:dyDescent="0.25">
      <c r="E25" s="10">
        <f t="shared" si="3"/>
        <v>0</v>
      </c>
    </row>
    <row r="26" spans="1:5" x14ac:dyDescent="0.25">
      <c r="E26" s="10">
        <f t="shared" si="3"/>
        <v>0</v>
      </c>
    </row>
    <row r="27" spans="1:5" x14ac:dyDescent="0.25">
      <c r="E27" s="10">
        <f t="shared" si="3"/>
        <v>0</v>
      </c>
    </row>
    <row r="28" spans="1:5" x14ac:dyDescent="0.25">
      <c r="E28" s="10">
        <f t="shared" si="3"/>
        <v>0</v>
      </c>
    </row>
    <row r="29" spans="1:5" x14ac:dyDescent="0.25">
      <c r="E29" s="10"/>
    </row>
    <row r="30" spans="1:5" x14ac:dyDescent="0.25">
      <c r="E30" s="10"/>
    </row>
    <row r="31" spans="1:5" x14ac:dyDescent="0.25">
      <c r="E31" s="10"/>
    </row>
    <row r="32" spans="1:5" x14ac:dyDescent="0.25">
      <c r="E32" s="10"/>
    </row>
    <row r="33" spans="4:5" x14ac:dyDescent="0.25">
      <c r="E33" s="10"/>
    </row>
    <row r="34" spans="4:5" x14ac:dyDescent="0.25">
      <c r="E34" s="10"/>
    </row>
    <row r="35" spans="4:5" x14ac:dyDescent="0.25">
      <c r="E35" s="10"/>
    </row>
    <row r="36" spans="4:5" x14ac:dyDescent="0.25">
      <c r="E36" s="10"/>
    </row>
    <row r="37" spans="4:5" x14ac:dyDescent="0.25">
      <c r="E37" s="10"/>
    </row>
    <row r="38" spans="4:5" x14ac:dyDescent="0.25">
      <c r="E38" s="10"/>
    </row>
    <row r="39" spans="4:5" x14ac:dyDescent="0.25">
      <c r="E39" s="10"/>
    </row>
    <row r="40" spans="4:5" x14ac:dyDescent="0.25">
      <c r="E40" s="10"/>
    </row>
    <row r="41" spans="4:5" x14ac:dyDescent="0.25">
      <c r="E41" s="10"/>
    </row>
    <row r="42" spans="4:5" x14ac:dyDescent="0.25">
      <c r="E42" s="10"/>
    </row>
    <row r="43" spans="4:5" x14ac:dyDescent="0.25">
      <c r="E43" s="10"/>
    </row>
    <row r="44" spans="4:5" x14ac:dyDescent="0.25">
      <c r="E44" s="10">
        <f t="shared" si="3"/>
        <v>0</v>
      </c>
    </row>
    <row r="45" spans="4:5" x14ac:dyDescent="0.25">
      <c r="D45">
        <f t="shared" ref="D34:D49" si="4">A45</f>
        <v>0</v>
      </c>
      <c r="E45" s="10">
        <f t="shared" si="3"/>
        <v>0</v>
      </c>
    </row>
    <row r="46" spans="4:5" x14ac:dyDescent="0.25">
      <c r="D46">
        <f t="shared" si="4"/>
        <v>0</v>
      </c>
      <c r="E46" s="10">
        <f t="shared" si="3"/>
        <v>0</v>
      </c>
    </row>
    <row r="47" spans="4:5" x14ac:dyDescent="0.25">
      <c r="D47">
        <f t="shared" si="4"/>
        <v>0</v>
      </c>
      <c r="E47" s="10">
        <f t="shared" si="3"/>
        <v>0</v>
      </c>
    </row>
    <row r="48" spans="4:5" x14ac:dyDescent="0.25">
      <c r="D48">
        <f t="shared" si="4"/>
        <v>0</v>
      </c>
      <c r="E48" s="10">
        <f t="shared" si="3"/>
        <v>0</v>
      </c>
    </row>
    <row r="49" spans="4:5" x14ac:dyDescent="0.25">
      <c r="D49">
        <f t="shared" si="4"/>
        <v>0</v>
      </c>
      <c r="E49" s="10">
        <f t="shared" si="3"/>
        <v>0</v>
      </c>
    </row>
    <row r="50" spans="4:5" x14ac:dyDescent="0.25">
      <c r="D50">
        <f t="shared" ref="D16:D74" si="5">A50</f>
        <v>0</v>
      </c>
      <c r="E50" s="10">
        <f t="shared" si="3"/>
        <v>0</v>
      </c>
    </row>
    <row r="51" spans="4:5" x14ac:dyDescent="0.25">
      <c r="D51">
        <f t="shared" si="5"/>
        <v>0</v>
      </c>
      <c r="E51" s="10">
        <f t="shared" si="3"/>
        <v>0</v>
      </c>
    </row>
    <row r="52" spans="4:5" x14ac:dyDescent="0.25">
      <c r="D52">
        <f t="shared" si="5"/>
        <v>0</v>
      </c>
      <c r="E52" s="10">
        <f t="shared" si="3"/>
        <v>0</v>
      </c>
    </row>
    <row r="53" spans="4:5" x14ac:dyDescent="0.25">
      <c r="D53">
        <f t="shared" si="5"/>
        <v>0</v>
      </c>
      <c r="E53" s="10">
        <f t="shared" si="3"/>
        <v>0</v>
      </c>
    </row>
    <row r="54" spans="4:5" x14ac:dyDescent="0.25">
      <c r="D54">
        <f t="shared" si="5"/>
        <v>0</v>
      </c>
      <c r="E54" s="10">
        <f t="shared" si="3"/>
        <v>0</v>
      </c>
    </row>
    <row r="55" spans="4:5" x14ac:dyDescent="0.25">
      <c r="D55">
        <f t="shared" si="5"/>
        <v>0</v>
      </c>
      <c r="E55" s="10">
        <f t="shared" si="3"/>
        <v>0</v>
      </c>
    </row>
    <row r="56" spans="4:5" x14ac:dyDescent="0.25">
      <c r="D56">
        <f t="shared" si="5"/>
        <v>0</v>
      </c>
      <c r="E56" s="10">
        <f t="shared" si="3"/>
        <v>0</v>
      </c>
    </row>
    <row r="57" spans="4:5" x14ac:dyDescent="0.25">
      <c r="D57">
        <f t="shared" si="5"/>
        <v>0</v>
      </c>
      <c r="E57" s="10">
        <f t="shared" si="3"/>
        <v>0</v>
      </c>
    </row>
    <row r="58" spans="4:5" x14ac:dyDescent="0.25">
      <c r="D58">
        <f t="shared" si="5"/>
        <v>0</v>
      </c>
      <c r="E58" s="10">
        <f t="shared" si="3"/>
        <v>0</v>
      </c>
    </row>
    <row r="59" spans="4:5" x14ac:dyDescent="0.25">
      <c r="D59">
        <f t="shared" si="5"/>
        <v>0</v>
      </c>
      <c r="E59" s="10">
        <f t="shared" si="3"/>
        <v>0</v>
      </c>
    </row>
    <row r="60" spans="4:5" x14ac:dyDescent="0.25">
      <c r="D60">
        <f t="shared" si="5"/>
        <v>0</v>
      </c>
      <c r="E60" s="10">
        <f t="shared" si="3"/>
        <v>0</v>
      </c>
    </row>
    <row r="61" spans="4:5" x14ac:dyDescent="0.25">
      <c r="D61">
        <f t="shared" si="5"/>
        <v>0</v>
      </c>
      <c r="E61" s="10">
        <f t="shared" si="3"/>
        <v>0</v>
      </c>
    </row>
    <row r="62" spans="4:5" x14ac:dyDescent="0.25">
      <c r="D62">
        <f t="shared" si="5"/>
        <v>0</v>
      </c>
      <c r="E62" s="10">
        <f t="shared" si="3"/>
        <v>0</v>
      </c>
    </row>
    <row r="63" spans="4:5" x14ac:dyDescent="0.25">
      <c r="D63">
        <f t="shared" si="5"/>
        <v>0</v>
      </c>
      <c r="E63" s="10">
        <f t="shared" si="3"/>
        <v>0</v>
      </c>
    </row>
    <row r="64" spans="4:5" x14ac:dyDescent="0.25">
      <c r="D64">
        <f t="shared" si="5"/>
        <v>0</v>
      </c>
      <c r="E64" s="10">
        <f t="shared" si="3"/>
        <v>0</v>
      </c>
    </row>
    <row r="65" spans="1:11" x14ac:dyDescent="0.25">
      <c r="D65">
        <f t="shared" si="5"/>
        <v>0</v>
      </c>
      <c r="E65" s="10">
        <f t="shared" si="3"/>
        <v>0</v>
      </c>
    </row>
    <row r="66" spans="1:11" x14ac:dyDescent="0.25">
      <c r="D66">
        <f t="shared" si="5"/>
        <v>0</v>
      </c>
      <c r="E66" s="10">
        <f t="shared" si="3"/>
        <v>0</v>
      </c>
    </row>
    <row r="67" spans="1:11" x14ac:dyDescent="0.25">
      <c r="D67">
        <f t="shared" si="5"/>
        <v>0</v>
      </c>
      <c r="E67" s="10">
        <f t="shared" si="3"/>
        <v>0</v>
      </c>
    </row>
    <row r="68" spans="1:11" x14ac:dyDescent="0.25">
      <c r="D68">
        <f t="shared" si="5"/>
        <v>0</v>
      </c>
      <c r="E68" s="10">
        <f t="shared" si="3"/>
        <v>0</v>
      </c>
    </row>
    <row r="69" spans="1:11" x14ac:dyDescent="0.25">
      <c r="D69">
        <f t="shared" si="5"/>
        <v>0</v>
      </c>
      <c r="E69" s="10">
        <f t="shared" si="3"/>
        <v>0</v>
      </c>
    </row>
    <row r="70" spans="1:11" x14ac:dyDescent="0.25">
      <c r="D70">
        <f t="shared" si="5"/>
        <v>0</v>
      </c>
      <c r="E70" s="10">
        <f t="shared" si="3"/>
        <v>0</v>
      </c>
    </row>
    <row r="71" spans="1:11" x14ac:dyDescent="0.25">
      <c r="D71">
        <f t="shared" si="5"/>
        <v>0</v>
      </c>
      <c r="E71" s="10">
        <f t="shared" si="3"/>
        <v>0</v>
      </c>
    </row>
    <row r="72" spans="1:11" x14ac:dyDescent="0.25">
      <c r="D72">
        <f t="shared" si="5"/>
        <v>0</v>
      </c>
      <c r="E72" s="10">
        <f t="shared" si="3"/>
        <v>0</v>
      </c>
    </row>
    <row r="73" spans="1:11" x14ac:dyDescent="0.25">
      <c r="D73">
        <f t="shared" si="5"/>
        <v>0</v>
      </c>
      <c r="E73" s="10">
        <f t="shared" si="3"/>
        <v>0</v>
      </c>
    </row>
    <row r="74" spans="1:11" x14ac:dyDescent="0.25">
      <c r="D74">
        <f t="shared" si="5"/>
        <v>0</v>
      </c>
      <c r="E74" s="10">
        <f t="shared" si="3"/>
        <v>0</v>
      </c>
    </row>
    <row r="75" spans="1:11" x14ac:dyDescent="0.25">
      <c r="A75" s="6"/>
      <c r="B75" s="10"/>
      <c r="E75" s="10"/>
    </row>
    <row r="76" spans="1:11" x14ac:dyDescent="0.25">
      <c r="A76" s="6"/>
      <c r="B76" s="10"/>
      <c r="E76" s="10"/>
    </row>
    <row r="77" spans="1:11" x14ac:dyDescent="0.25">
      <c r="A77" s="6"/>
      <c r="B77" s="10"/>
      <c r="E77" s="10"/>
    </row>
    <row r="78" spans="1:11" x14ac:dyDescent="0.25">
      <c r="A78" s="6"/>
      <c r="B78" s="10"/>
      <c r="E78" s="10"/>
      <c r="I78">
        <v>2</v>
      </c>
    </row>
    <row r="79" spans="1:11" x14ac:dyDescent="0.25">
      <c r="A79" s="5" t="s">
        <v>270</v>
      </c>
      <c r="B79" t="s">
        <v>272</v>
      </c>
      <c r="E79" s="10"/>
      <c r="G79" t="s">
        <v>4</v>
      </c>
      <c r="H79" t="s">
        <v>269</v>
      </c>
      <c r="K79">
        <v>1</v>
      </c>
    </row>
    <row r="80" spans="1:11" x14ac:dyDescent="0.25">
      <c r="A80" s="6" t="s">
        <v>93</v>
      </c>
      <c r="B80" s="24">
        <v>39413</v>
      </c>
      <c r="E80" s="10"/>
      <c r="G80" t="str">
        <f>A80</f>
        <v>MB 4</v>
      </c>
      <c r="H80">
        <f>B80</f>
        <v>39413</v>
      </c>
    </row>
    <row r="81" spans="1:10" x14ac:dyDescent="0.25">
      <c r="A81" s="6" t="s">
        <v>150</v>
      </c>
      <c r="B81" s="24">
        <v>39331</v>
      </c>
      <c r="E81" s="10"/>
      <c r="G81" t="str">
        <f t="shared" ref="G81:G139" si="6">A81</f>
        <v>OR 3</v>
      </c>
      <c r="H81">
        <f t="shared" ref="H81:H139" si="7">B81</f>
        <v>39331</v>
      </c>
    </row>
    <row r="82" spans="1:10" x14ac:dyDescent="0.25">
      <c r="A82" s="6" t="s">
        <v>231</v>
      </c>
      <c r="B82" s="24">
        <v>36951</v>
      </c>
      <c r="E82" s="10"/>
      <c r="G82" t="str">
        <f t="shared" si="6"/>
        <v>WD 8</v>
      </c>
      <c r="H82">
        <f t="shared" si="7"/>
        <v>36951</v>
      </c>
    </row>
    <row r="83" spans="1:10" x14ac:dyDescent="0.25">
      <c r="A83" s="6" t="s">
        <v>80</v>
      </c>
      <c r="B83" s="24">
        <v>34686</v>
      </c>
      <c r="E83" s="10"/>
      <c r="G83" t="str">
        <f t="shared" si="6"/>
        <v>MB 1</v>
      </c>
      <c r="H83">
        <f t="shared" si="7"/>
        <v>34686</v>
      </c>
      <c r="I83" t="str" cm="1">
        <f t="array" ref="I83:J142">_xlfn.SWITCH(I78,1,_xlfn._xlws.SORT(A80:B139,2,-1,FALSE),2,_xlfn._xlws.SORT(A80:B139,2,1,FALSE))</f>
        <v>WD 11</v>
      </c>
      <c r="J83">
        <v>8676</v>
      </c>
    </row>
    <row r="84" spans="1:10" x14ac:dyDescent="0.25">
      <c r="A84" s="6" t="s">
        <v>40</v>
      </c>
      <c r="B84" s="24">
        <v>32872</v>
      </c>
      <c r="E84" s="10"/>
      <c r="G84" t="str">
        <f t="shared" si="6"/>
        <v>SB 6</v>
      </c>
      <c r="H84">
        <f t="shared" si="7"/>
        <v>32872</v>
      </c>
      <c r="I84" t="str">
        <v>WD 1</v>
      </c>
      <c r="J84">
        <v>10574</v>
      </c>
    </row>
    <row r="85" spans="1:10" x14ac:dyDescent="0.25">
      <c r="A85" s="6" t="s">
        <v>48</v>
      </c>
      <c r="B85" s="24">
        <v>31745</v>
      </c>
      <c r="E85" s="10"/>
      <c r="G85" t="str">
        <f t="shared" si="6"/>
        <v>SB 8</v>
      </c>
      <c r="H85">
        <f t="shared" si="7"/>
        <v>31745</v>
      </c>
      <c r="I85" t="str">
        <v>SB 10</v>
      </c>
      <c r="J85">
        <v>16060</v>
      </c>
    </row>
    <row r="86" spans="1:10" x14ac:dyDescent="0.25">
      <c r="A86" s="6" t="s">
        <v>154</v>
      </c>
      <c r="B86" s="24">
        <v>31127</v>
      </c>
      <c r="E86" s="10"/>
      <c r="G86" t="str">
        <f t="shared" si="6"/>
        <v>OR 4</v>
      </c>
      <c r="H86">
        <f t="shared" si="7"/>
        <v>31127</v>
      </c>
      <c r="I86" t="str">
        <v>SB 5</v>
      </c>
      <c r="J86">
        <v>16319</v>
      </c>
    </row>
    <row r="87" spans="1:10" x14ac:dyDescent="0.25">
      <c r="A87" s="6" t="s">
        <v>52</v>
      </c>
      <c r="B87" s="24">
        <v>30946</v>
      </c>
      <c r="E87" s="10"/>
      <c r="G87" t="str">
        <f t="shared" si="6"/>
        <v>SB 9</v>
      </c>
      <c r="H87">
        <f t="shared" si="7"/>
        <v>30946</v>
      </c>
      <c r="I87" t="str">
        <v>MB 15</v>
      </c>
      <c r="J87">
        <v>16773</v>
      </c>
    </row>
    <row r="88" spans="1:10" x14ac:dyDescent="0.25">
      <c r="A88" s="6" t="s">
        <v>17</v>
      </c>
      <c r="B88" s="24">
        <v>30734</v>
      </c>
      <c r="E88" s="10"/>
      <c r="G88" t="str">
        <f t="shared" si="6"/>
        <v>SB 1</v>
      </c>
      <c r="H88">
        <f t="shared" si="7"/>
        <v>30734</v>
      </c>
      <c r="I88" t="str">
        <v>WD 10</v>
      </c>
      <c r="J88">
        <v>17038</v>
      </c>
    </row>
    <row r="89" spans="1:10" x14ac:dyDescent="0.25">
      <c r="A89" s="6" t="s">
        <v>198</v>
      </c>
      <c r="B89" s="24">
        <v>30450</v>
      </c>
      <c r="E89" s="10"/>
      <c r="G89" t="str">
        <f t="shared" si="6"/>
        <v>OR 15</v>
      </c>
      <c r="H89">
        <f t="shared" si="7"/>
        <v>30450</v>
      </c>
      <c r="I89" t="str">
        <v>SB 13</v>
      </c>
      <c r="J89">
        <v>17629</v>
      </c>
    </row>
    <row r="90" spans="1:10" x14ac:dyDescent="0.25">
      <c r="A90" s="6" t="s">
        <v>89</v>
      </c>
      <c r="B90" s="24">
        <v>30399</v>
      </c>
      <c r="E90" s="10"/>
      <c r="G90" t="str">
        <f t="shared" si="6"/>
        <v>MB 3</v>
      </c>
      <c r="H90">
        <f t="shared" si="7"/>
        <v>30399</v>
      </c>
      <c r="I90" t="str">
        <v>SB 12</v>
      </c>
      <c r="J90">
        <v>17938</v>
      </c>
    </row>
    <row r="91" spans="1:10" x14ac:dyDescent="0.25">
      <c r="A91" s="6" t="s">
        <v>190</v>
      </c>
      <c r="B91" s="24">
        <v>30193</v>
      </c>
      <c r="E91" s="10"/>
      <c r="G91" t="str">
        <f t="shared" si="6"/>
        <v>OR 13</v>
      </c>
      <c r="H91">
        <f t="shared" si="7"/>
        <v>30193</v>
      </c>
      <c r="I91" t="str">
        <v>SB 3</v>
      </c>
      <c r="J91">
        <v>18447</v>
      </c>
    </row>
    <row r="92" spans="1:10" x14ac:dyDescent="0.25">
      <c r="A92" s="6" t="s">
        <v>251</v>
      </c>
      <c r="B92" s="24">
        <v>29730</v>
      </c>
      <c r="E92" s="10"/>
      <c r="G92" t="str">
        <f t="shared" si="6"/>
        <v>WD 13</v>
      </c>
      <c r="H92">
        <f t="shared" si="7"/>
        <v>29730</v>
      </c>
      <c r="I92" t="str">
        <v>MB 6</v>
      </c>
      <c r="J92">
        <v>18576</v>
      </c>
    </row>
    <row r="93" spans="1:10" x14ac:dyDescent="0.25">
      <c r="A93" s="6" t="s">
        <v>219</v>
      </c>
      <c r="B93" s="24">
        <v>29285</v>
      </c>
      <c r="E93" s="10"/>
      <c r="G93" t="str">
        <f t="shared" si="6"/>
        <v>WD 5</v>
      </c>
      <c r="H93">
        <f t="shared" si="7"/>
        <v>29285</v>
      </c>
      <c r="I93" t="str">
        <v>SB 4</v>
      </c>
      <c r="J93">
        <v>18981</v>
      </c>
    </row>
    <row r="94" spans="1:10" x14ac:dyDescent="0.25">
      <c r="A94" s="6" t="s">
        <v>194</v>
      </c>
      <c r="B94" s="24">
        <v>29042</v>
      </c>
      <c r="E94" s="10"/>
      <c r="G94" t="str">
        <f t="shared" si="6"/>
        <v>OR 14</v>
      </c>
      <c r="H94">
        <f t="shared" si="7"/>
        <v>29042</v>
      </c>
      <c r="I94" t="str">
        <v>WD 4</v>
      </c>
      <c r="J94">
        <v>19283</v>
      </c>
    </row>
    <row r="95" spans="1:10" x14ac:dyDescent="0.25">
      <c r="A95" s="6" t="s">
        <v>174</v>
      </c>
      <c r="B95" s="24">
        <v>28665</v>
      </c>
      <c r="E95" s="10"/>
      <c r="G95" t="str">
        <f t="shared" si="6"/>
        <v>OR 9</v>
      </c>
      <c r="H95">
        <f t="shared" si="7"/>
        <v>28665</v>
      </c>
      <c r="I95" t="str">
        <v>SB 7</v>
      </c>
      <c r="J95">
        <v>19401</v>
      </c>
    </row>
    <row r="96" spans="1:10" x14ac:dyDescent="0.25">
      <c r="A96" s="6" t="s">
        <v>141</v>
      </c>
      <c r="B96" s="24">
        <v>28630</v>
      </c>
      <c r="E96" s="10"/>
      <c r="G96" t="str">
        <f t="shared" si="6"/>
        <v>OR 1</v>
      </c>
      <c r="H96">
        <f t="shared" si="7"/>
        <v>28630</v>
      </c>
      <c r="I96" t="str">
        <v>MB 12</v>
      </c>
      <c r="J96">
        <v>19479</v>
      </c>
    </row>
    <row r="97" spans="1:10" x14ac:dyDescent="0.25">
      <c r="A97" s="6" t="s">
        <v>227</v>
      </c>
      <c r="B97" s="24">
        <v>28608</v>
      </c>
      <c r="E97" s="10"/>
      <c r="G97" t="str">
        <f t="shared" si="6"/>
        <v>WD 7</v>
      </c>
      <c r="H97">
        <f t="shared" si="7"/>
        <v>28608</v>
      </c>
      <c r="I97" t="str">
        <v>SB 14</v>
      </c>
      <c r="J97">
        <v>19766</v>
      </c>
    </row>
    <row r="98" spans="1:10" x14ac:dyDescent="0.25">
      <c r="A98" s="6" t="s">
        <v>162</v>
      </c>
      <c r="B98" s="24">
        <v>28460</v>
      </c>
      <c r="E98" s="10"/>
      <c r="G98" t="str">
        <f t="shared" si="6"/>
        <v>OR 6</v>
      </c>
      <c r="H98">
        <f t="shared" si="7"/>
        <v>28460</v>
      </c>
      <c r="I98" t="str">
        <v>OR 10</v>
      </c>
      <c r="J98">
        <v>20019</v>
      </c>
    </row>
    <row r="99" spans="1:10" x14ac:dyDescent="0.25">
      <c r="A99" s="6" t="s">
        <v>166</v>
      </c>
      <c r="B99" s="24">
        <v>27558</v>
      </c>
      <c r="E99" s="10"/>
      <c r="G99" t="str">
        <f t="shared" si="6"/>
        <v>OR 7</v>
      </c>
      <c r="H99">
        <f t="shared" si="7"/>
        <v>27558</v>
      </c>
      <c r="I99" t="str">
        <v>MB 11</v>
      </c>
      <c r="J99">
        <v>20785</v>
      </c>
    </row>
    <row r="100" spans="1:10" x14ac:dyDescent="0.25">
      <c r="A100" s="6" t="s">
        <v>211</v>
      </c>
      <c r="B100" s="24">
        <v>27508</v>
      </c>
      <c r="E100" s="10"/>
      <c r="G100" t="str">
        <f t="shared" si="6"/>
        <v>WD 3</v>
      </c>
      <c r="H100">
        <f t="shared" si="7"/>
        <v>27508</v>
      </c>
      <c r="I100" t="str">
        <v>MB 5</v>
      </c>
      <c r="J100">
        <v>21393</v>
      </c>
    </row>
    <row r="101" spans="1:10" x14ac:dyDescent="0.25">
      <c r="A101" s="6" t="s">
        <v>117</v>
      </c>
      <c r="B101" s="24">
        <v>27185</v>
      </c>
      <c r="E101" s="10"/>
      <c r="G101" t="str">
        <f t="shared" si="6"/>
        <v>MB 10</v>
      </c>
      <c r="H101">
        <f t="shared" si="7"/>
        <v>27185</v>
      </c>
      <c r="I101" t="str">
        <v>WD 14</v>
      </c>
      <c r="J101">
        <v>21461</v>
      </c>
    </row>
    <row r="102" spans="1:10" x14ac:dyDescent="0.25">
      <c r="A102" s="6" t="s">
        <v>133</v>
      </c>
      <c r="B102" s="24">
        <v>27074</v>
      </c>
      <c r="E102" s="10"/>
      <c r="G102" t="str">
        <f t="shared" si="6"/>
        <v>MB 14</v>
      </c>
      <c r="H102">
        <f t="shared" si="7"/>
        <v>27074</v>
      </c>
      <c r="I102" t="str">
        <v>WD 6</v>
      </c>
      <c r="J102">
        <v>21609</v>
      </c>
    </row>
    <row r="103" spans="1:10" x14ac:dyDescent="0.25">
      <c r="A103" s="6" t="s">
        <v>235</v>
      </c>
      <c r="B103" s="24">
        <v>26867</v>
      </c>
      <c r="E103" s="10"/>
      <c r="G103" t="str">
        <f t="shared" si="6"/>
        <v>WD 9</v>
      </c>
      <c r="H103">
        <f t="shared" si="7"/>
        <v>26867</v>
      </c>
      <c r="I103" t="str">
        <v>OR 8</v>
      </c>
      <c r="J103">
        <v>21927</v>
      </c>
    </row>
    <row r="104" spans="1:10" x14ac:dyDescent="0.25">
      <c r="A104" s="6" t="s">
        <v>129</v>
      </c>
      <c r="B104" s="24">
        <v>26484</v>
      </c>
      <c r="E104" s="10"/>
      <c r="G104" t="str">
        <f t="shared" si="6"/>
        <v>MB 13</v>
      </c>
      <c r="H104">
        <f t="shared" si="7"/>
        <v>26484</v>
      </c>
      <c r="I104" t="str">
        <v>OR 5</v>
      </c>
      <c r="J104">
        <v>22203</v>
      </c>
    </row>
    <row r="105" spans="1:10" x14ac:dyDescent="0.25">
      <c r="A105" s="6" t="s">
        <v>85</v>
      </c>
      <c r="B105" s="24">
        <v>25995</v>
      </c>
      <c r="E105" s="10"/>
      <c r="G105" t="str">
        <f t="shared" si="6"/>
        <v>MB 2</v>
      </c>
      <c r="H105">
        <f t="shared" si="7"/>
        <v>25995</v>
      </c>
      <c r="I105" t="str">
        <v>WD 15</v>
      </c>
      <c r="J105">
        <v>22328</v>
      </c>
    </row>
    <row r="106" spans="1:10" x14ac:dyDescent="0.25">
      <c r="A106" s="6" t="s">
        <v>207</v>
      </c>
      <c r="B106" s="24">
        <v>25197</v>
      </c>
      <c r="E106" s="10"/>
      <c r="G106" t="str">
        <f t="shared" si="6"/>
        <v>WD 2</v>
      </c>
      <c r="H106">
        <f t="shared" si="7"/>
        <v>25197</v>
      </c>
      <c r="I106" t="str">
        <v>OR 11</v>
      </c>
      <c r="J106">
        <v>23053</v>
      </c>
    </row>
    <row r="107" spans="1:10" x14ac:dyDescent="0.25">
      <c r="A107" s="6" t="s">
        <v>60</v>
      </c>
      <c r="B107" s="24">
        <v>25089</v>
      </c>
      <c r="E107" s="10"/>
      <c r="G107" t="str">
        <f t="shared" si="6"/>
        <v>SB 11</v>
      </c>
      <c r="H107">
        <f t="shared" si="7"/>
        <v>25089</v>
      </c>
      <c r="I107" t="str">
        <v>SB 15</v>
      </c>
      <c r="J107">
        <v>23066</v>
      </c>
    </row>
    <row r="108" spans="1:10" x14ac:dyDescent="0.25">
      <c r="A108" s="6" t="s">
        <v>105</v>
      </c>
      <c r="B108" s="24">
        <v>24809</v>
      </c>
      <c r="E108" s="10"/>
      <c r="G108" t="str">
        <f t="shared" si="6"/>
        <v>MB 7</v>
      </c>
      <c r="H108">
        <f t="shared" si="7"/>
        <v>24809</v>
      </c>
      <c r="I108" t="str">
        <v>MB 9</v>
      </c>
      <c r="J108">
        <v>23194</v>
      </c>
    </row>
    <row r="109" spans="1:10" x14ac:dyDescent="0.25">
      <c r="A109" s="6" t="s">
        <v>109</v>
      </c>
      <c r="B109" s="24">
        <v>24323</v>
      </c>
      <c r="E109" s="10"/>
      <c r="G109" t="str">
        <f t="shared" si="6"/>
        <v>MB 8</v>
      </c>
      <c r="H109">
        <f t="shared" si="7"/>
        <v>24323</v>
      </c>
      <c r="I109" t="str">
        <v>OR 12</v>
      </c>
      <c r="J109">
        <v>23773</v>
      </c>
    </row>
    <row r="110" spans="1:10" x14ac:dyDescent="0.25">
      <c r="A110" s="6" t="s">
        <v>146</v>
      </c>
      <c r="B110" s="24">
        <v>24084</v>
      </c>
      <c r="E110" s="10"/>
      <c r="G110" t="str">
        <f t="shared" si="6"/>
        <v>OR 2</v>
      </c>
      <c r="H110">
        <f t="shared" si="7"/>
        <v>24084</v>
      </c>
      <c r="I110" t="str">
        <v>WD 12</v>
      </c>
      <c r="J110">
        <v>23827</v>
      </c>
    </row>
    <row r="111" spans="1:10" x14ac:dyDescent="0.25">
      <c r="A111" s="6" t="s">
        <v>23</v>
      </c>
      <c r="B111" s="24">
        <v>23830</v>
      </c>
      <c r="E111" s="10"/>
      <c r="G111" t="str">
        <f t="shared" si="6"/>
        <v>SB 2</v>
      </c>
      <c r="H111">
        <f t="shared" si="7"/>
        <v>23830</v>
      </c>
      <c r="I111" t="str">
        <v>SB 2</v>
      </c>
      <c r="J111">
        <v>23830</v>
      </c>
    </row>
    <row r="112" spans="1:10" x14ac:dyDescent="0.25">
      <c r="A112" s="6" t="s">
        <v>247</v>
      </c>
      <c r="B112" s="24">
        <v>23827</v>
      </c>
      <c r="E112" s="10"/>
      <c r="G112" t="str">
        <f t="shared" si="6"/>
        <v>WD 12</v>
      </c>
      <c r="H112">
        <f t="shared" si="7"/>
        <v>23827</v>
      </c>
      <c r="I112" t="str">
        <v>OR 2</v>
      </c>
      <c r="J112">
        <v>24084</v>
      </c>
    </row>
    <row r="113" spans="1:10" x14ac:dyDescent="0.25">
      <c r="A113" s="6" t="s">
        <v>186</v>
      </c>
      <c r="B113" s="24">
        <v>23773</v>
      </c>
      <c r="E113" s="10"/>
      <c r="G113" t="str">
        <f t="shared" si="6"/>
        <v>OR 12</v>
      </c>
      <c r="H113">
        <f t="shared" si="7"/>
        <v>23773</v>
      </c>
      <c r="I113" t="str">
        <v>MB 8</v>
      </c>
      <c r="J113">
        <v>24323</v>
      </c>
    </row>
    <row r="114" spans="1:10" x14ac:dyDescent="0.25">
      <c r="A114" s="6" t="s">
        <v>113</v>
      </c>
      <c r="B114" s="24">
        <v>23194</v>
      </c>
      <c r="E114" s="10"/>
      <c r="G114" t="str">
        <f t="shared" si="6"/>
        <v>MB 9</v>
      </c>
      <c r="H114">
        <f t="shared" si="7"/>
        <v>23194</v>
      </c>
      <c r="I114" t="str">
        <v>MB 7</v>
      </c>
      <c r="J114">
        <v>24809</v>
      </c>
    </row>
    <row r="115" spans="1:10" x14ac:dyDescent="0.25">
      <c r="A115" s="6" t="s">
        <v>76</v>
      </c>
      <c r="B115" s="24">
        <v>23066</v>
      </c>
      <c r="E115" s="10"/>
      <c r="G115" t="str">
        <f t="shared" si="6"/>
        <v>SB 15</v>
      </c>
      <c r="H115">
        <f t="shared" si="7"/>
        <v>23066</v>
      </c>
      <c r="I115" t="str">
        <v>SB 11</v>
      </c>
      <c r="J115">
        <v>25089</v>
      </c>
    </row>
    <row r="116" spans="1:10" x14ac:dyDescent="0.25">
      <c r="A116" s="6" t="s">
        <v>182</v>
      </c>
      <c r="B116" s="24">
        <v>23053</v>
      </c>
      <c r="E116" s="10"/>
      <c r="G116" t="str">
        <f t="shared" si="6"/>
        <v>OR 11</v>
      </c>
      <c r="H116">
        <f t="shared" si="7"/>
        <v>23053</v>
      </c>
      <c r="I116" t="str">
        <v>WD 2</v>
      </c>
      <c r="J116">
        <v>25197</v>
      </c>
    </row>
    <row r="117" spans="1:10" x14ac:dyDescent="0.25">
      <c r="A117" s="6" t="s">
        <v>259</v>
      </c>
      <c r="B117" s="24">
        <v>22328</v>
      </c>
      <c r="E117" s="10"/>
      <c r="G117" t="str">
        <f t="shared" si="6"/>
        <v>WD 15</v>
      </c>
      <c r="H117">
        <f t="shared" si="7"/>
        <v>22328</v>
      </c>
      <c r="I117" t="str">
        <v>MB 2</v>
      </c>
      <c r="J117">
        <v>25995</v>
      </c>
    </row>
    <row r="118" spans="1:10" x14ac:dyDescent="0.25">
      <c r="A118" s="6" t="s">
        <v>158</v>
      </c>
      <c r="B118" s="24">
        <v>22203</v>
      </c>
      <c r="E118" s="10"/>
      <c r="G118" t="str">
        <f t="shared" si="6"/>
        <v>OR 5</v>
      </c>
      <c r="H118">
        <f t="shared" si="7"/>
        <v>22203</v>
      </c>
      <c r="I118" t="str">
        <v>MB 13</v>
      </c>
      <c r="J118">
        <v>26484</v>
      </c>
    </row>
    <row r="119" spans="1:10" x14ac:dyDescent="0.25">
      <c r="A119" s="6" t="s">
        <v>170</v>
      </c>
      <c r="B119" s="24">
        <v>21927</v>
      </c>
      <c r="E119" s="10"/>
      <c r="G119" t="str">
        <f t="shared" si="6"/>
        <v>OR 8</v>
      </c>
      <c r="H119">
        <f t="shared" si="7"/>
        <v>21927</v>
      </c>
      <c r="I119" t="str">
        <v>WD 9</v>
      </c>
      <c r="J119">
        <v>26867</v>
      </c>
    </row>
    <row r="120" spans="1:10" x14ac:dyDescent="0.25">
      <c r="A120" s="6" t="s">
        <v>223</v>
      </c>
      <c r="B120" s="24">
        <v>21609</v>
      </c>
      <c r="E120" s="10"/>
      <c r="G120" t="str">
        <f t="shared" si="6"/>
        <v>WD 6</v>
      </c>
      <c r="H120">
        <f t="shared" si="7"/>
        <v>21609</v>
      </c>
      <c r="I120" t="str">
        <v>MB 14</v>
      </c>
      <c r="J120">
        <v>27074</v>
      </c>
    </row>
    <row r="121" spans="1:10" x14ac:dyDescent="0.25">
      <c r="A121" s="6" t="s">
        <v>255</v>
      </c>
      <c r="B121" s="24">
        <v>21461</v>
      </c>
      <c r="E121" s="10"/>
      <c r="G121" t="str">
        <f t="shared" si="6"/>
        <v>WD 14</v>
      </c>
      <c r="H121">
        <f t="shared" si="7"/>
        <v>21461</v>
      </c>
      <c r="I121" t="str">
        <v>MB 10</v>
      </c>
      <c r="J121">
        <v>27185</v>
      </c>
    </row>
    <row r="122" spans="1:10" x14ac:dyDescent="0.25">
      <c r="A122" s="6" t="s">
        <v>97</v>
      </c>
      <c r="B122" s="24">
        <v>21393</v>
      </c>
      <c r="E122" s="10"/>
      <c r="G122" t="str">
        <f t="shared" si="6"/>
        <v>MB 5</v>
      </c>
      <c r="H122">
        <f t="shared" si="7"/>
        <v>21393</v>
      </c>
      <c r="I122" t="str">
        <v>WD 3</v>
      </c>
      <c r="J122">
        <v>27508</v>
      </c>
    </row>
    <row r="123" spans="1:10" x14ac:dyDescent="0.25">
      <c r="A123" s="6" t="s">
        <v>121</v>
      </c>
      <c r="B123" s="24">
        <v>20785</v>
      </c>
      <c r="E123" s="10"/>
      <c r="G123" t="str">
        <f t="shared" si="6"/>
        <v>MB 11</v>
      </c>
      <c r="H123">
        <f t="shared" si="7"/>
        <v>20785</v>
      </c>
      <c r="I123" t="str">
        <v>OR 7</v>
      </c>
      <c r="J123">
        <v>27558</v>
      </c>
    </row>
    <row r="124" spans="1:10" x14ac:dyDescent="0.25">
      <c r="A124" s="6" t="s">
        <v>178</v>
      </c>
      <c r="B124" s="24">
        <v>20019</v>
      </c>
      <c r="E124" s="10"/>
      <c r="G124" t="str">
        <f t="shared" si="6"/>
        <v>OR 10</v>
      </c>
      <c r="H124">
        <f t="shared" si="7"/>
        <v>20019</v>
      </c>
      <c r="I124" t="str">
        <v>OR 6</v>
      </c>
      <c r="J124">
        <v>28460</v>
      </c>
    </row>
    <row r="125" spans="1:10" x14ac:dyDescent="0.25">
      <c r="A125" s="6" t="s">
        <v>72</v>
      </c>
      <c r="B125" s="24">
        <v>19766</v>
      </c>
      <c r="E125" s="10"/>
      <c r="G125" t="str">
        <f t="shared" si="6"/>
        <v>SB 14</v>
      </c>
      <c r="H125">
        <f t="shared" si="7"/>
        <v>19766</v>
      </c>
      <c r="I125" t="str">
        <v>WD 7</v>
      </c>
      <c r="J125">
        <v>28608</v>
      </c>
    </row>
    <row r="126" spans="1:10" x14ac:dyDescent="0.25">
      <c r="A126" s="6" t="s">
        <v>125</v>
      </c>
      <c r="B126" s="24">
        <v>19479</v>
      </c>
      <c r="E126" s="10"/>
      <c r="G126" t="str">
        <f t="shared" si="6"/>
        <v>MB 12</v>
      </c>
      <c r="H126">
        <f t="shared" si="7"/>
        <v>19479</v>
      </c>
      <c r="I126" t="str">
        <v>OR 1</v>
      </c>
      <c r="J126">
        <v>28630</v>
      </c>
    </row>
    <row r="127" spans="1:10" x14ac:dyDescent="0.25">
      <c r="A127" s="6" t="s">
        <v>44</v>
      </c>
      <c r="B127" s="24">
        <v>19401</v>
      </c>
      <c r="E127" s="10"/>
      <c r="G127" t="str">
        <f t="shared" si="6"/>
        <v>SB 7</v>
      </c>
      <c r="H127">
        <f t="shared" si="7"/>
        <v>19401</v>
      </c>
      <c r="I127" t="str">
        <v>OR 9</v>
      </c>
      <c r="J127">
        <v>28665</v>
      </c>
    </row>
    <row r="128" spans="1:10" x14ac:dyDescent="0.25">
      <c r="A128" s="6" t="s">
        <v>215</v>
      </c>
      <c r="B128" s="24">
        <v>19283</v>
      </c>
      <c r="E128" s="10"/>
      <c r="G128" t="str">
        <f t="shared" si="6"/>
        <v>WD 4</v>
      </c>
      <c r="H128">
        <f t="shared" si="7"/>
        <v>19283</v>
      </c>
      <c r="I128" t="str">
        <v>OR 14</v>
      </c>
      <c r="J128">
        <v>29042</v>
      </c>
    </row>
    <row r="129" spans="1:10" x14ac:dyDescent="0.25">
      <c r="A129" s="6" t="s">
        <v>32</v>
      </c>
      <c r="B129" s="24">
        <v>18981</v>
      </c>
      <c r="E129" s="10"/>
      <c r="G129" t="str">
        <f t="shared" si="6"/>
        <v>SB 4</v>
      </c>
      <c r="H129">
        <f t="shared" si="7"/>
        <v>18981</v>
      </c>
      <c r="I129" t="str">
        <v>WD 5</v>
      </c>
      <c r="J129">
        <v>29285</v>
      </c>
    </row>
    <row r="130" spans="1:10" x14ac:dyDescent="0.25">
      <c r="A130" s="6" t="s">
        <v>101</v>
      </c>
      <c r="B130" s="24">
        <v>18576</v>
      </c>
      <c r="E130" s="10"/>
      <c r="G130" t="str">
        <f t="shared" si="6"/>
        <v>MB 6</v>
      </c>
      <c r="H130">
        <f t="shared" si="7"/>
        <v>18576</v>
      </c>
      <c r="I130" t="str">
        <v>WD 13</v>
      </c>
      <c r="J130">
        <v>29730</v>
      </c>
    </row>
    <row r="131" spans="1:10" x14ac:dyDescent="0.25">
      <c r="A131" s="6" t="s">
        <v>28</v>
      </c>
      <c r="B131" s="24">
        <v>18447</v>
      </c>
      <c r="E131" s="10"/>
      <c r="G131" t="str">
        <f t="shared" si="6"/>
        <v>SB 3</v>
      </c>
      <c r="H131">
        <f t="shared" si="7"/>
        <v>18447</v>
      </c>
      <c r="I131" t="str">
        <v>OR 13</v>
      </c>
      <c r="J131">
        <v>30193</v>
      </c>
    </row>
    <row r="132" spans="1:10" x14ac:dyDescent="0.25">
      <c r="A132" s="6" t="s">
        <v>64</v>
      </c>
      <c r="B132" s="24">
        <v>17938</v>
      </c>
      <c r="E132" s="10"/>
      <c r="G132" t="str">
        <f t="shared" si="6"/>
        <v>SB 12</v>
      </c>
      <c r="H132">
        <f t="shared" si="7"/>
        <v>17938</v>
      </c>
      <c r="I132" t="str">
        <v>MB 3</v>
      </c>
      <c r="J132">
        <v>30399</v>
      </c>
    </row>
    <row r="133" spans="1:10" x14ac:dyDescent="0.25">
      <c r="A133" s="6" t="s">
        <v>68</v>
      </c>
      <c r="B133" s="24">
        <v>17629</v>
      </c>
      <c r="E133" s="10"/>
      <c r="G133" t="str">
        <f t="shared" si="6"/>
        <v>SB 13</v>
      </c>
      <c r="H133">
        <f t="shared" si="7"/>
        <v>17629</v>
      </c>
      <c r="I133" t="str">
        <v>OR 15</v>
      </c>
      <c r="J133">
        <v>30450</v>
      </c>
    </row>
    <row r="134" spans="1:10" x14ac:dyDescent="0.25">
      <c r="A134" s="6" t="s">
        <v>239</v>
      </c>
      <c r="B134" s="24">
        <v>17038</v>
      </c>
      <c r="E134" s="10"/>
      <c r="G134" t="str">
        <f t="shared" si="6"/>
        <v>WD 10</v>
      </c>
      <c r="H134">
        <f t="shared" si="7"/>
        <v>17038</v>
      </c>
      <c r="I134" t="str">
        <v>SB 1</v>
      </c>
      <c r="J134">
        <v>30734</v>
      </c>
    </row>
    <row r="135" spans="1:10" x14ac:dyDescent="0.25">
      <c r="A135" s="6" t="s">
        <v>137</v>
      </c>
      <c r="B135" s="24">
        <v>16773</v>
      </c>
      <c r="E135" s="10"/>
      <c r="G135" t="str">
        <f t="shared" si="6"/>
        <v>MB 15</v>
      </c>
      <c r="H135">
        <f t="shared" si="7"/>
        <v>16773</v>
      </c>
      <c r="I135" t="str">
        <v>SB 9</v>
      </c>
      <c r="J135">
        <v>30946</v>
      </c>
    </row>
    <row r="136" spans="1:10" x14ac:dyDescent="0.25">
      <c r="A136" s="6" t="s">
        <v>36</v>
      </c>
      <c r="B136" s="24">
        <v>16319</v>
      </c>
      <c r="E136" s="10"/>
      <c r="G136" t="str">
        <f t="shared" si="6"/>
        <v>SB 5</v>
      </c>
      <c r="H136">
        <f t="shared" si="7"/>
        <v>16319</v>
      </c>
      <c r="I136" t="str">
        <v>OR 4</v>
      </c>
      <c r="J136">
        <v>31127</v>
      </c>
    </row>
    <row r="137" spans="1:10" x14ac:dyDescent="0.25">
      <c r="A137" s="6" t="s">
        <v>56</v>
      </c>
      <c r="B137" s="24">
        <v>16060</v>
      </c>
      <c r="E137" s="10"/>
      <c r="G137" t="str">
        <f t="shared" si="6"/>
        <v>SB 10</v>
      </c>
      <c r="H137">
        <f t="shared" si="7"/>
        <v>16060</v>
      </c>
      <c r="I137" t="str">
        <v>SB 8</v>
      </c>
      <c r="J137">
        <v>31745</v>
      </c>
    </row>
    <row r="138" spans="1:10" x14ac:dyDescent="0.25">
      <c r="A138" s="6" t="s">
        <v>202</v>
      </c>
      <c r="B138" s="24">
        <v>10574</v>
      </c>
      <c r="E138" s="10"/>
      <c r="G138" t="str">
        <f t="shared" si="6"/>
        <v>WD 1</v>
      </c>
      <c r="H138">
        <f t="shared" si="7"/>
        <v>10574</v>
      </c>
      <c r="I138" t="str">
        <v>SB 6</v>
      </c>
      <c r="J138">
        <v>32872</v>
      </c>
    </row>
    <row r="139" spans="1:10" x14ac:dyDescent="0.25">
      <c r="A139" s="6" t="s">
        <v>243</v>
      </c>
      <c r="B139" s="24">
        <v>8676</v>
      </c>
      <c r="E139" s="10"/>
      <c r="G139" t="str">
        <f t="shared" si="6"/>
        <v>WD 11</v>
      </c>
      <c r="H139">
        <f t="shared" si="7"/>
        <v>8676</v>
      </c>
      <c r="I139" t="str">
        <v>MB 1</v>
      </c>
      <c r="J139">
        <v>34686</v>
      </c>
    </row>
    <row r="140" spans="1:10" x14ac:dyDescent="0.25">
      <c r="A140" s="6"/>
      <c r="B140" s="10"/>
      <c r="E140" s="10"/>
      <c r="I140" t="str">
        <v>WD 8</v>
      </c>
      <c r="J140">
        <v>36951</v>
      </c>
    </row>
    <row r="141" spans="1:10" x14ac:dyDescent="0.25">
      <c r="A141" s="6"/>
      <c r="B141" s="10"/>
      <c r="E141" s="10"/>
      <c r="I141" t="str">
        <v>OR 3</v>
      </c>
      <c r="J141">
        <v>39331</v>
      </c>
    </row>
    <row r="142" spans="1:10" x14ac:dyDescent="0.25">
      <c r="I142" t="str">
        <v>MB 4</v>
      </c>
      <c r="J142">
        <v>39413</v>
      </c>
    </row>
    <row r="143" spans="1:10" x14ac:dyDescent="0.25">
      <c r="A143" s="6" t="s">
        <v>278</v>
      </c>
    </row>
    <row r="144" spans="1:10" x14ac:dyDescent="0.25">
      <c r="D144" t="s">
        <v>277</v>
      </c>
    </row>
    <row r="145" spans="1:5" x14ac:dyDescent="0.25">
      <c r="A145" s="5" t="s">
        <v>270</v>
      </c>
      <c r="B145" t="s">
        <v>272</v>
      </c>
      <c r="D145" t="s">
        <v>4</v>
      </c>
      <c r="E145" t="s">
        <v>269</v>
      </c>
    </row>
    <row r="146" spans="1:5" x14ac:dyDescent="0.25">
      <c r="A146" s="6" t="s">
        <v>243</v>
      </c>
      <c r="B146">
        <v>8676</v>
      </c>
      <c r="D146" t="str">
        <f>A146</f>
        <v>WD 11</v>
      </c>
      <c r="E146">
        <f>B146</f>
        <v>8676</v>
      </c>
    </row>
    <row r="147" spans="1:5" x14ac:dyDescent="0.25">
      <c r="A147" s="6" t="s">
        <v>202</v>
      </c>
      <c r="B147">
        <v>10574</v>
      </c>
      <c r="D147" t="str">
        <f t="shared" ref="D147:D155" si="8">A147</f>
        <v>WD 1</v>
      </c>
      <c r="E147">
        <f t="shared" ref="E147:E155" si="9">B147</f>
        <v>10574</v>
      </c>
    </row>
    <row r="148" spans="1:5" x14ac:dyDescent="0.25">
      <c r="A148" s="6" t="s">
        <v>56</v>
      </c>
      <c r="B148">
        <v>16060</v>
      </c>
      <c r="D148" t="str">
        <f t="shared" si="8"/>
        <v>SB 10</v>
      </c>
      <c r="E148">
        <f t="shared" si="9"/>
        <v>16060</v>
      </c>
    </row>
    <row r="149" spans="1:5" x14ac:dyDescent="0.25">
      <c r="A149" s="6" t="s">
        <v>36</v>
      </c>
      <c r="B149">
        <v>16319</v>
      </c>
      <c r="D149" t="str">
        <f t="shared" si="8"/>
        <v>SB 5</v>
      </c>
      <c r="E149">
        <f t="shared" si="9"/>
        <v>16319</v>
      </c>
    </row>
    <row r="150" spans="1:5" x14ac:dyDescent="0.25">
      <c r="A150" s="6" t="s">
        <v>137</v>
      </c>
      <c r="B150">
        <v>16773</v>
      </c>
      <c r="D150" t="str">
        <f t="shared" si="8"/>
        <v>MB 15</v>
      </c>
      <c r="E150">
        <f t="shared" si="9"/>
        <v>16773</v>
      </c>
    </row>
    <row r="151" spans="1:5" x14ac:dyDescent="0.25">
      <c r="A151" s="6" t="s">
        <v>239</v>
      </c>
      <c r="B151">
        <v>17038</v>
      </c>
      <c r="D151" t="str">
        <f t="shared" si="8"/>
        <v>WD 10</v>
      </c>
      <c r="E151">
        <f t="shared" si="9"/>
        <v>17038</v>
      </c>
    </row>
    <row r="152" spans="1:5" x14ac:dyDescent="0.25">
      <c r="A152" s="6" t="s">
        <v>68</v>
      </c>
      <c r="B152">
        <v>17629</v>
      </c>
      <c r="D152" t="str">
        <f t="shared" si="8"/>
        <v>SB 13</v>
      </c>
      <c r="E152">
        <f t="shared" si="9"/>
        <v>17629</v>
      </c>
    </row>
    <row r="153" spans="1:5" x14ac:dyDescent="0.25">
      <c r="A153" s="6" t="s">
        <v>64</v>
      </c>
      <c r="B153">
        <v>17938</v>
      </c>
      <c r="D153" t="str">
        <f t="shared" si="8"/>
        <v>SB 12</v>
      </c>
      <c r="E153">
        <f t="shared" si="9"/>
        <v>17938</v>
      </c>
    </row>
    <row r="154" spans="1:5" x14ac:dyDescent="0.25">
      <c r="A154" s="6" t="s">
        <v>28</v>
      </c>
      <c r="B154">
        <v>18447</v>
      </c>
      <c r="D154" t="str">
        <f t="shared" si="8"/>
        <v>SB 3</v>
      </c>
      <c r="E154">
        <f t="shared" si="9"/>
        <v>18447</v>
      </c>
    </row>
    <row r="155" spans="1:5" x14ac:dyDescent="0.25">
      <c r="A155" s="6" t="s">
        <v>101</v>
      </c>
      <c r="B155">
        <v>18576</v>
      </c>
      <c r="D155" t="str">
        <f t="shared" si="8"/>
        <v>MB 6</v>
      </c>
      <c r="E155">
        <f t="shared" si="9"/>
        <v>18576</v>
      </c>
    </row>
    <row r="159" spans="1:5" x14ac:dyDescent="0.25">
      <c r="A159" t="s">
        <v>279</v>
      </c>
    </row>
    <row r="160" spans="1:5" x14ac:dyDescent="0.25">
      <c r="D160" t="s">
        <v>277</v>
      </c>
    </row>
    <row r="161" spans="1:5" x14ac:dyDescent="0.25">
      <c r="A161" s="5" t="s">
        <v>270</v>
      </c>
      <c r="B161" t="s">
        <v>272</v>
      </c>
      <c r="D161" t="s">
        <v>8</v>
      </c>
      <c r="E161" t="s">
        <v>269</v>
      </c>
    </row>
    <row r="162" spans="1:5" x14ac:dyDescent="0.25">
      <c r="A162" s="6" t="s">
        <v>84</v>
      </c>
      <c r="B162" s="24">
        <v>380568</v>
      </c>
      <c r="D162" t="str">
        <f t="shared" ref="D162:E165" si="10">A162</f>
        <v>Medium Business</v>
      </c>
      <c r="E162">
        <f t="shared" si="10"/>
        <v>380568</v>
      </c>
    </row>
    <row r="163" spans="1:5" x14ac:dyDescent="0.25">
      <c r="A163" s="6" t="s">
        <v>145</v>
      </c>
      <c r="B163" s="24">
        <v>408515</v>
      </c>
      <c r="D163" t="str">
        <f t="shared" si="10"/>
        <v>Online Retailer</v>
      </c>
      <c r="E163">
        <f t="shared" si="10"/>
        <v>408515</v>
      </c>
    </row>
    <row r="164" spans="1:5" x14ac:dyDescent="0.25">
      <c r="A164" s="6" t="s">
        <v>21</v>
      </c>
      <c r="B164" s="24">
        <v>342823</v>
      </c>
      <c r="D164" t="str">
        <f t="shared" si="10"/>
        <v>Small Business</v>
      </c>
      <c r="E164">
        <f t="shared" si="10"/>
        <v>342823</v>
      </c>
    </row>
    <row r="165" spans="1:5" x14ac:dyDescent="0.25">
      <c r="A165" s="6" t="s">
        <v>206</v>
      </c>
      <c r="B165" s="24">
        <v>348942</v>
      </c>
      <c r="D165" t="str">
        <f t="shared" si="10"/>
        <v>Wholesale Distributor</v>
      </c>
      <c r="E165">
        <f t="shared" si="10"/>
        <v>348942</v>
      </c>
    </row>
    <row r="167" spans="1:5" x14ac:dyDescent="0.25">
      <c r="A167" s="6" t="s">
        <v>280</v>
      </c>
    </row>
    <row r="168" spans="1:5" x14ac:dyDescent="0.25">
      <c r="D168" t="s">
        <v>277</v>
      </c>
    </row>
    <row r="169" spans="1:5" x14ac:dyDescent="0.25">
      <c r="A169" s="5" t="s">
        <v>268</v>
      </c>
      <c r="B169" t="s">
        <v>272</v>
      </c>
      <c r="D169" t="s">
        <v>268</v>
      </c>
      <c r="E169" t="s">
        <v>281</v>
      </c>
    </row>
    <row r="170" spans="1:5" x14ac:dyDescent="0.25">
      <c r="A170" t="s">
        <v>267</v>
      </c>
      <c r="B170" s="10">
        <v>409194</v>
      </c>
      <c r="D170" t="str">
        <f t="shared" ref="D170:E174" si="11">A170</f>
        <v>2021</v>
      </c>
      <c r="E170" s="10">
        <f t="shared" si="11"/>
        <v>409194</v>
      </c>
    </row>
    <row r="171" spans="1:5" x14ac:dyDescent="0.25">
      <c r="A171" t="s">
        <v>266</v>
      </c>
      <c r="B171" s="10">
        <v>350234</v>
      </c>
      <c r="D171" t="str">
        <f t="shared" si="11"/>
        <v>2020</v>
      </c>
      <c r="E171" s="10">
        <f t="shared" si="11"/>
        <v>350234</v>
      </c>
    </row>
    <row r="172" spans="1:5" x14ac:dyDescent="0.25">
      <c r="A172" t="s">
        <v>265</v>
      </c>
      <c r="B172" s="10">
        <v>288449</v>
      </c>
      <c r="D172" t="str">
        <f t="shared" si="11"/>
        <v>2019</v>
      </c>
      <c r="E172" s="10">
        <f t="shared" si="11"/>
        <v>288449</v>
      </c>
    </row>
    <row r="173" spans="1:5" x14ac:dyDescent="0.25">
      <c r="A173" t="s">
        <v>264</v>
      </c>
      <c r="B173" s="10">
        <v>242995</v>
      </c>
      <c r="D173" t="str">
        <f t="shared" si="11"/>
        <v>2018</v>
      </c>
      <c r="E173" s="10">
        <f t="shared" si="11"/>
        <v>242995</v>
      </c>
    </row>
    <row r="174" spans="1:5" x14ac:dyDescent="0.25">
      <c r="A174" t="s">
        <v>263</v>
      </c>
      <c r="B174" s="10">
        <v>189976</v>
      </c>
      <c r="D174" t="str">
        <f t="shared" si="11"/>
        <v>2017</v>
      </c>
      <c r="E174" s="10">
        <f t="shared" si="11"/>
        <v>189976</v>
      </c>
    </row>
    <row r="181" spans="1:3" x14ac:dyDescent="0.25">
      <c r="A181" s="5" t="s">
        <v>272</v>
      </c>
      <c r="B181" s="5" t="s">
        <v>268</v>
      </c>
    </row>
    <row r="182" spans="1:3" x14ac:dyDescent="0.25">
      <c r="A182" s="5" t="s">
        <v>4</v>
      </c>
      <c r="B182" t="s">
        <v>266</v>
      </c>
      <c r="C182" t="s">
        <v>267</v>
      </c>
    </row>
    <row r="183" spans="1:3" x14ac:dyDescent="0.25">
      <c r="A183" t="s">
        <v>117</v>
      </c>
      <c r="B183" s="24">
        <v>8443</v>
      </c>
      <c r="C183" s="24">
        <v>9571</v>
      </c>
    </row>
    <row r="184" spans="1:3" x14ac:dyDescent="0.25">
      <c r="A184" t="s">
        <v>89</v>
      </c>
      <c r="B184" s="24">
        <v>8495</v>
      </c>
      <c r="C184" s="24">
        <v>9236</v>
      </c>
    </row>
    <row r="185" spans="1:3" x14ac:dyDescent="0.25">
      <c r="A185" t="s">
        <v>154</v>
      </c>
      <c r="B185" s="24">
        <v>8451</v>
      </c>
      <c r="C185" s="24">
        <v>9585</v>
      </c>
    </row>
    <row r="186" spans="1:3" x14ac:dyDescent="0.25">
      <c r="A186" t="s">
        <v>162</v>
      </c>
      <c r="B186" s="24">
        <v>8803</v>
      </c>
      <c r="C186" s="24">
        <v>9338</v>
      </c>
    </row>
    <row r="187" spans="1:3" x14ac:dyDescent="0.25">
      <c r="A187" t="s">
        <v>166</v>
      </c>
      <c r="B187" s="24">
        <v>8733</v>
      </c>
      <c r="C187" s="24">
        <v>9909</v>
      </c>
    </row>
    <row r="188" spans="1:3" x14ac:dyDescent="0.25">
      <c r="A188" t="s">
        <v>48</v>
      </c>
      <c r="B188" s="24">
        <v>9024</v>
      </c>
      <c r="C188" s="24">
        <v>9759</v>
      </c>
    </row>
    <row r="189" spans="1:3" x14ac:dyDescent="0.25">
      <c r="A189" t="s">
        <v>251</v>
      </c>
      <c r="B189" s="24">
        <v>8222</v>
      </c>
      <c r="C189" s="24">
        <v>9686</v>
      </c>
    </row>
    <row r="190" spans="1:3" x14ac:dyDescent="0.25">
      <c r="A190" t="s">
        <v>207</v>
      </c>
      <c r="B190" s="24">
        <v>8922</v>
      </c>
      <c r="C190" s="24">
        <v>9081</v>
      </c>
    </row>
    <row r="191" spans="1:3" x14ac:dyDescent="0.25">
      <c r="A191" t="s">
        <v>219</v>
      </c>
      <c r="B191" s="24">
        <v>8835</v>
      </c>
      <c r="C191" s="24">
        <v>9766</v>
      </c>
    </row>
    <row r="192" spans="1:3" x14ac:dyDescent="0.25">
      <c r="A192" t="s">
        <v>227</v>
      </c>
      <c r="B192" s="24">
        <v>8550</v>
      </c>
      <c r="C192" s="24">
        <v>9272</v>
      </c>
    </row>
    <row r="193" spans="1:3" x14ac:dyDescent="0.25">
      <c r="A193" t="s">
        <v>271</v>
      </c>
      <c r="B193" s="24">
        <v>86478</v>
      </c>
      <c r="C193" s="24">
        <v>95203</v>
      </c>
    </row>
    <row r="197" spans="1:3" x14ac:dyDescent="0.25">
      <c r="A197" s="5" t="s">
        <v>268</v>
      </c>
      <c r="B197" t="s">
        <v>272</v>
      </c>
    </row>
    <row r="198" spans="1:3" x14ac:dyDescent="0.25">
      <c r="A198" t="s">
        <v>263</v>
      </c>
      <c r="B198" s="10">
        <v>189976</v>
      </c>
    </row>
    <row r="199" spans="1:3" x14ac:dyDescent="0.25">
      <c r="A199" t="s">
        <v>264</v>
      </c>
      <c r="B199" s="10">
        <v>242995</v>
      </c>
    </row>
    <row r="200" spans="1:3" x14ac:dyDescent="0.25">
      <c r="A200" t="s">
        <v>265</v>
      </c>
      <c r="B200" s="10">
        <v>288449</v>
      </c>
    </row>
    <row r="201" spans="1:3" x14ac:dyDescent="0.25">
      <c r="A201" t="s">
        <v>266</v>
      </c>
      <c r="B201" s="10">
        <v>350234</v>
      </c>
    </row>
    <row r="202" spans="1:3" x14ac:dyDescent="0.25">
      <c r="A202" t="s">
        <v>267</v>
      </c>
      <c r="B202" s="10">
        <v>409194</v>
      </c>
    </row>
    <row r="203" spans="1:3" x14ac:dyDescent="0.25">
      <c r="A203" t="s">
        <v>271</v>
      </c>
      <c r="B203" s="10">
        <v>1480848</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CD22-FE05-4D89-BB33-FCE908CE9F5E}">
  <dimension ref="A1:O301"/>
  <sheetViews>
    <sheetView topLeftCell="D28" workbookViewId="0">
      <selection sqref="A1:O301"/>
    </sheetView>
  </sheetViews>
  <sheetFormatPr defaultRowHeight="15" x14ac:dyDescent="0.25"/>
  <cols>
    <col min="1" max="1" width="16.28515625" bestFit="1" customWidth="1"/>
    <col min="2" max="2" width="41" bestFit="1" customWidth="1"/>
    <col min="3" max="3" width="18.85546875" bestFit="1" customWidth="1"/>
    <col min="4" max="4" width="16.85546875" bestFit="1" customWidth="1"/>
    <col min="5" max="5" width="20.7109375" bestFit="1" customWidth="1"/>
    <col min="6" max="8" width="11.5703125" bestFit="1" customWidth="1"/>
    <col min="9" max="9" width="14.5703125" bestFit="1" customWidth="1"/>
    <col min="10" max="10" width="11" bestFit="1" customWidth="1"/>
    <col min="11" max="11" width="18.42578125" bestFit="1" customWidth="1"/>
    <col min="12" max="12" width="9.85546875" bestFit="1" customWidth="1"/>
    <col min="13" max="13" width="12.7109375" bestFit="1" customWidth="1"/>
    <col min="14" max="14" width="7.28515625" bestFit="1" customWidth="1"/>
    <col min="15" max="15" width="7.85546875" bestFit="1" customWidth="1"/>
  </cols>
  <sheetData>
    <row r="1" spans="1:15" x14ac:dyDescent="0.25">
      <c r="A1" t="s">
        <v>4</v>
      </c>
      <c r="B1" t="s">
        <v>5</v>
      </c>
      <c r="C1" t="s">
        <v>6</v>
      </c>
      <c r="D1" t="s">
        <v>7</v>
      </c>
      <c r="E1" t="s">
        <v>8</v>
      </c>
      <c r="F1" t="s">
        <v>9</v>
      </c>
      <c r="G1" t="s">
        <v>10</v>
      </c>
      <c r="H1" t="s">
        <v>11</v>
      </c>
      <c r="I1" t="s">
        <v>12</v>
      </c>
      <c r="J1" t="s">
        <v>13</v>
      </c>
      <c r="K1" t="s">
        <v>14</v>
      </c>
      <c r="L1" t="s">
        <v>15</v>
      </c>
      <c r="M1" t="s">
        <v>16</v>
      </c>
      <c r="N1" t="s">
        <v>268</v>
      </c>
      <c r="O1" t="s">
        <v>269</v>
      </c>
    </row>
    <row r="2" spans="1:15" x14ac:dyDescent="0.25">
      <c r="A2" t="s">
        <v>17</v>
      </c>
      <c r="B2" t="s">
        <v>18</v>
      </c>
      <c r="C2" t="s">
        <v>19</v>
      </c>
      <c r="D2" t="s">
        <v>20</v>
      </c>
      <c r="E2" t="s">
        <v>21</v>
      </c>
      <c r="F2" t="s">
        <v>22</v>
      </c>
      <c r="G2" t="s">
        <v>22</v>
      </c>
      <c r="H2" t="s">
        <v>22</v>
      </c>
      <c r="I2" t="s">
        <v>22</v>
      </c>
      <c r="J2" t="s">
        <v>22</v>
      </c>
      <c r="K2" t="s">
        <v>22</v>
      </c>
      <c r="L2" t="s">
        <v>22</v>
      </c>
      <c r="M2">
        <v>0.46352749292411066</v>
      </c>
      <c r="N2" t="s">
        <v>263</v>
      </c>
      <c r="O2">
        <v>1982</v>
      </c>
    </row>
    <row r="3" spans="1:15" x14ac:dyDescent="0.25">
      <c r="A3" t="s">
        <v>17</v>
      </c>
      <c r="B3" t="s">
        <v>18</v>
      </c>
      <c r="C3" t="s">
        <v>19</v>
      </c>
      <c r="D3" t="s">
        <v>20</v>
      </c>
      <c r="E3" t="s">
        <v>21</v>
      </c>
      <c r="F3" t="s">
        <v>22</v>
      </c>
      <c r="G3" t="s">
        <v>22</v>
      </c>
      <c r="H3" t="s">
        <v>22</v>
      </c>
      <c r="I3" t="s">
        <v>22</v>
      </c>
      <c r="J3" t="s">
        <v>22</v>
      </c>
      <c r="K3" t="s">
        <v>22</v>
      </c>
      <c r="L3" t="s">
        <v>22</v>
      </c>
      <c r="M3">
        <v>0.46352749292411066</v>
      </c>
      <c r="N3" t="s">
        <v>264</v>
      </c>
      <c r="O3">
        <v>5388</v>
      </c>
    </row>
    <row r="4" spans="1:15" x14ac:dyDescent="0.25">
      <c r="A4" t="s">
        <v>17</v>
      </c>
      <c r="B4" t="s">
        <v>18</v>
      </c>
      <c r="C4" t="s">
        <v>19</v>
      </c>
      <c r="D4" t="s">
        <v>20</v>
      </c>
      <c r="E4" t="s">
        <v>21</v>
      </c>
      <c r="F4" t="s">
        <v>22</v>
      </c>
      <c r="G4" t="s">
        <v>22</v>
      </c>
      <c r="H4" t="s">
        <v>22</v>
      </c>
      <c r="I4" t="s">
        <v>22</v>
      </c>
      <c r="J4" t="s">
        <v>22</v>
      </c>
      <c r="K4" t="s">
        <v>22</v>
      </c>
      <c r="L4" t="s">
        <v>22</v>
      </c>
      <c r="M4">
        <v>0.46352749292411066</v>
      </c>
      <c r="N4" t="s">
        <v>265</v>
      </c>
      <c r="O4">
        <v>7063</v>
      </c>
    </row>
    <row r="5" spans="1:15" x14ac:dyDescent="0.25">
      <c r="A5" t="s">
        <v>17</v>
      </c>
      <c r="B5" t="s">
        <v>18</v>
      </c>
      <c r="C5" t="s">
        <v>19</v>
      </c>
      <c r="D5" t="s">
        <v>20</v>
      </c>
      <c r="E5" t="s">
        <v>21</v>
      </c>
      <c r="F5" t="s">
        <v>22</v>
      </c>
      <c r="G5" t="s">
        <v>22</v>
      </c>
      <c r="H5" t="s">
        <v>22</v>
      </c>
      <c r="I5" t="s">
        <v>22</v>
      </c>
      <c r="J5" t="s">
        <v>22</v>
      </c>
      <c r="K5" t="s">
        <v>22</v>
      </c>
      <c r="L5" t="s">
        <v>22</v>
      </c>
      <c r="M5">
        <v>0.46352749292411066</v>
      </c>
      <c r="N5" t="s">
        <v>266</v>
      </c>
      <c r="O5">
        <v>7208</v>
      </c>
    </row>
    <row r="6" spans="1:15" x14ac:dyDescent="0.25">
      <c r="A6" t="s">
        <v>17</v>
      </c>
      <c r="B6" t="s">
        <v>18</v>
      </c>
      <c r="C6" t="s">
        <v>19</v>
      </c>
      <c r="D6" t="s">
        <v>20</v>
      </c>
      <c r="E6" t="s">
        <v>21</v>
      </c>
      <c r="F6" t="s">
        <v>22</v>
      </c>
      <c r="G6" t="s">
        <v>22</v>
      </c>
      <c r="H6" t="s">
        <v>22</v>
      </c>
      <c r="I6" t="s">
        <v>22</v>
      </c>
      <c r="J6" t="s">
        <v>22</v>
      </c>
      <c r="K6" t="s">
        <v>22</v>
      </c>
      <c r="L6" t="s">
        <v>22</v>
      </c>
      <c r="M6">
        <v>0.46352749292411066</v>
      </c>
      <c r="N6" t="s">
        <v>267</v>
      </c>
      <c r="O6">
        <v>9093</v>
      </c>
    </row>
    <row r="7" spans="1:15" x14ac:dyDescent="0.25">
      <c r="A7" t="s">
        <v>23</v>
      </c>
      <c r="B7" t="s">
        <v>24</v>
      </c>
      <c r="C7" t="s">
        <v>25</v>
      </c>
      <c r="D7" t="s">
        <v>26</v>
      </c>
      <c r="E7" t="s">
        <v>21</v>
      </c>
      <c r="F7" t="s">
        <v>22</v>
      </c>
      <c r="G7" t="s">
        <v>22</v>
      </c>
      <c r="H7" t="s">
        <v>22</v>
      </c>
      <c r="I7" t="s">
        <v>27</v>
      </c>
      <c r="J7" t="s">
        <v>22</v>
      </c>
      <c r="K7" t="s">
        <v>22</v>
      </c>
      <c r="L7" t="s">
        <v>22</v>
      </c>
      <c r="M7">
        <v>0.25489826874508914</v>
      </c>
      <c r="N7" t="s">
        <v>263</v>
      </c>
      <c r="O7">
        <v>2786</v>
      </c>
    </row>
    <row r="8" spans="1:15" x14ac:dyDescent="0.25">
      <c r="A8" t="s">
        <v>23</v>
      </c>
      <c r="B8" t="s">
        <v>24</v>
      </c>
      <c r="C8" t="s">
        <v>25</v>
      </c>
      <c r="D8" t="s">
        <v>26</v>
      </c>
      <c r="E8" t="s">
        <v>21</v>
      </c>
      <c r="F8" t="s">
        <v>22</v>
      </c>
      <c r="G8" t="s">
        <v>22</v>
      </c>
      <c r="H8" t="s">
        <v>22</v>
      </c>
      <c r="I8" t="s">
        <v>27</v>
      </c>
      <c r="J8" t="s">
        <v>22</v>
      </c>
      <c r="K8" t="s">
        <v>22</v>
      </c>
      <c r="L8" t="s">
        <v>22</v>
      </c>
      <c r="M8">
        <v>0.25489826874508914</v>
      </c>
      <c r="N8" t="s">
        <v>264</v>
      </c>
      <c r="O8">
        <v>3804</v>
      </c>
    </row>
    <row r="9" spans="1:15" x14ac:dyDescent="0.25">
      <c r="A9" t="s">
        <v>23</v>
      </c>
      <c r="B9" t="s">
        <v>24</v>
      </c>
      <c r="C9" t="s">
        <v>25</v>
      </c>
      <c r="D9" t="s">
        <v>26</v>
      </c>
      <c r="E9" t="s">
        <v>21</v>
      </c>
      <c r="F9" t="s">
        <v>22</v>
      </c>
      <c r="G9" t="s">
        <v>22</v>
      </c>
      <c r="H9" t="s">
        <v>22</v>
      </c>
      <c r="I9" t="s">
        <v>27</v>
      </c>
      <c r="J9" t="s">
        <v>22</v>
      </c>
      <c r="K9" t="s">
        <v>22</v>
      </c>
      <c r="L9" t="s">
        <v>22</v>
      </c>
      <c r="M9">
        <v>0.25489826874508914</v>
      </c>
      <c r="N9" t="s">
        <v>265</v>
      </c>
      <c r="O9">
        <v>4121</v>
      </c>
    </row>
    <row r="10" spans="1:15" x14ac:dyDescent="0.25">
      <c r="A10" t="s">
        <v>23</v>
      </c>
      <c r="B10" t="s">
        <v>24</v>
      </c>
      <c r="C10" t="s">
        <v>25</v>
      </c>
      <c r="D10" t="s">
        <v>26</v>
      </c>
      <c r="E10" t="s">
        <v>21</v>
      </c>
      <c r="F10" t="s">
        <v>22</v>
      </c>
      <c r="G10" t="s">
        <v>22</v>
      </c>
      <c r="H10" t="s">
        <v>22</v>
      </c>
      <c r="I10" t="s">
        <v>27</v>
      </c>
      <c r="J10" t="s">
        <v>22</v>
      </c>
      <c r="K10" t="s">
        <v>22</v>
      </c>
      <c r="L10" t="s">
        <v>22</v>
      </c>
      <c r="M10">
        <v>0.25489826874508914</v>
      </c>
      <c r="N10" t="s">
        <v>266</v>
      </c>
      <c r="O10">
        <v>6210</v>
      </c>
    </row>
    <row r="11" spans="1:15" x14ac:dyDescent="0.25">
      <c r="A11" t="s">
        <v>23</v>
      </c>
      <c r="B11" t="s">
        <v>24</v>
      </c>
      <c r="C11" t="s">
        <v>25</v>
      </c>
      <c r="D11" t="s">
        <v>26</v>
      </c>
      <c r="E11" t="s">
        <v>21</v>
      </c>
      <c r="F11" t="s">
        <v>22</v>
      </c>
      <c r="G11" t="s">
        <v>22</v>
      </c>
      <c r="H11" t="s">
        <v>22</v>
      </c>
      <c r="I11" t="s">
        <v>27</v>
      </c>
      <c r="J11" t="s">
        <v>22</v>
      </c>
      <c r="K11" t="s">
        <v>22</v>
      </c>
      <c r="L11" t="s">
        <v>22</v>
      </c>
      <c r="M11">
        <v>0.25489826874508914</v>
      </c>
      <c r="N11" t="s">
        <v>267</v>
      </c>
      <c r="O11">
        <v>6909</v>
      </c>
    </row>
    <row r="12" spans="1:15" x14ac:dyDescent="0.25">
      <c r="A12" t="s">
        <v>28</v>
      </c>
      <c r="B12" t="s">
        <v>29</v>
      </c>
      <c r="C12" t="s">
        <v>30</v>
      </c>
      <c r="D12" t="s">
        <v>31</v>
      </c>
      <c r="E12" t="s">
        <v>21</v>
      </c>
      <c r="F12" t="s">
        <v>22</v>
      </c>
      <c r="G12" t="s">
        <v>22</v>
      </c>
      <c r="H12" t="s">
        <v>22</v>
      </c>
      <c r="I12" t="s">
        <v>22</v>
      </c>
      <c r="J12" t="s">
        <v>22</v>
      </c>
      <c r="K12" t="s">
        <v>22</v>
      </c>
      <c r="L12" t="s">
        <v>22</v>
      </c>
      <c r="M12">
        <v>0.68595057009486848</v>
      </c>
      <c r="N12" t="s">
        <v>263</v>
      </c>
      <c r="O12">
        <v>1209</v>
      </c>
    </row>
    <row r="13" spans="1:15" x14ac:dyDescent="0.25">
      <c r="A13" t="s">
        <v>28</v>
      </c>
      <c r="B13" t="s">
        <v>29</v>
      </c>
      <c r="C13" t="s">
        <v>30</v>
      </c>
      <c r="D13" t="s">
        <v>31</v>
      </c>
      <c r="E13" t="s">
        <v>21</v>
      </c>
      <c r="F13" t="s">
        <v>22</v>
      </c>
      <c r="G13" t="s">
        <v>22</v>
      </c>
      <c r="H13" t="s">
        <v>22</v>
      </c>
      <c r="I13" t="s">
        <v>22</v>
      </c>
      <c r="J13" t="s">
        <v>22</v>
      </c>
      <c r="K13" t="s">
        <v>22</v>
      </c>
      <c r="L13" t="s">
        <v>22</v>
      </c>
      <c r="M13">
        <v>0.68595057009486848</v>
      </c>
      <c r="N13" t="s">
        <v>264</v>
      </c>
      <c r="O13">
        <v>1534</v>
      </c>
    </row>
    <row r="14" spans="1:15" x14ac:dyDescent="0.25">
      <c r="A14" t="s">
        <v>28</v>
      </c>
      <c r="B14" t="s">
        <v>29</v>
      </c>
      <c r="C14" t="s">
        <v>30</v>
      </c>
      <c r="D14" t="s">
        <v>31</v>
      </c>
      <c r="E14" t="s">
        <v>21</v>
      </c>
      <c r="F14" t="s">
        <v>22</v>
      </c>
      <c r="G14" t="s">
        <v>22</v>
      </c>
      <c r="H14" t="s">
        <v>22</v>
      </c>
      <c r="I14" t="s">
        <v>22</v>
      </c>
      <c r="J14" t="s">
        <v>22</v>
      </c>
      <c r="K14" t="s">
        <v>22</v>
      </c>
      <c r="L14" t="s">
        <v>22</v>
      </c>
      <c r="M14">
        <v>0.68595057009486848</v>
      </c>
      <c r="N14" t="s">
        <v>265</v>
      </c>
      <c r="O14">
        <v>1634</v>
      </c>
    </row>
    <row r="15" spans="1:15" x14ac:dyDescent="0.25">
      <c r="A15" t="s">
        <v>28</v>
      </c>
      <c r="B15" t="s">
        <v>29</v>
      </c>
      <c r="C15" t="s">
        <v>30</v>
      </c>
      <c r="D15" t="s">
        <v>31</v>
      </c>
      <c r="E15" t="s">
        <v>21</v>
      </c>
      <c r="F15" t="s">
        <v>22</v>
      </c>
      <c r="G15" t="s">
        <v>22</v>
      </c>
      <c r="H15" t="s">
        <v>22</v>
      </c>
      <c r="I15" t="s">
        <v>22</v>
      </c>
      <c r="J15" t="s">
        <v>22</v>
      </c>
      <c r="K15" t="s">
        <v>22</v>
      </c>
      <c r="L15" t="s">
        <v>22</v>
      </c>
      <c r="M15">
        <v>0.68595057009486848</v>
      </c>
      <c r="N15" t="s">
        <v>266</v>
      </c>
      <c r="O15">
        <v>4302</v>
      </c>
    </row>
    <row r="16" spans="1:15" x14ac:dyDescent="0.25">
      <c r="A16" t="s">
        <v>28</v>
      </c>
      <c r="B16" t="s">
        <v>29</v>
      </c>
      <c r="C16" t="s">
        <v>30</v>
      </c>
      <c r="D16" t="s">
        <v>31</v>
      </c>
      <c r="E16" t="s">
        <v>21</v>
      </c>
      <c r="F16" t="s">
        <v>22</v>
      </c>
      <c r="G16" t="s">
        <v>22</v>
      </c>
      <c r="H16" t="s">
        <v>22</v>
      </c>
      <c r="I16" t="s">
        <v>22</v>
      </c>
      <c r="J16" t="s">
        <v>22</v>
      </c>
      <c r="K16" t="s">
        <v>22</v>
      </c>
      <c r="L16" t="s">
        <v>22</v>
      </c>
      <c r="M16">
        <v>0.68595057009486848</v>
      </c>
      <c r="N16" t="s">
        <v>267</v>
      </c>
      <c r="O16">
        <v>9768</v>
      </c>
    </row>
    <row r="17" spans="1:15" x14ac:dyDescent="0.25">
      <c r="A17" t="s">
        <v>32</v>
      </c>
      <c r="B17" t="s">
        <v>33</v>
      </c>
      <c r="C17" t="s">
        <v>34</v>
      </c>
      <c r="D17" t="s">
        <v>35</v>
      </c>
      <c r="E17" t="s">
        <v>21</v>
      </c>
      <c r="F17" t="s">
        <v>22</v>
      </c>
      <c r="G17" t="s">
        <v>22</v>
      </c>
      <c r="H17" t="s">
        <v>22</v>
      </c>
      <c r="I17" t="s">
        <v>22</v>
      </c>
      <c r="J17" t="s">
        <v>22</v>
      </c>
      <c r="K17" t="s">
        <v>22</v>
      </c>
      <c r="L17" t="s">
        <v>22</v>
      </c>
      <c r="M17">
        <v>0.79606828454142997</v>
      </c>
      <c r="N17" t="s">
        <v>263</v>
      </c>
      <c r="O17">
        <v>906</v>
      </c>
    </row>
    <row r="18" spans="1:15" x14ac:dyDescent="0.25">
      <c r="A18" t="s">
        <v>32</v>
      </c>
      <c r="B18" t="s">
        <v>33</v>
      </c>
      <c r="C18" t="s">
        <v>34</v>
      </c>
      <c r="D18" t="s">
        <v>35</v>
      </c>
      <c r="E18" t="s">
        <v>21</v>
      </c>
      <c r="F18" t="s">
        <v>22</v>
      </c>
      <c r="G18" t="s">
        <v>22</v>
      </c>
      <c r="H18" t="s">
        <v>22</v>
      </c>
      <c r="I18" t="s">
        <v>22</v>
      </c>
      <c r="J18" t="s">
        <v>22</v>
      </c>
      <c r="K18" t="s">
        <v>22</v>
      </c>
      <c r="L18" t="s">
        <v>22</v>
      </c>
      <c r="M18">
        <v>0.79606828454142997</v>
      </c>
      <c r="N18" t="s">
        <v>264</v>
      </c>
      <c r="O18">
        <v>1251</v>
      </c>
    </row>
    <row r="19" spans="1:15" x14ac:dyDescent="0.25">
      <c r="A19" t="s">
        <v>32</v>
      </c>
      <c r="B19" t="s">
        <v>33</v>
      </c>
      <c r="C19" t="s">
        <v>34</v>
      </c>
      <c r="D19" t="s">
        <v>35</v>
      </c>
      <c r="E19" t="s">
        <v>21</v>
      </c>
      <c r="F19" t="s">
        <v>22</v>
      </c>
      <c r="G19" t="s">
        <v>22</v>
      </c>
      <c r="H19" t="s">
        <v>22</v>
      </c>
      <c r="I19" t="s">
        <v>22</v>
      </c>
      <c r="J19" t="s">
        <v>22</v>
      </c>
      <c r="K19" t="s">
        <v>22</v>
      </c>
      <c r="L19" t="s">
        <v>22</v>
      </c>
      <c r="M19">
        <v>0.79606828454142997</v>
      </c>
      <c r="N19" t="s">
        <v>265</v>
      </c>
      <c r="O19">
        <v>2897</v>
      </c>
    </row>
    <row r="20" spans="1:15" x14ac:dyDescent="0.25">
      <c r="A20" t="s">
        <v>32</v>
      </c>
      <c r="B20" t="s">
        <v>33</v>
      </c>
      <c r="C20" t="s">
        <v>34</v>
      </c>
      <c r="D20" t="s">
        <v>35</v>
      </c>
      <c r="E20" t="s">
        <v>21</v>
      </c>
      <c r="F20" t="s">
        <v>22</v>
      </c>
      <c r="G20" t="s">
        <v>22</v>
      </c>
      <c r="H20" t="s">
        <v>22</v>
      </c>
      <c r="I20" t="s">
        <v>22</v>
      </c>
      <c r="J20" t="s">
        <v>22</v>
      </c>
      <c r="K20" t="s">
        <v>22</v>
      </c>
      <c r="L20" t="s">
        <v>22</v>
      </c>
      <c r="M20">
        <v>0.79606828454142997</v>
      </c>
      <c r="N20" t="s">
        <v>266</v>
      </c>
      <c r="O20">
        <v>4499</v>
      </c>
    </row>
    <row r="21" spans="1:15" x14ac:dyDescent="0.25">
      <c r="A21" t="s">
        <v>32</v>
      </c>
      <c r="B21" t="s">
        <v>33</v>
      </c>
      <c r="C21" t="s">
        <v>34</v>
      </c>
      <c r="D21" t="s">
        <v>35</v>
      </c>
      <c r="E21" t="s">
        <v>21</v>
      </c>
      <c r="F21" t="s">
        <v>22</v>
      </c>
      <c r="G21" t="s">
        <v>22</v>
      </c>
      <c r="H21" t="s">
        <v>22</v>
      </c>
      <c r="I21" t="s">
        <v>22</v>
      </c>
      <c r="J21" t="s">
        <v>22</v>
      </c>
      <c r="K21" t="s">
        <v>22</v>
      </c>
      <c r="L21" t="s">
        <v>22</v>
      </c>
      <c r="M21">
        <v>0.79606828454142997</v>
      </c>
      <c r="N21" t="s">
        <v>267</v>
      </c>
      <c r="O21">
        <v>9428</v>
      </c>
    </row>
    <row r="22" spans="1:15" x14ac:dyDescent="0.25">
      <c r="A22" t="s">
        <v>36</v>
      </c>
      <c r="B22" t="s">
        <v>37</v>
      </c>
      <c r="C22" t="s">
        <v>38</v>
      </c>
      <c r="D22" t="s">
        <v>39</v>
      </c>
      <c r="E22" t="s">
        <v>21</v>
      </c>
      <c r="F22" t="s">
        <v>22</v>
      </c>
      <c r="G22" t="s">
        <v>22</v>
      </c>
      <c r="H22" t="s">
        <v>27</v>
      </c>
      <c r="I22" t="s">
        <v>22</v>
      </c>
      <c r="J22" t="s">
        <v>22</v>
      </c>
      <c r="K22" t="s">
        <v>22</v>
      </c>
      <c r="L22" t="s">
        <v>22</v>
      </c>
      <c r="M22">
        <v>0.42582583880267388</v>
      </c>
      <c r="N22" t="s">
        <v>263</v>
      </c>
      <c r="O22">
        <v>1421</v>
      </c>
    </row>
    <row r="23" spans="1:15" x14ac:dyDescent="0.25">
      <c r="A23" t="s">
        <v>36</v>
      </c>
      <c r="B23" t="s">
        <v>37</v>
      </c>
      <c r="C23" t="s">
        <v>38</v>
      </c>
      <c r="D23" t="s">
        <v>39</v>
      </c>
      <c r="E23" t="s">
        <v>21</v>
      </c>
      <c r="F23" t="s">
        <v>22</v>
      </c>
      <c r="G23" t="s">
        <v>22</v>
      </c>
      <c r="H23" t="s">
        <v>27</v>
      </c>
      <c r="I23" t="s">
        <v>22</v>
      </c>
      <c r="J23" t="s">
        <v>22</v>
      </c>
      <c r="K23" t="s">
        <v>22</v>
      </c>
      <c r="L23" t="s">
        <v>22</v>
      </c>
      <c r="M23">
        <v>0.42582583880267388</v>
      </c>
      <c r="N23" t="s">
        <v>264</v>
      </c>
      <c r="O23">
        <v>1893</v>
      </c>
    </row>
    <row r="24" spans="1:15" x14ac:dyDescent="0.25">
      <c r="A24" t="s">
        <v>36</v>
      </c>
      <c r="B24" t="s">
        <v>37</v>
      </c>
      <c r="C24" t="s">
        <v>38</v>
      </c>
      <c r="D24" t="s">
        <v>39</v>
      </c>
      <c r="E24" t="s">
        <v>21</v>
      </c>
      <c r="F24" t="s">
        <v>22</v>
      </c>
      <c r="G24" t="s">
        <v>22</v>
      </c>
      <c r="H24" t="s">
        <v>27</v>
      </c>
      <c r="I24" t="s">
        <v>22</v>
      </c>
      <c r="J24" t="s">
        <v>22</v>
      </c>
      <c r="K24" t="s">
        <v>22</v>
      </c>
      <c r="L24" t="s">
        <v>22</v>
      </c>
      <c r="M24">
        <v>0.42582583880267388</v>
      </c>
      <c r="N24" t="s">
        <v>265</v>
      </c>
      <c r="O24">
        <v>2722</v>
      </c>
    </row>
    <row r="25" spans="1:15" x14ac:dyDescent="0.25">
      <c r="A25" t="s">
        <v>36</v>
      </c>
      <c r="B25" t="s">
        <v>37</v>
      </c>
      <c r="C25" t="s">
        <v>38</v>
      </c>
      <c r="D25" t="s">
        <v>39</v>
      </c>
      <c r="E25" t="s">
        <v>21</v>
      </c>
      <c r="F25" t="s">
        <v>22</v>
      </c>
      <c r="G25" t="s">
        <v>22</v>
      </c>
      <c r="H25" t="s">
        <v>27</v>
      </c>
      <c r="I25" t="s">
        <v>22</v>
      </c>
      <c r="J25" t="s">
        <v>22</v>
      </c>
      <c r="K25" t="s">
        <v>22</v>
      </c>
      <c r="L25" t="s">
        <v>22</v>
      </c>
      <c r="M25">
        <v>0.42582583880267388</v>
      </c>
      <c r="N25" t="s">
        <v>266</v>
      </c>
      <c r="O25">
        <v>4410</v>
      </c>
    </row>
    <row r="26" spans="1:15" x14ac:dyDescent="0.25">
      <c r="A26" t="s">
        <v>36</v>
      </c>
      <c r="B26" t="s">
        <v>37</v>
      </c>
      <c r="C26" t="s">
        <v>38</v>
      </c>
      <c r="D26" t="s">
        <v>39</v>
      </c>
      <c r="E26" t="s">
        <v>21</v>
      </c>
      <c r="F26" t="s">
        <v>22</v>
      </c>
      <c r="G26" t="s">
        <v>22</v>
      </c>
      <c r="H26" t="s">
        <v>27</v>
      </c>
      <c r="I26" t="s">
        <v>22</v>
      </c>
      <c r="J26" t="s">
        <v>22</v>
      </c>
      <c r="K26" t="s">
        <v>22</v>
      </c>
      <c r="L26" t="s">
        <v>22</v>
      </c>
      <c r="M26">
        <v>0.42582583880267388</v>
      </c>
      <c r="N26" t="s">
        <v>267</v>
      </c>
      <c r="O26">
        <v>5873</v>
      </c>
    </row>
    <row r="27" spans="1:15" x14ac:dyDescent="0.25">
      <c r="A27" t="s">
        <v>40</v>
      </c>
      <c r="B27" t="s">
        <v>41</v>
      </c>
      <c r="C27" t="s">
        <v>42</v>
      </c>
      <c r="D27" t="s">
        <v>43</v>
      </c>
      <c r="E27" t="s">
        <v>21</v>
      </c>
      <c r="F27" t="s">
        <v>22</v>
      </c>
      <c r="G27" t="s">
        <v>22</v>
      </c>
      <c r="H27" t="s">
        <v>22</v>
      </c>
      <c r="I27" t="s">
        <v>27</v>
      </c>
      <c r="J27" t="s">
        <v>22</v>
      </c>
      <c r="K27" t="s">
        <v>22</v>
      </c>
      <c r="L27" t="s">
        <v>27</v>
      </c>
      <c r="M27">
        <v>0.390755806385503</v>
      </c>
      <c r="N27" t="s">
        <v>263</v>
      </c>
      <c r="O27">
        <v>2341</v>
      </c>
    </row>
    <row r="28" spans="1:15" x14ac:dyDescent="0.25">
      <c r="A28" t="s">
        <v>40</v>
      </c>
      <c r="B28" t="s">
        <v>41</v>
      </c>
      <c r="C28" t="s">
        <v>42</v>
      </c>
      <c r="D28" t="s">
        <v>43</v>
      </c>
      <c r="E28" t="s">
        <v>21</v>
      </c>
      <c r="F28" t="s">
        <v>22</v>
      </c>
      <c r="G28" t="s">
        <v>22</v>
      </c>
      <c r="H28" t="s">
        <v>22</v>
      </c>
      <c r="I28" t="s">
        <v>27</v>
      </c>
      <c r="J28" t="s">
        <v>22</v>
      </c>
      <c r="K28" t="s">
        <v>22</v>
      </c>
      <c r="L28" t="s">
        <v>27</v>
      </c>
      <c r="M28">
        <v>0.390755806385503</v>
      </c>
      <c r="N28" t="s">
        <v>264</v>
      </c>
      <c r="O28">
        <v>6105</v>
      </c>
    </row>
    <row r="29" spans="1:15" x14ac:dyDescent="0.25">
      <c r="A29" t="s">
        <v>40</v>
      </c>
      <c r="B29" t="s">
        <v>41</v>
      </c>
      <c r="C29" t="s">
        <v>42</v>
      </c>
      <c r="D29" t="s">
        <v>43</v>
      </c>
      <c r="E29" t="s">
        <v>21</v>
      </c>
      <c r="F29" t="s">
        <v>22</v>
      </c>
      <c r="G29" t="s">
        <v>22</v>
      </c>
      <c r="H29" t="s">
        <v>22</v>
      </c>
      <c r="I29" t="s">
        <v>27</v>
      </c>
      <c r="J29" t="s">
        <v>22</v>
      </c>
      <c r="K29" t="s">
        <v>22</v>
      </c>
      <c r="L29" t="s">
        <v>27</v>
      </c>
      <c r="M29">
        <v>0.390755806385503</v>
      </c>
      <c r="N29" t="s">
        <v>265</v>
      </c>
      <c r="O29">
        <v>7777</v>
      </c>
    </row>
    <row r="30" spans="1:15" x14ac:dyDescent="0.25">
      <c r="A30" t="s">
        <v>40</v>
      </c>
      <c r="B30" t="s">
        <v>41</v>
      </c>
      <c r="C30" t="s">
        <v>42</v>
      </c>
      <c r="D30" t="s">
        <v>43</v>
      </c>
      <c r="E30" t="s">
        <v>21</v>
      </c>
      <c r="F30" t="s">
        <v>22</v>
      </c>
      <c r="G30" t="s">
        <v>22</v>
      </c>
      <c r="H30" t="s">
        <v>22</v>
      </c>
      <c r="I30" t="s">
        <v>27</v>
      </c>
      <c r="J30" t="s">
        <v>22</v>
      </c>
      <c r="K30" t="s">
        <v>22</v>
      </c>
      <c r="L30" t="s">
        <v>27</v>
      </c>
      <c r="M30">
        <v>0.390755806385503</v>
      </c>
      <c r="N30" t="s">
        <v>266</v>
      </c>
      <c r="O30">
        <v>7891</v>
      </c>
    </row>
    <row r="31" spans="1:15" x14ac:dyDescent="0.25">
      <c r="A31" t="s">
        <v>40</v>
      </c>
      <c r="B31" t="s">
        <v>41</v>
      </c>
      <c r="C31" t="s">
        <v>42</v>
      </c>
      <c r="D31" t="s">
        <v>43</v>
      </c>
      <c r="E31" t="s">
        <v>21</v>
      </c>
      <c r="F31" t="s">
        <v>22</v>
      </c>
      <c r="G31" t="s">
        <v>22</v>
      </c>
      <c r="H31" t="s">
        <v>22</v>
      </c>
      <c r="I31" t="s">
        <v>27</v>
      </c>
      <c r="J31" t="s">
        <v>22</v>
      </c>
      <c r="K31" t="s">
        <v>22</v>
      </c>
      <c r="L31" t="s">
        <v>27</v>
      </c>
      <c r="M31">
        <v>0.390755806385503</v>
      </c>
      <c r="N31" t="s">
        <v>267</v>
      </c>
      <c r="O31">
        <v>8758</v>
      </c>
    </row>
    <row r="32" spans="1:15" x14ac:dyDescent="0.25">
      <c r="A32" t="s">
        <v>44</v>
      </c>
      <c r="B32" t="s">
        <v>45</v>
      </c>
      <c r="C32" t="s">
        <v>46</v>
      </c>
      <c r="D32" t="s">
        <v>47</v>
      </c>
      <c r="E32" t="s">
        <v>21</v>
      </c>
      <c r="F32" t="s">
        <v>22</v>
      </c>
      <c r="G32" t="s">
        <v>27</v>
      </c>
      <c r="H32" t="s">
        <v>27</v>
      </c>
      <c r="I32" t="s">
        <v>27</v>
      </c>
      <c r="J32" t="s">
        <v>27</v>
      </c>
      <c r="K32" t="s">
        <v>22</v>
      </c>
      <c r="L32" t="s">
        <v>27</v>
      </c>
      <c r="M32">
        <v>-0.61139202601329412</v>
      </c>
      <c r="N32" t="s">
        <v>263</v>
      </c>
      <c r="O32">
        <v>9252</v>
      </c>
    </row>
    <row r="33" spans="1:15" x14ac:dyDescent="0.25">
      <c r="A33" t="s">
        <v>44</v>
      </c>
      <c r="B33" t="s">
        <v>45</v>
      </c>
      <c r="C33" t="s">
        <v>46</v>
      </c>
      <c r="D33" t="s">
        <v>47</v>
      </c>
      <c r="E33" t="s">
        <v>21</v>
      </c>
      <c r="F33" t="s">
        <v>22</v>
      </c>
      <c r="G33" t="s">
        <v>27</v>
      </c>
      <c r="H33" t="s">
        <v>27</v>
      </c>
      <c r="I33" t="s">
        <v>27</v>
      </c>
      <c r="J33" t="s">
        <v>27</v>
      </c>
      <c r="K33" t="s">
        <v>22</v>
      </c>
      <c r="L33" t="s">
        <v>27</v>
      </c>
      <c r="M33">
        <v>-0.61139202601329412</v>
      </c>
      <c r="N33" t="s">
        <v>264</v>
      </c>
      <c r="O33">
        <v>8499</v>
      </c>
    </row>
    <row r="34" spans="1:15" x14ac:dyDescent="0.25">
      <c r="A34" t="s">
        <v>44</v>
      </c>
      <c r="B34" t="s">
        <v>45</v>
      </c>
      <c r="C34" t="s">
        <v>46</v>
      </c>
      <c r="D34" t="s">
        <v>47</v>
      </c>
      <c r="E34" t="s">
        <v>21</v>
      </c>
      <c r="F34" t="s">
        <v>22</v>
      </c>
      <c r="G34" t="s">
        <v>27</v>
      </c>
      <c r="H34" t="s">
        <v>27</v>
      </c>
      <c r="I34" t="s">
        <v>27</v>
      </c>
      <c r="J34" t="s">
        <v>27</v>
      </c>
      <c r="K34" t="s">
        <v>22</v>
      </c>
      <c r="L34" t="s">
        <v>27</v>
      </c>
      <c r="M34">
        <v>-0.61139202601329412</v>
      </c>
      <c r="N34" t="s">
        <v>265</v>
      </c>
      <c r="O34">
        <v>991</v>
      </c>
    </row>
    <row r="35" spans="1:15" x14ac:dyDescent="0.25">
      <c r="A35" t="s">
        <v>44</v>
      </c>
      <c r="B35" t="s">
        <v>45</v>
      </c>
      <c r="C35" t="s">
        <v>46</v>
      </c>
      <c r="D35" t="s">
        <v>47</v>
      </c>
      <c r="E35" t="s">
        <v>21</v>
      </c>
      <c r="F35" t="s">
        <v>22</v>
      </c>
      <c r="G35" t="s">
        <v>27</v>
      </c>
      <c r="H35" t="s">
        <v>27</v>
      </c>
      <c r="I35" t="s">
        <v>27</v>
      </c>
      <c r="J35" t="s">
        <v>27</v>
      </c>
      <c r="K35" t="s">
        <v>22</v>
      </c>
      <c r="L35" t="s">
        <v>27</v>
      </c>
      <c r="M35">
        <v>-0.61139202601329412</v>
      </c>
      <c r="N35" t="s">
        <v>266</v>
      </c>
      <c r="O35">
        <v>448</v>
      </c>
    </row>
    <row r="36" spans="1:15" x14ac:dyDescent="0.25">
      <c r="A36" t="s">
        <v>44</v>
      </c>
      <c r="B36" t="s">
        <v>45</v>
      </c>
      <c r="C36" t="s">
        <v>46</v>
      </c>
      <c r="D36" t="s">
        <v>47</v>
      </c>
      <c r="E36" t="s">
        <v>21</v>
      </c>
      <c r="F36" t="s">
        <v>22</v>
      </c>
      <c r="G36" t="s">
        <v>27</v>
      </c>
      <c r="H36" t="s">
        <v>27</v>
      </c>
      <c r="I36" t="s">
        <v>27</v>
      </c>
      <c r="J36" t="s">
        <v>27</v>
      </c>
      <c r="K36" t="s">
        <v>22</v>
      </c>
      <c r="L36" t="s">
        <v>27</v>
      </c>
      <c r="M36">
        <v>-0.61139202601329412</v>
      </c>
      <c r="N36" t="s">
        <v>267</v>
      </c>
      <c r="O36">
        <v>211</v>
      </c>
    </row>
    <row r="37" spans="1:15" x14ac:dyDescent="0.25">
      <c r="A37" t="s">
        <v>48</v>
      </c>
      <c r="B37" t="s">
        <v>49</v>
      </c>
      <c r="C37" t="s">
        <v>50</v>
      </c>
      <c r="D37" t="s">
        <v>51</v>
      </c>
      <c r="E37" t="s">
        <v>21</v>
      </c>
      <c r="F37" t="s">
        <v>22</v>
      </c>
      <c r="G37" t="s">
        <v>27</v>
      </c>
      <c r="H37" t="s">
        <v>22</v>
      </c>
      <c r="I37" t="s">
        <v>22</v>
      </c>
      <c r="J37" t="s">
        <v>27</v>
      </c>
      <c r="K37" t="s">
        <v>22</v>
      </c>
      <c r="L37" t="s">
        <v>27</v>
      </c>
      <c r="M37">
        <v>0.57622554654037406</v>
      </c>
      <c r="N37" t="s">
        <v>263</v>
      </c>
      <c r="O37">
        <v>1581</v>
      </c>
    </row>
    <row r="38" spans="1:15" x14ac:dyDescent="0.25">
      <c r="A38" t="s">
        <v>48</v>
      </c>
      <c r="B38" t="s">
        <v>49</v>
      </c>
      <c r="C38" t="s">
        <v>50</v>
      </c>
      <c r="D38" t="s">
        <v>51</v>
      </c>
      <c r="E38" t="s">
        <v>21</v>
      </c>
      <c r="F38" t="s">
        <v>22</v>
      </c>
      <c r="G38" t="s">
        <v>27</v>
      </c>
      <c r="H38" t="s">
        <v>22</v>
      </c>
      <c r="I38" t="s">
        <v>22</v>
      </c>
      <c r="J38" t="s">
        <v>27</v>
      </c>
      <c r="K38" t="s">
        <v>22</v>
      </c>
      <c r="L38" t="s">
        <v>27</v>
      </c>
      <c r="M38">
        <v>0.57622554654037406</v>
      </c>
      <c r="N38" t="s">
        <v>264</v>
      </c>
      <c r="O38">
        <v>4799</v>
      </c>
    </row>
    <row r="39" spans="1:15" x14ac:dyDescent="0.25">
      <c r="A39" t="s">
        <v>48</v>
      </c>
      <c r="B39" t="s">
        <v>49</v>
      </c>
      <c r="C39" t="s">
        <v>50</v>
      </c>
      <c r="D39" t="s">
        <v>51</v>
      </c>
      <c r="E39" t="s">
        <v>21</v>
      </c>
      <c r="F39" t="s">
        <v>22</v>
      </c>
      <c r="G39" t="s">
        <v>27</v>
      </c>
      <c r="H39" t="s">
        <v>22</v>
      </c>
      <c r="I39" t="s">
        <v>22</v>
      </c>
      <c r="J39" t="s">
        <v>27</v>
      </c>
      <c r="K39" t="s">
        <v>22</v>
      </c>
      <c r="L39" t="s">
        <v>27</v>
      </c>
      <c r="M39">
        <v>0.57622554654037406</v>
      </c>
      <c r="N39" t="s">
        <v>265</v>
      </c>
      <c r="O39">
        <v>6582</v>
      </c>
    </row>
    <row r="40" spans="1:15" x14ac:dyDescent="0.25">
      <c r="A40" t="s">
        <v>48</v>
      </c>
      <c r="B40" t="s">
        <v>49</v>
      </c>
      <c r="C40" t="s">
        <v>50</v>
      </c>
      <c r="D40" t="s">
        <v>51</v>
      </c>
      <c r="E40" t="s">
        <v>21</v>
      </c>
      <c r="F40" t="s">
        <v>22</v>
      </c>
      <c r="G40" t="s">
        <v>27</v>
      </c>
      <c r="H40" t="s">
        <v>22</v>
      </c>
      <c r="I40" t="s">
        <v>22</v>
      </c>
      <c r="J40" t="s">
        <v>27</v>
      </c>
      <c r="K40" t="s">
        <v>22</v>
      </c>
      <c r="L40" t="s">
        <v>27</v>
      </c>
      <c r="M40">
        <v>0.57622554654037406</v>
      </c>
      <c r="N40" t="s">
        <v>266</v>
      </c>
      <c r="O40">
        <v>9024</v>
      </c>
    </row>
    <row r="41" spans="1:15" x14ac:dyDescent="0.25">
      <c r="A41" t="s">
        <v>48</v>
      </c>
      <c r="B41" t="s">
        <v>49</v>
      </c>
      <c r="C41" t="s">
        <v>50</v>
      </c>
      <c r="D41" t="s">
        <v>51</v>
      </c>
      <c r="E41" t="s">
        <v>21</v>
      </c>
      <c r="F41" t="s">
        <v>22</v>
      </c>
      <c r="G41" t="s">
        <v>27</v>
      </c>
      <c r="H41" t="s">
        <v>22</v>
      </c>
      <c r="I41" t="s">
        <v>22</v>
      </c>
      <c r="J41" t="s">
        <v>27</v>
      </c>
      <c r="K41" t="s">
        <v>22</v>
      </c>
      <c r="L41" t="s">
        <v>27</v>
      </c>
      <c r="M41">
        <v>0.57622554654037406</v>
      </c>
      <c r="N41" t="s">
        <v>267</v>
      </c>
      <c r="O41">
        <v>9759</v>
      </c>
    </row>
    <row r="42" spans="1:15" x14ac:dyDescent="0.25">
      <c r="A42" t="s">
        <v>52</v>
      </c>
      <c r="B42" t="s">
        <v>53</v>
      </c>
      <c r="C42" t="s">
        <v>54</v>
      </c>
      <c r="D42" t="s">
        <v>55</v>
      </c>
      <c r="E42" t="s">
        <v>21</v>
      </c>
      <c r="F42" t="s">
        <v>22</v>
      </c>
      <c r="G42" t="s">
        <v>27</v>
      </c>
      <c r="H42" t="s">
        <v>27</v>
      </c>
      <c r="I42" t="s">
        <v>27</v>
      </c>
      <c r="J42" t="s">
        <v>27</v>
      </c>
      <c r="K42" t="s">
        <v>22</v>
      </c>
      <c r="L42" t="s">
        <v>27</v>
      </c>
      <c r="M42">
        <v>-0.29790601141591733</v>
      </c>
      <c r="N42" t="s">
        <v>263</v>
      </c>
      <c r="O42">
        <v>9766</v>
      </c>
    </row>
    <row r="43" spans="1:15" x14ac:dyDescent="0.25">
      <c r="A43" t="s">
        <v>52</v>
      </c>
      <c r="B43" t="s">
        <v>53</v>
      </c>
      <c r="C43" t="s">
        <v>54</v>
      </c>
      <c r="D43" t="s">
        <v>55</v>
      </c>
      <c r="E43" t="s">
        <v>21</v>
      </c>
      <c r="F43" t="s">
        <v>22</v>
      </c>
      <c r="G43" t="s">
        <v>27</v>
      </c>
      <c r="H43" t="s">
        <v>27</v>
      </c>
      <c r="I43" t="s">
        <v>27</v>
      </c>
      <c r="J43" t="s">
        <v>27</v>
      </c>
      <c r="K43" t="s">
        <v>22</v>
      </c>
      <c r="L43" t="s">
        <v>27</v>
      </c>
      <c r="M43">
        <v>-0.29790601141591733</v>
      </c>
      <c r="N43" t="s">
        <v>264</v>
      </c>
      <c r="O43">
        <v>8049</v>
      </c>
    </row>
    <row r="44" spans="1:15" x14ac:dyDescent="0.25">
      <c r="A44" t="s">
        <v>52</v>
      </c>
      <c r="B44" t="s">
        <v>53</v>
      </c>
      <c r="C44" t="s">
        <v>54</v>
      </c>
      <c r="D44" t="s">
        <v>55</v>
      </c>
      <c r="E44" t="s">
        <v>21</v>
      </c>
      <c r="F44" t="s">
        <v>22</v>
      </c>
      <c r="G44" t="s">
        <v>27</v>
      </c>
      <c r="H44" t="s">
        <v>27</v>
      </c>
      <c r="I44" t="s">
        <v>27</v>
      </c>
      <c r="J44" t="s">
        <v>27</v>
      </c>
      <c r="K44" t="s">
        <v>22</v>
      </c>
      <c r="L44" t="s">
        <v>27</v>
      </c>
      <c r="M44">
        <v>-0.29790601141591733</v>
      </c>
      <c r="N44" t="s">
        <v>265</v>
      </c>
      <c r="O44">
        <v>5556</v>
      </c>
    </row>
    <row r="45" spans="1:15" x14ac:dyDescent="0.25">
      <c r="A45" t="s">
        <v>52</v>
      </c>
      <c r="B45" t="s">
        <v>53</v>
      </c>
      <c r="C45" t="s">
        <v>54</v>
      </c>
      <c r="D45" t="s">
        <v>55</v>
      </c>
      <c r="E45" t="s">
        <v>21</v>
      </c>
      <c r="F45" t="s">
        <v>22</v>
      </c>
      <c r="G45" t="s">
        <v>27</v>
      </c>
      <c r="H45" t="s">
        <v>27</v>
      </c>
      <c r="I45" t="s">
        <v>27</v>
      </c>
      <c r="J45" t="s">
        <v>27</v>
      </c>
      <c r="K45" t="s">
        <v>22</v>
      </c>
      <c r="L45" t="s">
        <v>27</v>
      </c>
      <c r="M45">
        <v>-0.29790601141591733</v>
      </c>
      <c r="N45" t="s">
        <v>266</v>
      </c>
      <c r="O45">
        <v>5202</v>
      </c>
    </row>
    <row r="46" spans="1:15" x14ac:dyDescent="0.25">
      <c r="A46" t="s">
        <v>52</v>
      </c>
      <c r="B46" t="s">
        <v>53</v>
      </c>
      <c r="C46" t="s">
        <v>54</v>
      </c>
      <c r="D46" t="s">
        <v>55</v>
      </c>
      <c r="E46" t="s">
        <v>21</v>
      </c>
      <c r="F46" t="s">
        <v>22</v>
      </c>
      <c r="G46" t="s">
        <v>27</v>
      </c>
      <c r="H46" t="s">
        <v>27</v>
      </c>
      <c r="I46" t="s">
        <v>27</v>
      </c>
      <c r="J46" t="s">
        <v>27</v>
      </c>
      <c r="K46" t="s">
        <v>22</v>
      </c>
      <c r="L46" t="s">
        <v>27</v>
      </c>
      <c r="M46">
        <v>-0.29790601141591733</v>
      </c>
      <c r="N46" t="s">
        <v>267</v>
      </c>
      <c r="O46">
        <v>2373</v>
      </c>
    </row>
    <row r="47" spans="1:15" x14ac:dyDescent="0.25">
      <c r="A47" t="s">
        <v>56</v>
      </c>
      <c r="B47" t="s">
        <v>57</v>
      </c>
      <c r="C47" t="s">
        <v>58</v>
      </c>
      <c r="D47" t="s">
        <v>59</v>
      </c>
      <c r="E47" t="s">
        <v>21</v>
      </c>
      <c r="F47" t="s">
        <v>22</v>
      </c>
      <c r="G47" t="s">
        <v>22</v>
      </c>
      <c r="H47" t="s">
        <v>27</v>
      </c>
      <c r="I47" t="s">
        <v>22</v>
      </c>
      <c r="J47" t="s">
        <v>27</v>
      </c>
      <c r="K47" t="s">
        <v>22</v>
      </c>
      <c r="L47" t="s">
        <v>27</v>
      </c>
      <c r="M47">
        <v>0.40734683274409145</v>
      </c>
      <c r="N47" t="s">
        <v>263</v>
      </c>
      <c r="O47">
        <v>1530</v>
      </c>
    </row>
    <row r="48" spans="1:15" x14ac:dyDescent="0.25">
      <c r="A48" t="s">
        <v>56</v>
      </c>
      <c r="B48" t="s">
        <v>57</v>
      </c>
      <c r="C48" t="s">
        <v>58</v>
      </c>
      <c r="D48" t="s">
        <v>59</v>
      </c>
      <c r="E48" t="s">
        <v>21</v>
      </c>
      <c r="F48" t="s">
        <v>22</v>
      </c>
      <c r="G48" t="s">
        <v>22</v>
      </c>
      <c r="H48" t="s">
        <v>27</v>
      </c>
      <c r="I48" t="s">
        <v>22</v>
      </c>
      <c r="J48" t="s">
        <v>27</v>
      </c>
      <c r="K48" t="s">
        <v>22</v>
      </c>
      <c r="L48" t="s">
        <v>27</v>
      </c>
      <c r="M48">
        <v>0.40734683274409145</v>
      </c>
      <c r="N48" t="s">
        <v>264</v>
      </c>
      <c r="O48">
        <v>1620</v>
      </c>
    </row>
    <row r="49" spans="1:15" x14ac:dyDescent="0.25">
      <c r="A49" t="s">
        <v>56</v>
      </c>
      <c r="B49" t="s">
        <v>57</v>
      </c>
      <c r="C49" t="s">
        <v>58</v>
      </c>
      <c r="D49" t="s">
        <v>59</v>
      </c>
      <c r="E49" t="s">
        <v>21</v>
      </c>
      <c r="F49" t="s">
        <v>22</v>
      </c>
      <c r="G49" t="s">
        <v>22</v>
      </c>
      <c r="H49" t="s">
        <v>27</v>
      </c>
      <c r="I49" t="s">
        <v>22</v>
      </c>
      <c r="J49" t="s">
        <v>27</v>
      </c>
      <c r="K49" t="s">
        <v>22</v>
      </c>
      <c r="L49" t="s">
        <v>27</v>
      </c>
      <c r="M49">
        <v>0.40734683274409145</v>
      </c>
      <c r="N49" t="s">
        <v>265</v>
      </c>
      <c r="O49">
        <v>2027</v>
      </c>
    </row>
    <row r="50" spans="1:15" x14ac:dyDescent="0.25">
      <c r="A50" t="s">
        <v>56</v>
      </c>
      <c r="B50" t="s">
        <v>57</v>
      </c>
      <c r="C50" t="s">
        <v>58</v>
      </c>
      <c r="D50" t="s">
        <v>59</v>
      </c>
      <c r="E50" t="s">
        <v>21</v>
      </c>
      <c r="F50" t="s">
        <v>22</v>
      </c>
      <c r="G50" t="s">
        <v>22</v>
      </c>
      <c r="H50" t="s">
        <v>27</v>
      </c>
      <c r="I50" t="s">
        <v>22</v>
      </c>
      <c r="J50" t="s">
        <v>27</v>
      </c>
      <c r="K50" t="s">
        <v>22</v>
      </c>
      <c r="L50" t="s">
        <v>27</v>
      </c>
      <c r="M50">
        <v>0.40734683274409145</v>
      </c>
      <c r="N50" t="s">
        <v>266</v>
      </c>
      <c r="O50">
        <v>4881</v>
      </c>
    </row>
    <row r="51" spans="1:15" x14ac:dyDescent="0.25">
      <c r="A51" t="s">
        <v>56</v>
      </c>
      <c r="B51" t="s">
        <v>57</v>
      </c>
      <c r="C51" t="s">
        <v>58</v>
      </c>
      <c r="D51" t="s">
        <v>59</v>
      </c>
      <c r="E51" t="s">
        <v>21</v>
      </c>
      <c r="F51" t="s">
        <v>22</v>
      </c>
      <c r="G51" t="s">
        <v>22</v>
      </c>
      <c r="H51" t="s">
        <v>27</v>
      </c>
      <c r="I51" t="s">
        <v>22</v>
      </c>
      <c r="J51" t="s">
        <v>27</v>
      </c>
      <c r="K51" t="s">
        <v>22</v>
      </c>
      <c r="L51" t="s">
        <v>27</v>
      </c>
      <c r="M51">
        <v>0.40734683274409145</v>
      </c>
      <c r="N51" t="s">
        <v>267</v>
      </c>
      <c r="O51">
        <v>6002</v>
      </c>
    </row>
    <row r="52" spans="1:15" x14ac:dyDescent="0.25">
      <c r="A52" t="s">
        <v>60</v>
      </c>
      <c r="B52" t="s">
        <v>61</v>
      </c>
      <c r="C52" t="s">
        <v>62</v>
      </c>
      <c r="D52" t="s">
        <v>63</v>
      </c>
      <c r="E52" t="s">
        <v>21</v>
      </c>
      <c r="F52" t="s">
        <v>22</v>
      </c>
      <c r="G52" t="s">
        <v>27</v>
      </c>
      <c r="H52" t="s">
        <v>27</v>
      </c>
      <c r="I52" t="s">
        <v>27</v>
      </c>
      <c r="J52" t="s">
        <v>27</v>
      </c>
      <c r="K52" t="s">
        <v>27</v>
      </c>
      <c r="L52" t="s">
        <v>27</v>
      </c>
      <c r="M52">
        <v>-0.25247905109930902</v>
      </c>
      <c r="N52" t="s">
        <v>263</v>
      </c>
      <c r="O52">
        <v>7555</v>
      </c>
    </row>
    <row r="53" spans="1:15" x14ac:dyDescent="0.25">
      <c r="A53" t="s">
        <v>60</v>
      </c>
      <c r="B53" t="s">
        <v>61</v>
      </c>
      <c r="C53" t="s">
        <v>62</v>
      </c>
      <c r="D53" t="s">
        <v>63</v>
      </c>
      <c r="E53" t="s">
        <v>21</v>
      </c>
      <c r="F53" t="s">
        <v>22</v>
      </c>
      <c r="G53" t="s">
        <v>27</v>
      </c>
      <c r="H53" t="s">
        <v>27</v>
      </c>
      <c r="I53" t="s">
        <v>27</v>
      </c>
      <c r="J53" t="s">
        <v>27</v>
      </c>
      <c r="K53" t="s">
        <v>27</v>
      </c>
      <c r="L53" t="s">
        <v>27</v>
      </c>
      <c r="M53">
        <v>-0.25247905109930902</v>
      </c>
      <c r="N53" t="s">
        <v>264</v>
      </c>
      <c r="O53">
        <v>6551</v>
      </c>
    </row>
    <row r="54" spans="1:15" x14ac:dyDescent="0.25">
      <c r="A54" t="s">
        <v>60</v>
      </c>
      <c r="B54" t="s">
        <v>61</v>
      </c>
      <c r="C54" t="s">
        <v>62</v>
      </c>
      <c r="D54" t="s">
        <v>63</v>
      </c>
      <c r="E54" t="s">
        <v>21</v>
      </c>
      <c r="F54" t="s">
        <v>22</v>
      </c>
      <c r="G54" t="s">
        <v>27</v>
      </c>
      <c r="H54" t="s">
        <v>27</v>
      </c>
      <c r="I54" t="s">
        <v>27</v>
      </c>
      <c r="J54" t="s">
        <v>27</v>
      </c>
      <c r="K54" t="s">
        <v>27</v>
      </c>
      <c r="L54" t="s">
        <v>27</v>
      </c>
      <c r="M54">
        <v>-0.25247905109930902</v>
      </c>
      <c r="N54" t="s">
        <v>265</v>
      </c>
      <c r="O54">
        <v>5188</v>
      </c>
    </row>
    <row r="55" spans="1:15" x14ac:dyDescent="0.25">
      <c r="A55" t="s">
        <v>60</v>
      </c>
      <c r="B55" t="s">
        <v>61</v>
      </c>
      <c r="C55" t="s">
        <v>62</v>
      </c>
      <c r="D55" t="s">
        <v>63</v>
      </c>
      <c r="E55" t="s">
        <v>21</v>
      </c>
      <c r="F55" t="s">
        <v>22</v>
      </c>
      <c r="G55" t="s">
        <v>27</v>
      </c>
      <c r="H55" t="s">
        <v>27</v>
      </c>
      <c r="I55" t="s">
        <v>27</v>
      </c>
      <c r="J55" t="s">
        <v>27</v>
      </c>
      <c r="K55" t="s">
        <v>27</v>
      </c>
      <c r="L55" t="s">
        <v>27</v>
      </c>
      <c r="M55">
        <v>-0.25247905109930902</v>
      </c>
      <c r="N55" t="s">
        <v>266</v>
      </c>
      <c r="O55">
        <v>3436</v>
      </c>
    </row>
    <row r="56" spans="1:15" x14ac:dyDescent="0.25">
      <c r="A56" t="s">
        <v>60</v>
      </c>
      <c r="B56" t="s">
        <v>61</v>
      </c>
      <c r="C56" t="s">
        <v>62</v>
      </c>
      <c r="D56" t="s">
        <v>63</v>
      </c>
      <c r="E56" t="s">
        <v>21</v>
      </c>
      <c r="F56" t="s">
        <v>22</v>
      </c>
      <c r="G56" t="s">
        <v>27</v>
      </c>
      <c r="H56" t="s">
        <v>27</v>
      </c>
      <c r="I56" t="s">
        <v>27</v>
      </c>
      <c r="J56" t="s">
        <v>27</v>
      </c>
      <c r="K56" t="s">
        <v>27</v>
      </c>
      <c r="L56" t="s">
        <v>27</v>
      </c>
      <c r="M56">
        <v>-0.25247905109930902</v>
      </c>
      <c r="N56" t="s">
        <v>267</v>
      </c>
      <c r="O56">
        <v>2359</v>
      </c>
    </row>
    <row r="57" spans="1:15" x14ac:dyDescent="0.25">
      <c r="A57" t="s">
        <v>64</v>
      </c>
      <c r="B57" t="s">
        <v>65</v>
      </c>
      <c r="C57" t="s">
        <v>66</v>
      </c>
      <c r="D57" t="s">
        <v>67</v>
      </c>
      <c r="E57" t="s">
        <v>21</v>
      </c>
      <c r="F57" t="s">
        <v>22</v>
      </c>
      <c r="G57" t="s">
        <v>27</v>
      </c>
      <c r="H57" t="s">
        <v>27</v>
      </c>
      <c r="I57" t="s">
        <v>27</v>
      </c>
      <c r="J57" t="s">
        <v>27</v>
      </c>
      <c r="K57" t="s">
        <v>27</v>
      </c>
      <c r="L57" t="s">
        <v>27</v>
      </c>
      <c r="M57">
        <v>0.3690560602470212</v>
      </c>
      <c r="N57" t="s">
        <v>263</v>
      </c>
      <c r="O57">
        <v>1532</v>
      </c>
    </row>
    <row r="58" spans="1:15" x14ac:dyDescent="0.25">
      <c r="A58" t="s">
        <v>64</v>
      </c>
      <c r="B58" t="s">
        <v>65</v>
      </c>
      <c r="C58" t="s">
        <v>66</v>
      </c>
      <c r="D58" t="s">
        <v>67</v>
      </c>
      <c r="E58" t="s">
        <v>21</v>
      </c>
      <c r="F58" t="s">
        <v>22</v>
      </c>
      <c r="G58" t="s">
        <v>27</v>
      </c>
      <c r="H58" t="s">
        <v>27</v>
      </c>
      <c r="I58" t="s">
        <v>27</v>
      </c>
      <c r="J58" t="s">
        <v>27</v>
      </c>
      <c r="K58" t="s">
        <v>27</v>
      </c>
      <c r="L58" t="s">
        <v>27</v>
      </c>
      <c r="M58">
        <v>0.3690560602470212</v>
      </c>
      <c r="N58" t="s">
        <v>264</v>
      </c>
      <c r="O58">
        <v>2678</v>
      </c>
    </row>
    <row r="59" spans="1:15" x14ac:dyDescent="0.25">
      <c r="A59" t="s">
        <v>64</v>
      </c>
      <c r="B59" t="s">
        <v>65</v>
      </c>
      <c r="C59" t="s">
        <v>66</v>
      </c>
      <c r="D59" t="s">
        <v>67</v>
      </c>
      <c r="E59" t="s">
        <v>21</v>
      </c>
      <c r="F59" t="s">
        <v>22</v>
      </c>
      <c r="G59" t="s">
        <v>27</v>
      </c>
      <c r="H59" t="s">
        <v>27</v>
      </c>
      <c r="I59" t="s">
        <v>27</v>
      </c>
      <c r="J59" t="s">
        <v>27</v>
      </c>
      <c r="K59" t="s">
        <v>27</v>
      </c>
      <c r="L59" t="s">
        <v>27</v>
      </c>
      <c r="M59">
        <v>0.3690560602470212</v>
      </c>
      <c r="N59" t="s">
        <v>265</v>
      </c>
      <c r="O59">
        <v>4068</v>
      </c>
    </row>
    <row r="60" spans="1:15" x14ac:dyDescent="0.25">
      <c r="A60" t="s">
        <v>64</v>
      </c>
      <c r="B60" t="s">
        <v>65</v>
      </c>
      <c r="C60" t="s">
        <v>66</v>
      </c>
      <c r="D60" t="s">
        <v>67</v>
      </c>
      <c r="E60" t="s">
        <v>21</v>
      </c>
      <c r="F60" t="s">
        <v>22</v>
      </c>
      <c r="G60" t="s">
        <v>27</v>
      </c>
      <c r="H60" t="s">
        <v>27</v>
      </c>
      <c r="I60" t="s">
        <v>27</v>
      </c>
      <c r="J60" t="s">
        <v>27</v>
      </c>
      <c r="K60" t="s">
        <v>27</v>
      </c>
      <c r="L60" t="s">
        <v>27</v>
      </c>
      <c r="M60">
        <v>0.3690560602470212</v>
      </c>
      <c r="N60" t="s">
        <v>266</v>
      </c>
      <c r="O60">
        <v>4278</v>
      </c>
    </row>
    <row r="61" spans="1:15" x14ac:dyDescent="0.25">
      <c r="A61" t="s">
        <v>64</v>
      </c>
      <c r="B61" t="s">
        <v>65</v>
      </c>
      <c r="C61" t="s">
        <v>66</v>
      </c>
      <c r="D61" t="s">
        <v>67</v>
      </c>
      <c r="E61" t="s">
        <v>21</v>
      </c>
      <c r="F61" t="s">
        <v>22</v>
      </c>
      <c r="G61" t="s">
        <v>27</v>
      </c>
      <c r="H61" t="s">
        <v>27</v>
      </c>
      <c r="I61" t="s">
        <v>27</v>
      </c>
      <c r="J61" t="s">
        <v>27</v>
      </c>
      <c r="K61" t="s">
        <v>27</v>
      </c>
      <c r="L61" t="s">
        <v>27</v>
      </c>
      <c r="M61">
        <v>0.3690560602470212</v>
      </c>
      <c r="N61" t="s">
        <v>267</v>
      </c>
      <c r="O61">
        <v>5382</v>
      </c>
    </row>
    <row r="62" spans="1:15" x14ac:dyDescent="0.25">
      <c r="A62" t="s">
        <v>68</v>
      </c>
      <c r="B62" t="s">
        <v>69</v>
      </c>
      <c r="C62" t="s">
        <v>70</v>
      </c>
      <c r="D62" t="s">
        <v>71</v>
      </c>
      <c r="E62" t="s">
        <v>21</v>
      </c>
      <c r="F62" t="s">
        <v>22</v>
      </c>
      <c r="G62" t="s">
        <v>27</v>
      </c>
      <c r="H62" t="s">
        <v>22</v>
      </c>
      <c r="I62" t="s">
        <v>22</v>
      </c>
      <c r="J62" t="s">
        <v>22</v>
      </c>
      <c r="K62" t="s">
        <v>22</v>
      </c>
      <c r="L62" t="s">
        <v>22</v>
      </c>
      <c r="M62">
        <v>3.3498147004699526</v>
      </c>
      <c r="N62" t="s">
        <v>263</v>
      </c>
      <c r="O62">
        <v>24</v>
      </c>
    </row>
    <row r="63" spans="1:15" x14ac:dyDescent="0.25">
      <c r="A63" t="s">
        <v>68</v>
      </c>
      <c r="B63" t="s">
        <v>69</v>
      </c>
      <c r="C63" t="s">
        <v>70</v>
      </c>
      <c r="D63" t="s">
        <v>71</v>
      </c>
      <c r="E63" t="s">
        <v>21</v>
      </c>
      <c r="F63" t="s">
        <v>22</v>
      </c>
      <c r="G63" t="s">
        <v>27</v>
      </c>
      <c r="H63" t="s">
        <v>22</v>
      </c>
      <c r="I63" t="s">
        <v>22</v>
      </c>
      <c r="J63" t="s">
        <v>22</v>
      </c>
      <c r="K63" t="s">
        <v>22</v>
      </c>
      <c r="L63" t="s">
        <v>22</v>
      </c>
      <c r="M63">
        <v>3.3498147004699526</v>
      </c>
      <c r="N63" t="s">
        <v>264</v>
      </c>
      <c r="O63">
        <v>1797</v>
      </c>
    </row>
    <row r="64" spans="1:15" x14ac:dyDescent="0.25">
      <c r="A64" t="s">
        <v>68</v>
      </c>
      <c r="B64" t="s">
        <v>69</v>
      </c>
      <c r="C64" t="s">
        <v>70</v>
      </c>
      <c r="D64" t="s">
        <v>71</v>
      </c>
      <c r="E64" t="s">
        <v>21</v>
      </c>
      <c r="F64" t="s">
        <v>22</v>
      </c>
      <c r="G64" t="s">
        <v>27</v>
      </c>
      <c r="H64" t="s">
        <v>22</v>
      </c>
      <c r="I64" t="s">
        <v>22</v>
      </c>
      <c r="J64" t="s">
        <v>22</v>
      </c>
      <c r="K64" t="s">
        <v>22</v>
      </c>
      <c r="L64" t="s">
        <v>22</v>
      </c>
      <c r="M64">
        <v>3.3498147004699526</v>
      </c>
      <c r="N64" t="s">
        <v>265</v>
      </c>
      <c r="O64">
        <v>3548</v>
      </c>
    </row>
    <row r="65" spans="1:15" x14ac:dyDescent="0.25">
      <c r="A65" t="s">
        <v>68</v>
      </c>
      <c r="B65" t="s">
        <v>69</v>
      </c>
      <c r="C65" t="s">
        <v>70</v>
      </c>
      <c r="D65" t="s">
        <v>71</v>
      </c>
      <c r="E65" t="s">
        <v>21</v>
      </c>
      <c r="F65" t="s">
        <v>22</v>
      </c>
      <c r="G65" t="s">
        <v>27</v>
      </c>
      <c r="H65" t="s">
        <v>22</v>
      </c>
      <c r="I65" t="s">
        <v>22</v>
      </c>
      <c r="J65" t="s">
        <v>22</v>
      </c>
      <c r="K65" t="s">
        <v>22</v>
      </c>
      <c r="L65" t="s">
        <v>22</v>
      </c>
      <c r="M65">
        <v>3.3498147004699526</v>
      </c>
      <c r="N65" t="s">
        <v>266</v>
      </c>
      <c r="O65">
        <v>3668</v>
      </c>
    </row>
    <row r="66" spans="1:15" x14ac:dyDescent="0.25">
      <c r="A66" t="s">
        <v>68</v>
      </c>
      <c r="B66" t="s">
        <v>69</v>
      </c>
      <c r="C66" t="s">
        <v>70</v>
      </c>
      <c r="D66" t="s">
        <v>71</v>
      </c>
      <c r="E66" t="s">
        <v>21</v>
      </c>
      <c r="F66" t="s">
        <v>22</v>
      </c>
      <c r="G66" t="s">
        <v>27</v>
      </c>
      <c r="H66" t="s">
        <v>22</v>
      </c>
      <c r="I66" t="s">
        <v>22</v>
      </c>
      <c r="J66" t="s">
        <v>22</v>
      </c>
      <c r="K66" t="s">
        <v>22</v>
      </c>
      <c r="L66" t="s">
        <v>22</v>
      </c>
      <c r="M66">
        <v>3.3498147004699526</v>
      </c>
      <c r="N66" t="s">
        <v>267</v>
      </c>
      <c r="O66">
        <v>8592</v>
      </c>
    </row>
    <row r="67" spans="1:15" x14ac:dyDescent="0.25">
      <c r="A67" t="s">
        <v>72</v>
      </c>
      <c r="B67" t="s">
        <v>73</v>
      </c>
      <c r="C67" t="s">
        <v>74</v>
      </c>
      <c r="D67" t="s">
        <v>75</v>
      </c>
      <c r="E67" t="s">
        <v>21</v>
      </c>
      <c r="F67" t="s">
        <v>22</v>
      </c>
      <c r="G67" t="s">
        <v>22</v>
      </c>
      <c r="H67" t="s">
        <v>22</v>
      </c>
      <c r="I67" t="s">
        <v>22</v>
      </c>
      <c r="J67" t="s">
        <v>22</v>
      </c>
      <c r="K67" t="s">
        <v>22</v>
      </c>
      <c r="L67" t="s">
        <v>22</v>
      </c>
      <c r="M67">
        <v>0.81146879617010592</v>
      </c>
      <c r="N67" t="s">
        <v>263</v>
      </c>
      <c r="O67">
        <v>861</v>
      </c>
    </row>
    <row r="68" spans="1:15" x14ac:dyDescent="0.25">
      <c r="A68" t="s">
        <v>72</v>
      </c>
      <c r="B68" t="s">
        <v>73</v>
      </c>
      <c r="C68" t="s">
        <v>74</v>
      </c>
      <c r="D68" t="s">
        <v>75</v>
      </c>
      <c r="E68" t="s">
        <v>21</v>
      </c>
      <c r="F68" t="s">
        <v>22</v>
      </c>
      <c r="G68" t="s">
        <v>22</v>
      </c>
      <c r="H68" t="s">
        <v>22</v>
      </c>
      <c r="I68" t="s">
        <v>22</v>
      </c>
      <c r="J68" t="s">
        <v>22</v>
      </c>
      <c r="K68" t="s">
        <v>22</v>
      </c>
      <c r="L68" t="s">
        <v>22</v>
      </c>
      <c r="M68">
        <v>0.81146879617010592</v>
      </c>
      <c r="N68" t="s">
        <v>264</v>
      </c>
      <c r="O68">
        <v>1314</v>
      </c>
    </row>
    <row r="69" spans="1:15" x14ac:dyDescent="0.25">
      <c r="A69" t="s">
        <v>72</v>
      </c>
      <c r="B69" t="s">
        <v>73</v>
      </c>
      <c r="C69" t="s">
        <v>74</v>
      </c>
      <c r="D69" t="s">
        <v>75</v>
      </c>
      <c r="E69" t="s">
        <v>21</v>
      </c>
      <c r="F69" t="s">
        <v>22</v>
      </c>
      <c r="G69" t="s">
        <v>22</v>
      </c>
      <c r="H69" t="s">
        <v>22</v>
      </c>
      <c r="I69" t="s">
        <v>22</v>
      </c>
      <c r="J69" t="s">
        <v>22</v>
      </c>
      <c r="K69" t="s">
        <v>22</v>
      </c>
      <c r="L69" t="s">
        <v>22</v>
      </c>
      <c r="M69">
        <v>0.81146879617010592</v>
      </c>
      <c r="N69" t="s">
        <v>265</v>
      </c>
      <c r="O69">
        <v>1810</v>
      </c>
    </row>
    <row r="70" spans="1:15" x14ac:dyDescent="0.25">
      <c r="A70" t="s">
        <v>72</v>
      </c>
      <c r="B70" t="s">
        <v>73</v>
      </c>
      <c r="C70" t="s">
        <v>74</v>
      </c>
      <c r="D70" t="s">
        <v>75</v>
      </c>
      <c r="E70" t="s">
        <v>21</v>
      </c>
      <c r="F70" t="s">
        <v>22</v>
      </c>
      <c r="G70" t="s">
        <v>22</v>
      </c>
      <c r="H70" t="s">
        <v>22</v>
      </c>
      <c r="I70" t="s">
        <v>22</v>
      </c>
      <c r="J70" t="s">
        <v>22</v>
      </c>
      <c r="K70" t="s">
        <v>22</v>
      </c>
      <c r="L70" t="s">
        <v>22</v>
      </c>
      <c r="M70">
        <v>0.81146879617010592</v>
      </c>
      <c r="N70" t="s">
        <v>266</v>
      </c>
      <c r="O70">
        <v>6510</v>
      </c>
    </row>
    <row r="71" spans="1:15" x14ac:dyDescent="0.25">
      <c r="A71" t="s">
        <v>72</v>
      </c>
      <c r="B71" t="s">
        <v>73</v>
      </c>
      <c r="C71" t="s">
        <v>74</v>
      </c>
      <c r="D71" t="s">
        <v>75</v>
      </c>
      <c r="E71" t="s">
        <v>21</v>
      </c>
      <c r="F71" t="s">
        <v>22</v>
      </c>
      <c r="G71" t="s">
        <v>22</v>
      </c>
      <c r="H71" t="s">
        <v>22</v>
      </c>
      <c r="I71" t="s">
        <v>22</v>
      </c>
      <c r="J71" t="s">
        <v>22</v>
      </c>
      <c r="K71" t="s">
        <v>22</v>
      </c>
      <c r="L71" t="s">
        <v>22</v>
      </c>
      <c r="M71">
        <v>0.81146879617010592</v>
      </c>
      <c r="N71" t="s">
        <v>267</v>
      </c>
      <c r="O71">
        <v>9271</v>
      </c>
    </row>
    <row r="72" spans="1:15" x14ac:dyDescent="0.25">
      <c r="A72" t="s">
        <v>76</v>
      </c>
      <c r="B72" t="s">
        <v>77</v>
      </c>
      <c r="C72" t="s">
        <v>78</v>
      </c>
      <c r="D72" t="s">
        <v>79</v>
      </c>
      <c r="E72" t="s">
        <v>21</v>
      </c>
      <c r="F72" t="s">
        <v>22</v>
      </c>
      <c r="G72" t="s">
        <v>22</v>
      </c>
      <c r="H72" t="s">
        <v>27</v>
      </c>
      <c r="I72" t="s">
        <v>27</v>
      </c>
      <c r="J72" t="s">
        <v>27</v>
      </c>
      <c r="K72" t="s">
        <v>27</v>
      </c>
      <c r="L72" t="s">
        <v>27</v>
      </c>
      <c r="M72">
        <v>-0.55073921414194782</v>
      </c>
      <c r="N72" t="s">
        <v>263</v>
      </c>
      <c r="O72">
        <v>9058</v>
      </c>
    </row>
    <row r="73" spans="1:15" x14ac:dyDescent="0.25">
      <c r="A73" t="s">
        <v>76</v>
      </c>
      <c r="B73" t="s">
        <v>77</v>
      </c>
      <c r="C73" t="s">
        <v>78</v>
      </c>
      <c r="D73" t="s">
        <v>79</v>
      </c>
      <c r="E73" t="s">
        <v>21</v>
      </c>
      <c r="F73" t="s">
        <v>22</v>
      </c>
      <c r="G73" t="s">
        <v>22</v>
      </c>
      <c r="H73" t="s">
        <v>27</v>
      </c>
      <c r="I73" t="s">
        <v>27</v>
      </c>
      <c r="J73" t="s">
        <v>27</v>
      </c>
      <c r="K73" t="s">
        <v>27</v>
      </c>
      <c r="L73" t="s">
        <v>27</v>
      </c>
      <c r="M73">
        <v>-0.55073921414194782</v>
      </c>
      <c r="N73" t="s">
        <v>264</v>
      </c>
      <c r="O73">
        <v>4839</v>
      </c>
    </row>
    <row r="74" spans="1:15" x14ac:dyDescent="0.25">
      <c r="A74" t="s">
        <v>76</v>
      </c>
      <c r="B74" t="s">
        <v>77</v>
      </c>
      <c r="C74" t="s">
        <v>78</v>
      </c>
      <c r="D74" t="s">
        <v>79</v>
      </c>
      <c r="E74" t="s">
        <v>21</v>
      </c>
      <c r="F74" t="s">
        <v>22</v>
      </c>
      <c r="G74" t="s">
        <v>22</v>
      </c>
      <c r="H74" t="s">
        <v>27</v>
      </c>
      <c r="I74" t="s">
        <v>27</v>
      </c>
      <c r="J74" t="s">
        <v>27</v>
      </c>
      <c r="K74" t="s">
        <v>27</v>
      </c>
      <c r="L74" t="s">
        <v>27</v>
      </c>
      <c r="M74">
        <v>-0.55073921414194782</v>
      </c>
      <c r="N74" t="s">
        <v>265</v>
      </c>
      <c r="O74">
        <v>4776</v>
      </c>
    </row>
    <row r="75" spans="1:15" x14ac:dyDescent="0.25">
      <c r="A75" t="s">
        <v>76</v>
      </c>
      <c r="B75" t="s">
        <v>77</v>
      </c>
      <c r="C75" t="s">
        <v>78</v>
      </c>
      <c r="D75" t="s">
        <v>79</v>
      </c>
      <c r="E75" t="s">
        <v>21</v>
      </c>
      <c r="F75" t="s">
        <v>22</v>
      </c>
      <c r="G75" t="s">
        <v>22</v>
      </c>
      <c r="H75" t="s">
        <v>27</v>
      </c>
      <c r="I75" t="s">
        <v>27</v>
      </c>
      <c r="J75" t="s">
        <v>27</v>
      </c>
      <c r="K75" t="s">
        <v>27</v>
      </c>
      <c r="L75" t="s">
        <v>27</v>
      </c>
      <c r="M75">
        <v>-0.55073921414194782</v>
      </c>
      <c r="N75" t="s">
        <v>266</v>
      </c>
      <c r="O75">
        <v>4024</v>
      </c>
    </row>
    <row r="76" spans="1:15" x14ac:dyDescent="0.25">
      <c r="A76" t="s">
        <v>76</v>
      </c>
      <c r="B76" t="s">
        <v>77</v>
      </c>
      <c r="C76" t="s">
        <v>78</v>
      </c>
      <c r="D76" t="s">
        <v>79</v>
      </c>
      <c r="E76" t="s">
        <v>21</v>
      </c>
      <c r="F76" t="s">
        <v>22</v>
      </c>
      <c r="G76" t="s">
        <v>22</v>
      </c>
      <c r="H76" t="s">
        <v>27</v>
      </c>
      <c r="I76" t="s">
        <v>27</v>
      </c>
      <c r="J76" t="s">
        <v>27</v>
      </c>
      <c r="K76" t="s">
        <v>27</v>
      </c>
      <c r="L76" t="s">
        <v>27</v>
      </c>
      <c r="M76">
        <v>-0.55073921414194782</v>
      </c>
      <c r="N76" t="s">
        <v>267</v>
      </c>
      <c r="O76">
        <v>369</v>
      </c>
    </row>
    <row r="77" spans="1:15" x14ac:dyDescent="0.25">
      <c r="A77" t="s">
        <v>80</v>
      </c>
      <c r="B77" t="s">
        <v>81</v>
      </c>
      <c r="C77" t="s">
        <v>82</v>
      </c>
      <c r="D77" t="s">
        <v>83</v>
      </c>
      <c r="E77" t="s">
        <v>84</v>
      </c>
      <c r="F77" t="s">
        <v>22</v>
      </c>
      <c r="G77" t="s">
        <v>22</v>
      </c>
      <c r="H77" t="s">
        <v>27</v>
      </c>
      <c r="I77" t="s">
        <v>27</v>
      </c>
      <c r="J77" t="s">
        <v>27</v>
      </c>
      <c r="K77" t="s">
        <v>27</v>
      </c>
      <c r="L77" t="s">
        <v>27</v>
      </c>
      <c r="M77">
        <v>0.27407081068210992</v>
      </c>
      <c r="N77" t="s">
        <v>263</v>
      </c>
      <c r="O77">
        <v>3501</v>
      </c>
    </row>
    <row r="78" spans="1:15" x14ac:dyDescent="0.25">
      <c r="A78" t="s">
        <v>80</v>
      </c>
      <c r="B78" t="s">
        <v>81</v>
      </c>
      <c r="C78" t="s">
        <v>82</v>
      </c>
      <c r="D78" t="s">
        <v>83</v>
      </c>
      <c r="E78" t="s">
        <v>84</v>
      </c>
      <c r="F78" t="s">
        <v>22</v>
      </c>
      <c r="G78" t="s">
        <v>22</v>
      </c>
      <c r="H78" t="s">
        <v>27</v>
      </c>
      <c r="I78" t="s">
        <v>27</v>
      </c>
      <c r="J78" t="s">
        <v>27</v>
      </c>
      <c r="K78" t="s">
        <v>27</v>
      </c>
      <c r="L78" t="s">
        <v>27</v>
      </c>
      <c r="M78">
        <v>0.27407081068210992</v>
      </c>
      <c r="N78" t="s">
        <v>264</v>
      </c>
      <c r="O78">
        <v>7079</v>
      </c>
    </row>
    <row r="79" spans="1:15" x14ac:dyDescent="0.25">
      <c r="A79" t="s">
        <v>80</v>
      </c>
      <c r="B79" t="s">
        <v>81</v>
      </c>
      <c r="C79" t="s">
        <v>82</v>
      </c>
      <c r="D79" t="s">
        <v>83</v>
      </c>
      <c r="E79" t="s">
        <v>84</v>
      </c>
      <c r="F79" t="s">
        <v>22</v>
      </c>
      <c r="G79" t="s">
        <v>22</v>
      </c>
      <c r="H79" t="s">
        <v>27</v>
      </c>
      <c r="I79" t="s">
        <v>27</v>
      </c>
      <c r="J79" t="s">
        <v>27</v>
      </c>
      <c r="K79" t="s">
        <v>27</v>
      </c>
      <c r="L79" t="s">
        <v>27</v>
      </c>
      <c r="M79">
        <v>0.27407081068210992</v>
      </c>
      <c r="N79" t="s">
        <v>265</v>
      </c>
      <c r="O79">
        <v>7438</v>
      </c>
    </row>
    <row r="80" spans="1:15" x14ac:dyDescent="0.25">
      <c r="A80" t="s">
        <v>80</v>
      </c>
      <c r="B80" t="s">
        <v>81</v>
      </c>
      <c r="C80" t="s">
        <v>82</v>
      </c>
      <c r="D80" t="s">
        <v>83</v>
      </c>
      <c r="E80" t="s">
        <v>84</v>
      </c>
      <c r="F80" t="s">
        <v>22</v>
      </c>
      <c r="G80" t="s">
        <v>22</v>
      </c>
      <c r="H80" t="s">
        <v>27</v>
      </c>
      <c r="I80" t="s">
        <v>27</v>
      </c>
      <c r="J80" t="s">
        <v>27</v>
      </c>
      <c r="K80" t="s">
        <v>27</v>
      </c>
      <c r="L80" t="s">
        <v>27</v>
      </c>
      <c r="M80">
        <v>0.27407081068210992</v>
      </c>
      <c r="N80" t="s">
        <v>266</v>
      </c>
      <c r="O80">
        <v>7443</v>
      </c>
    </row>
    <row r="81" spans="1:15" x14ac:dyDescent="0.25">
      <c r="A81" t="s">
        <v>80</v>
      </c>
      <c r="B81" t="s">
        <v>81</v>
      </c>
      <c r="C81" t="s">
        <v>82</v>
      </c>
      <c r="D81" t="s">
        <v>83</v>
      </c>
      <c r="E81" t="s">
        <v>84</v>
      </c>
      <c r="F81" t="s">
        <v>22</v>
      </c>
      <c r="G81" t="s">
        <v>22</v>
      </c>
      <c r="H81" t="s">
        <v>27</v>
      </c>
      <c r="I81" t="s">
        <v>27</v>
      </c>
      <c r="J81" t="s">
        <v>27</v>
      </c>
      <c r="K81" t="s">
        <v>27</v>
      </c>
      <c r="L81" t="s">
        <v>27</v>
      </c>
      <c r="M81">
        <v>0.27407081068210992</v>
      </c>
      <c r="N81" t="s">
        <v>267</v>
      </c>
      <c r="O81">
        <v>9225</v>
      </c>
    </row>
    <row r="82" spans="1:15" x14ac:dyDescent="0.25">
      <c r="A82" t="s">
        <v>85</v>
      </c>
      <c r="B82" t="s">
        <v>86</v>
      </c>
      <c r="C82" t="s">
        <v>87</v>
      </c>
      <c r="D82" t="s">
        <v>88</v>
      </c>
      <c r="E82" t="s">
        <v>84</v>
      </c>
      <c r="F82" t="s">
        <v>22</v>
      </c>
      <c r="G82" t="s">
        <v>22</v>
      </c>
      <c r="H82" t="s">
        <v>27</v>
      </c>
      <c r="I82" t="s">
        <v>27</v>
      </c>
      <c r="J82" t="s">
        <v>27</v>
      </c>
      <c r="K82" t="s">
        <v>27</v>
      </c>
      <c r="L82" t="s">
        <v>27</v>
      </c>
      <c r="M82">
        <v>0.17983468576187267</v>
      </c>
      <c r="N82" t="s">
        <v>263</v>
      </c>
      <c r="O82">
        <v>3916</v>
      </c>
    </row>
    <row r="83" spans="1:15" x14ac:dyDescent="0.25">
      <c r="A83" t="s">
        <v>85</v>
      </c>
      <c r="B83" t="s">
        <v>86</v>
      </c>
      <c r="C83" t="s">
        <v>87</v>
      </c>
      <c r="D83" t="s">
        <v>88</v>
      </c>
      <c r="E83" t="s">
        <v>84</v>
      </c>
      <c r="F83" t="s">
        <v>22</v>
      </c>
      <c r="G83" t="s">
        <v>22</v>
      </c>
      <c r="H83" t="s">
        <v>27</v>
      </c>
      <c r="I83" t="s">
        <v>27</v>
      </c>
      <c r="J83" t="s">
        <v>27</v>
      </c>
      <c r="K83" t="s">
        <v>27</v>
      </c>
      <c r="L83" t="s">
        <v>27</v>
      </c>
      <c r="M83">
        <v>0.17983468576187267</v>
      </c>
      <c r="N83" t="s">
        <v>264</v>
      </c>
      <c r="O83">
        <v>4218</v>
      </c>
    </row>
    <row r="84" spans="1:15" x14ac:dyDescent="0.25">
      <c r="A84" t="s">
        <v>85</v>
      </c>
      <c r="B84" t="s">
        <v>86</v>
      </c>
      <c r="C84" t="s">
        <v>87</v>
      </c>
      <c r="D84" t="s">
        <v>88</v>
      </c>
      <c r="E84" t="s">
        <v>84</v>
      </c>
      <c r="F84" t="s">
        <v>22</v>
      </c>
      <c r="G84" t="s">
        <v>22</v>
      </c>
      <c r="H84" t="s">
        <v>27</v>
      </c>
      <c r="I84" t="s">
        <v>27</v>
      </c>
      <c r="J84" t="s">
        <v>27</v>
      </c>
      <c r="K84" t="s">
        <v>27</v>
      </c>
      <c r="L84" t="s">
        <v>27</v>
      </c>
      <c r="M84">
        <v>0.17983468576187267</v>
      </c>
      <c r="N84" t="s">
        <v>265</v>
      </c>
      <c r="O84">
        <v>5072</v>
      </c>
    </row>
    <row r="85" spans="1:15" x14ac:dyDescent="0.25">
      <c r="A85" t="s">
        <v>85</v>
      </c>
      <c r="B85" t="s">
        <v>86</v>
      </c>
      <c r="C85" t="s">
        <v>87</v>
      </c>
      <c r="D85" t="s">
        <v>88</v>
      </c>
      <c r="E85" t="s">
        <v>84</v>
      </c>
      <c r="F85" t="s">
        <v>22</v>
      </c>
      <c r="G85" t="s">
        <v>22</v>
      </c>
      <c r="H85" t="s">
        <v>27</v>
      </c>
      <c r="I85" t="s">
        <v>27</v>
      </c>
      <c r="J85" t="s">
        <v>27</v>
      </c>
      <c r="K85" t="s">
        <v>27</v>
      </c>
      <c r="L85" t="s">
        <v>27</v>
      </c>
      <c r="M85">
        <v>0.17983468576187267</v>
      </c>
      <c r="N85" t="s">
        <v>266</v>
      </c>
      <c r="O85">
        <v>5201</v>
      </c>
    </row>
    <row r="86" spans="1:15" x14ac:dyDescent="0.25">
      <c r="A86" t="s">
        <v>85</v>
      </c>
      <c r="B86" t="s">
        <v>86</v>
      </c>
      <c r="C86" t="s">
        <v>87</v>
      </c>
      <c r="D86" t="s">
        <v>88</v>
      </c>
      <c r="E86" t="s">
        <v>84</v>
      </c>
      <c r="F86" t="s">
        <v>22</v>
      </c>
      <c r="G86" t="s">
        <v>22</v>
      </c>
      <c r="H86" t="s">
        <v>27</v>
      </c>
      <c r="I86" t="s">
        <v>27</v>
      </c>
      <c r="J86" t="s">
        <v>27</v>
      </c>
      <c r="K86" t="s">
        <v>27</v>
      </c>
      <c r="L86" t="s">
        <v>27</v>
      </c>
      <c r="M86">
        <v>0.17983468576187267</v>
      </c>
      <c r="N86" t="s">
        <v>267</v>
      </c>
      <c r="O86">
        <v>7588</v>
      </c>
    </row>
    <row r="87" spans="1:15" x14ac:dyDescent="0.25">
      <c r="A87" t="s">
        <v>89</v>
      </c>
      <c r="B87" t="s">
        <v>90</v>
      </c>
      <c r="C87" t="s">
        <v>91</v>
      </c>
      <c r="D87" t="s">
        <v>92</v>
      </c>
      <c r="E87" t="s">
        <v>84</v>
      </c>
      <c r="F87" t="s">
        <v>22</v>
      </c>
      <c r="G87" t="s">
        <v>22</v>
      </c>
      <c r="H87" t="s">
        <v>27</v>
      </c>
      <c r="I87" t="s">
        <v>22</v>
      </c>
      <c r="J87" t="s">
        <v>27</v>
      </c>
      <c r="K87" t="s">
        <v>22</v>
      </c>
      <c r="L87" t="s">
        <v>27</v>
      </c>
      <c r="M87">
        <v>0.90588403033885334</v>
      </c>
      <c r="N87" t="s">
        <v>263</v>
      </c>
      <c r="O87">
        <v>700</v>
      </c>
    </row>
    <row r="88" spans="1:15" x14ac:dyDescent="0.25">
      <c r="A88" t="s">
        <v>89</v>
      </c>
      <c r="B88" t="s">
        <v>90</v>
      </c>
      <c r="C88" t="s">
        <v>91</v>
      </c>
      <c r="D88" t="s">
        <v>92</v>
      </c>
      <c r="E88" t="s">
        <v>84</v>
      </c>
      <c r="F88" t="s">
        <v>22</v>
      </c>
      <c r="G88" t="s">
        <v>22</v>
      </c>
      <c r="H88" t="s">
        <v>27</v>
      </c>
      <c r="I88" t="s">
        <v>22</v>
      </c>
      <c r="J88" t="s">
        <v>27</v>
      </c>
      <c r="K88" t="s">
        <v>22</v>
      </c>
      <c r="L88" t="s">
        <v>27</v>
      </c>
      <c r="M88">
        <v>0.90588403033885334</v>
      </c>
      <c r="N88" t="s">
        <v>264</v>
      </c>
      <c r="O88">
        <v>5721</v>
      </c>
    </row>
    <row r="89" spans="1:15" x14ac:dyDescent="0.25">
      <c r="A89" t="s">
        <v>89</v>
      </c>
      <c r="B89" t="s">
        <v>90</v>
      </c>
      <c r="C89" t="s">
        <v>91</v>
      </c>
      <c r="D89" t="s">
        <v>92</v>
      </c>
      <c r="E89" t="s">
        <v>84</v>
      </c>
      <c r="F89" t="s">
        <v>22</v>
      </c>
      <c r="G89" t="s">
        <v>22</v>
      </c>
      <c r="H89" t="s">
        <v>27</v>
      </c>
      <c r="I89" t="s">
        <v>22</v>
      </c>
      <c r="J89" t="s">
        <v>27</v>
      </c>
      <c r="K89" t="s">
        <v>22</v>
      </c>
      <c r="L89" t="s">
        <v>27</v>
      </c>
      <c r="M89">
        <v>0.90588403033885334</v>
      </c>
      <c r="N89" t="s">
        <v>265</v>
      </c>
      <c r="O89">
        <v>6247</v>
      </c>
    </row>
    <row r="90" spans="1:15" x14ac:dyDescent="0.25">
      <c r="A90" t="s">
        <v>89</v>
      </c>
      <c r="B90" t="s">
        <v>90</v>
      </c>
      <c r="C90" t="s">
        <v>91</v>
      </c>
      <c r="D90" t="s">
        <v>92</v>
      </c>
      <c r="E90" t="s">
        <v>84</v>
      </c>
      <c r="F90" t="s">
        <v>22</v>
      </c>
      <c r="G90" t="s">
        <v>22</v>
      </c>
      <c r="H90" t="s">
        <v>27</v>
      </c>
      <c r="I90" t="s">
        <v>22</v>
      </c>
      <c r="J90" t="s">
        <v>27</v>
      </c>
      <c r="K90" t="s">
        <v>22</v>
      </c>
      <c r="L90" t="s">
        <v>27</v>
      </c>
      <c r="M90">
        <v>0.90588403033885334</v>
      </c>
      <c r="N90" t="s">
        <v>266</v>
      </c>
      <c r="O90">
        <v>8495</v>
      </c>
    </row>
    <row r="91" spans="1:15" x14ac:dyDescent="0.25">
      <c r="A91" t="s">
        <v>89</v>
      </c>
      <c r="B91" t="s">
        <v>90</v>
      </c>
      <c r="C91" t="s">
        <v>91</v>
      </c>
      <c r="D91" t="s">
        <v>92</v>
      </c>
      <c r="E91" t="s">
        <v>84</v>
      </c>
      <c r="F91" t="s">
        <v>22</v>
      </c>
      <c r="G91" t="s">
        <v>22</v>
      </c>
      <c r="H91" t="s">
        <v>27</v>
      </c>
      <c r="I91" t="s">
        <v>22</v>
      </c>
      <c r="J91" t="s">
        <v>27</v>
      </c>
      <c r="K91" t="s">
        <v>22</v>
      </c>
      <c r="L91" t="s">
        <v>27</v>
      </c>
      <c r="M91">
        <v>0.90588403033885334</v>
      </c>
      <c r="N91" t="s">
        <v>267</v>
      </c>
      <c r="O91">
        <v>9236</v>
      </c>
    </row>
    <row r="92" spans="1:15" x14ac:dyDescent="0.25">
      <c r="A92" t="s">
        <v>93</v>
      </c>
      <c r="B92" t="s">
        <v>94</v>
      </c>
      <c r="C92" t="s">
        <v>95</v>
      </c>
      <c r="D92" t="s">
        <v>96</v>
      </c>
      <c r="E92" t="s">
        <v>84</v>
      </c>
      <c r="F92" t="s">
        <v>22</v>
      </c>
      <c r="G92" t="s">
        <v>22</v>
      </c>
      <c r="H92" t="s">
        <v>27</v>
      </c>
      <c r="I92" t="s">
        <v>27</v>
      </c>
      <c r="J92" t="s">
        <v>27</v>
      </c>
      <c r="K92" t="s">
        <v>27</v>
      </c>
      <c r="L92" t="s">
        <v>27</v>
      </c>
      <c r="M92">
        <v>-0.20956409258224717</v>
      </c>
      <c r="N92" t="s">
        <v>263</v>
      </c>
      <c r="O92">
        <v>9773</v>
      </c>
    </row>
    <row r="93" spans="1:15" x14ac:dyDescent="0.25">
      <c r="A93" t="s">
        <v>93</v>
      </c>
      <c r="B93" t="s">
        <v>94</v>
      </c>
      <c r="C93" t="s">
        <v>95</v>
      </c>
      <c r="D93" t="s">
        <v>96</v>
      </c>
      <c r="E93" t="s">
        <v>84</v>
      </c>
      <c r="F93" t="s">
        <v>22</v>
      </c>
      <c r="G93" t="s">
        <v>22</v>
      </c>
      <c r="H93" t="s">
        <v>27</v>
      </c>
      <c r="I93" t="s">
        <v>27</v>
      </c>
      <c r="J93" t="s">
        <v>27</v>
      </c>
      <c r="K93" t="s">
        <v>27</v>
      </c>
      <c r="L93" t="s">
        <v>27</v>
      </c>
      <c r="M93">
        <v>-0.20956409258224717</v>
      </c>
      <c r="N93" t="s">
        <v>264</v>
      </c>
      <c r="O93">
        <v>9179</v>
      </c>
    </row>
    <row r="94" spans="1:15" x14ac:dyDescent="0.25">
      <c r="A94" t="s">
        <v>93</v>
      </c>
      <c r="B94" t="s">
        <v>94</v>
      </c>
      <c r="C94" t="s">
        <v>95</v>
      </c>
      <c r="D94" t="s">
        <v>96</v>
      </c>
      <c r="E94" t="s">
        <v>84</v>
      </c>
      <c r="F94" t="s">
        <v>22</v>
      </c>
      <c r="G94" t="s">
        <v>22</v>
      </c>
      <c r="H94" t="s">
        <v>27</v>
      </c>
      <c r="I94" t="s">
        <v>27</v>
      </c>
      <c r="J94" t="s">
        <v>27</v>
      </c>
      <c r="K94" t="s">
        <v>27</v>
      </c>
      <c r="L94" t="s">
        <v>27</v>
      </c>
      <c r="M94">
        <v>-0.20956409258224717</v>
      </c>
      <c r="N94" t="s">
        <v>265</v>
      </c>
      <c r="O94">
        <v>8390</v>
      </c>
    </row>
    <row r="95" spans="1:15" x14ac:dyDescent="0.25">
      <c r="A95" t="s">
        <v>93</v>
      </c>
      <c r="B95" t="s">
        <v>94</v>
      </c>
      <c r="C95" t="s">
        <v>95</v>
      </c>
      <c r="D95" t="s">
        <v>96</v>
      </c>
      <c r="E95" t="s">
        <v>84</v>
      </c>
      <c r="F95" t="s">
        <v>22</v>
      </c>
      <c r="G95" t="s">
        <v>22</v>
      </c>
      <c r="H95" t="s">
        <v>27</v>
      </c>
      <c r="I95" t="s">
        <v>27</v>
      </c>
      <c r="J95" t="s">
        <v>27</v>
      </c>
      <c r="K95" t="s">
        <v>27</v>
      </c>
      <c r="L95" t="s">
        <v>27</v>
      </c>
      <c r="M95">
        <v>-0.20956409258224717</v>
      </c>
      <c r="N95" t="s">
        <v>266</v>
      </c>
      <c r="O95">
        <v>8256</v>
      </c>
    </row>
    <row r="96" spans="1:15" x14ac:dyDescent="0.25">
      <c r="A96" t="s">
        <v>93</v>
      </c>
      <c r="B96" t="s">
        <v>94</v>
      </c>
      <c r="C96" t="s">
        <v>95</v>
      </c>
      <c r="D96" t="s">
        <v>96</v>
      </c>
      <c r="E96" t="s">
        <v>84</v>
      </c>
      <c r="F96" t="s">
        <v>22</v>
      </c>
      <c r="G96" t="s">
        <v>22</v>
      </c>
      <c r="H96" t="s">
        <v>27</v>
      </c>
      <c r="I96" t="s">
        <v>27</v>
      </c>
      <c r="J96" t="s">
        <v>27</v>
      </c>
      <c r="K96" t="s">
        <v>27</v>
      </c>
      <c r="L96" t="s">
        <v>27</v>
      </c>
      <c r="M96">
        <v>-0.20956409258224717</v>
      </c>
      <c r="N96" t="s">
        <v>267</v>
      </c>
      <c r="O96">
        <v>3815</v>
      </c>
    </row>
    <row r="97" spans="1:15" x14ac:dyDescent="0.25">
      <c r="A97" t="s">
        <v>97</v>
      </c>
      <c r="B97" t="s">
        <v>98</v>
      </c>
      <c r="C97" t="s">
        <v>99</v>
      </c>
      <c r="D97" t="s">
        <v>100</v>
      </c>
      <c r="E97" t="s">
        <v>84</v>
      </c>
      <c r="F97" t="s">
        <v>22</v>
      </c>
      <c r="G97" t="s">
        <v>22</v>
      </c>
      <c r="H97" t="s">
        <v>27</v>
      </c>
      <c r="I97" t="s">
        <v>22</v>
      </c>
      <c r="J97" t="s">
        <v>27</v>
      </c>
      <c r="K97" t="s">
        <v>22</v>
      </c>
      <c r="L97" t="s">
        <v>27</v>
      </c>
      <c r="M97">
        <v>2.2455667067018901</v>
      </c>
      <c r="N97" t="s">
        <v>263</v>
      </c>
      <c r="O97">
        <v>73</v>
      </c>
    </row>
    <row r="98" spans="1:15" x14ac:dyDescent="0.25">
      <c r="A98" t="s">
        <v>97</v>
      </c>
      <c r="B98" t="s">
        <v>98</v>
      </c>
      <c r="C98" t="s">
        <v>99</v>
      </c>
      <c r="D98" t="s">
        <v>100</v>
      </c>
      <c r="E98" t="s">
        <v>84</v>
      </c>
      <c r="F98" t="s">
        <v>22</v>
      </c>
      <c r="G98" t="s">
        <v>22</v>
      </c>
      <c r="H98" t="s">
        <v>27</v>
      </c>
      <c r="I98" t="s">
        <v>22</v>
      </c>
      <c r="J98" t="s">
        <v>27</v>
      </c>
      <c r="K98" t="s">
        <v>22</v>
      </c>
      <c r="L98" t="s">
        <v>27</v>
      </c>
      <c r="M98">
        <v>2.2455667067018901</v>
      </c>
      <c r="N98" t="s">
        <v>264</v>
      </c>
      <c r="O98">
        <v>3485</v>
      </c>
    </row>
    <row r="99" spans="1:15" x14ac:dyDescent="0.25">
      <c r="A99" t="s">
        <v>97</v>
      </c>
      <c r="B99" t="s">
        <v>98</v>
      </c>
      <c r="C99" t="s">
        <v>99</v>
      </c>
      <c r="D99" t="s">
        <v>100</v>
      </c>
      <c r="E99" t="s">
        <v>84</v>
      </c>
      <c r="F99" t="s">
        <v>22</v>
      </c>
      <c r="G99" t="s">
        <v>22</v>
      </c>
      <c r="H99" t="s">
        <v>27</v>
      </c>
      <c r="I99" t="s">
        <v>22</v>
      </c>
      <c r="J99" t="s">
        <v>27</v>
      </c>
      <c r="K99" t="s">
        <v>22</v>
      </c>
      <c r="L99" t="s">
        <v>27</v>
      </c>
      <c r="M99">
        <v>2.2455667067018901</v>
      </c>
      <c r="N99" t="s">
        <v>265</v>
      </c>
      <c r="O99">
        <v>4592</v>
      </c>
    </row>
    <row r="100" spans="1:15" x14ac:dyDescent="0.25">
      <c r="A100" t="s">
        <v>97</v>
      </c>
      <c r="B100" t="s">
        <v>98</v>
      </c>
      <c r="C100" t="s">
        <v>99</v>
      </c>
      <c r="D100" t="s">
        <v>100</v>
      </c>
      <c r="E100" t="s">
        <v>84</v>
      </c>
      <c r="F100" t="s">
        <v>22</v>
      </c>
      <c r="G100" t="s">
        <v>22</v>
      </c>
      <c r="H100" t="s">
        <v>27</v>
      </c>
      <c r="I100" t="s">
        <v>22</v>
      </c>
      <c r="J100" t="s">
        <v>27</v>
      </c>
      <c r="K100" t="s">
        <v>22</v>
      </c>
      <c r="L100" t="s">
        <v>27</v>
      </c>
      <c r="M100">
        <v>2.2455667067018901</v>
      </c>
      <c r="N100" t="s">
        <v>266</v>
      </c>
      <c r="O100">
        <v>5143</v>
      </c>
    </row>
    <row r="101" spans="1:15" x14ac:dyDescent="0.25">
      <c r="A101" t="s">
        <v>97</v>
      </c>
      <c r="B101" t="s">
        <v>98</v>
      </c>
      <c r="C101" t="s">
        <v>99</v>
      </c>
      <c r="D101" t="s">
        <v>100</v>
      </c>
      <c r="E101" t="s">
        <v>84</v>
      </c>
      <c r="F101" t="s">
        <v>22</v>
      </c>
      <c r="G101" t="s">
        <v>22</v>
      </c>
      <c r="H101" t="s">
        <v>27</v>
      </c>
      <c r="I101" t="s">
        <v>22</v>
      </c>
      <c r="J101" t="s">
        <v>27</v>
      </c>
      <c r="K101" t="s">
        <v>22</v>
      </c>
      <c r="L101" t="s">
        <v>27</v>
      </c>
      <c r="M101">
        <v>2.2455667067018901</v>
      </c>
      <c r="N101" t="s">
        <v>267</v>
      </c>
      <c r="O101">
        <v>8100</v>
      </c>
    </row>
    <row r="102" spans="1:15" x14ac:dyDescent="0.25">
      <c r="A102" t="s">
        <v>101</v>
      </c>
      <c r="B102" t="s">
        <v>102</v>
      </c>
      <c r="C102" t="s">
        <v>103</v>
      </c>
      <c r="D102" t="s">
        <v>104</v>
      </c>
      <c r="E102" t="s">
        <v>84</v>
      </c>
      <c r="F102" t="s">
        <v>22</v>
      </c>
      <c r="G102" t="s">
        <v>22</v>
      </c>
      <c r="H102" t="s">
        <v>27</v>
      </c>
      <c r="I102" t="s">
        <v>22</v>
      </c>
      <c r="J102" t="s">
        <v>27</v>
      </c>
      <c r="K102" t="s">
        <v>22</v>
      </c>
      <c r="L102" t="s">
        <v>27</v>
      </c>
      <c r="M102">
        <v>1.4232703532020747</v>
      </c>
      <c r="N102" t="s">
        <v>263</v>
      </c>
      <c r="O102">
        <v>238</v>
      </c>
    </row>
    <row r="103" spans="1:15" x14ac:dyDescent="0.25">
      <c r="A103" t="s">
        <v>101</v>
      </c>
      <c r="B103" t="s">
        <v>102</v>
      </c>
      <c r="C103" t="s">
        <v>103</v>
      </c>
      <c r="D103" t="s">
        <v>104</v>
      </c>
      <c r="E103" t="s">
        <v>84</v>
      </c>
      <c r="F103" t="s">
        <v>22</v>
      </c>
      <c r="G103" t="s">
        <v>22</v>
      </c>
      <c r="H103" t="s">
        <v>27</v>
      </c>
      <c r="I103" t="s">
        <v>22</v>
      </c>
      <c r="J103" t="s">
        <v>27</v>
      </c>
      <c r="K103" t="s">
        <v>22</v>
      </c>
      <c r="L103" t="s">
        <v>27</v>
      </c>
      <c r="M103">
        <v>1.4232703532020747</v>
      </c>
      <c r="N103" t="s">
        <v>264</v>
      </c>
      <c r="O103">
        <v>1235</v>
      </c>
    </row>
    <row r="104" spans="1:15" x14ac:dyDescent="0.25">
      <c r="A104" t="s">
        <v>101</v>
      </c>
      <c r="B104" t="s">
        <v>102</v>
      </c>
      <c r="C104" t="s">
        <v>103</v>
      </c>
      <c r="D104" t="s">
        <v>104</v>
      </c>
      <c r="E104" t="s">
        <v>84</v>
      </c>
      <c r="F104" t="s">
        <v>22</v>
      </c>
      <c r="G104" t="s">
        <v>22</v>
      </c>
      <c r="H104" t="s">
        <v>27</v>
      </c>
      <c r="I104" t="s">
        <v>22</v>
      </c>
      <c r="J104" t="s">
        <v>27</v>
      </c>
      <c r="K104" t="s">
        <v>22</v>
      </c>
      <c r="L104" t="s">
        <v>27</v>
      </c>
      <c r="M104">
        <v>1.4232703532020747</v>
      </c>
      <c r="N104" t="s">
        <v>265</v>
      </c>
      <c r="O104">
        <v>1822</v>
      </c>
    </row>
    <row r="105" spans="1:15" x14ac:dyDescent="0.25">
      <c r="A105" t="s">
        <v>101</v>
      </c>
      <c r="B105" t="s">
        <v>102</v>
      </c>
      <c r="C105" t="s">
        <v>103</v>
      </c>
      <c r="D105" t="s">
        <v>104</v>
      </c>
      <c r="E105" t="s">
        <v>84</v>
      </c>
      <c r="F105" t="s">
        <v>22</v>
      </c>
      <c r="G105" t="s">
        <v>22</v>
      </c>
      <c r="H105" t="s">
        <v>27</v>
      </c>
      <c r="I105" t="s">
        <v>22</v>
      </c>
      <c r="J105" t="s">
        <v>27</v>
      </c>
      <c r="K105" t="s">
        <v>22</v>
      </c>
      <c r="L105" t="s">
        <v>27</v>
      </c>
      <c r="M105">
        <v>1.4232703532020747</v>
      </c>
      <c r="N105" t="s">
        <v>266</v>
      </c>
      <c r="O105">
        <v>7074</v>
      </c>
    </row>
    <row r="106" spans="1:15" x14ac:dyDescent="0.25">
      <c r="A106" t="s">
        <v>101</v>
      </c>
      <c r="B106" t="s">
        <v>102</v>
      </c>
      <c r="C106" t="s">
        <v>103</v>
      </c>
      <c r="D106" t="s">
        <v>104</v>
      </c>
      <c r="E106" t="s">
        <v>84</v>
      </c>
      <c r="F106" t="s">
        <v>22</v>
      </c>
      <c r="G106" t="s">
        <v>22</v>
      </c>
      <c r="H106" t="s">
        <v>27</v>
      </c>
      <c r="I106" t="s">
        <v>22</v>
      </c>
      <c r="J106" t="s">
        <v>27</v>
      </c>
      <c r="K106" t="s">
        <v>22</v>
      </c>
      <c r="L106" t="s">
        <v>27</v>
      </c>
      <c r="M106">
        <v>1.4232703532020747</v>
      </c>
      <c r="N106" t="s">
        <v>267</v>
      </c>
      <c r="O106">
        <v>8207</v>
      </c>
    </row>
    <row r="107" spans="1:15" x14ac:dyDescent="0.25">
      <c r="A107" t="s">
        <v>105</v>
      </c>
      <c r="B107" t="s">
        <v>106</v>
      </c>
      <c r="C107" t="s">
        <v>107</v>
      </c>
      <c r="D107" t="s">
        <v>108</v>
      </c>
      <c r="E107" t="s">
        <v>84</v>
      </c>
      <c r="F107" t="s">
        <v>22</v>
      </c>
      <c r="G107" t="s">
        <v>22</v>
      </c>
      <c r="H107" t="s">
        <v>27</v>
      </c>
      <c r="I107" t="s">
        <v>22</v>
      </c>
      <c r="J107" t="s">
        <v>27</v>
      </c>
      <c r="K107" t="s">
        <v>22</v>
      </c>
      <c r="L107" t="s">
        <v>27</v>
      </c>
      <c r="M107">
        <v>0.64359095818904954</v>
      </c>
      <c r="N107" t="s">
        <v>263</v>
      </c>
      <c r="O107">
        <v>1368</v>
      </c>
    </row>
    <row r="108" spans="1:15" x14ac:dyDescent="0.25">
      <c r="A108" t="s">
        <v>105</v>
      </c>
      <c r="B108" t="s">
        <v>106</v>
      </c>
      <c r="C108" t="s">
        <v>107</v>
      </c>
      <c r="D108" t="s">
        <v>108</v>
      </c>
      <c r="E108" t="s">
        <v>84</v>
      </c>
      <c r="F108" t="s">
        <v>22</v>
      </c>
      <c r="G108" t="s">
        <v>22</v>
      </c>
      <c r="H108" t="s">
        <v>27</v>
      </c>
      <c r="I108" t="s">
        <v>22</v>
      </c>
      <c r="J108" t="s">
        <v>27</v>
      </c>
      <c r="K108" t="s">
        <v>22</v>
      </c>
      <c r="L108" t="s">
        <v>27</v>
      </c>
      <c r="M108">
        <v>0.64359095818904954</v>
      </c>
      <c r="N108" t="s">
        <v>264</v>
      </c>
      <c r="O108">
        <v>3447</v>
      </c>
    </row>
    <row r="109" spans="1:15" x14ac:dyDescent="0.25">
      <c r="A109" t="s">
        <v>105</v>
      </c>
      <c r="B109" t="s">
        <v>106</v>
      </c>
      <c r="C109" t="s">
        <v>107</v>
      </c>
      <c r="D109" t="s">
        <v>108</v>
      </c>
      <c r="E109" t="s">
        <v>84</v>
      </c>
      <c r="F109" t="s">
        <v>22</v>
      </c>
      <c r="G109" t="s">
        <v>22</v>
      </c>
      <c r="H109" t="s">
        <v>27</v>
      </c>
      <c r="I109" t="s">
        <v>22</v>
      </c>
      <c r="J109" t="s">
        <v>27</v>
      </c>
      <c r="K109" t="s">
        <v>22</v>
      </c>
      <c r="L109" t="s">
        <v>27</v>
      </c>
      <c r="M109">
        <v>0.64359095818904954</v>
      </c>
      <c r="N109" t="s">
        <v>265</v>
      </c>
      <c r="O109">
        <v>4535</v>
      </c>
    </row>
    <row r="110" spans="1:15" x14ac:dyDescent="0.25">
      <c r="A110" t="s">
        <v>105</v>
      </c>
      <c r="B110" t="s">
        <v>106</v>
      </c>
      <c r="C110" t="s">
        <v>107</v>
      </c>
      <c r="D110" t="s">
        <v>108</v>
      </c>
      <c r="E110" t="s">
        <v>84</v>
      </c>
      <c r="F110" t="s">
        <v>22</v>
      </c>
      <c r="G110" t="s">
        <v>22</v>
      </c>
      <c r="H110" t="s">
        <v>27</v>
      </c>
      <c r="I110" t="s">
        <v>22</v>
      </c>
      <c r="J110" t="s">
        <v>27</v>
      </c>
      <c r="K110" t="s">
        <v>22</v>
      </c>
      <c r="L110" t="s">
        <v>27</v>
      </c>
      <c r="M110">
        <v>0.64359095818904954</v>
      </c>
      <c r="N110" t="s">
        <v>266</v>
      </c>
      <c r="O110">
        <v>5476</v>
      </c>
    </row>
    <row r="111" spans="1:15" x14ac:dyDescent="0.25">
      <c r="A111" t="s">
        <v>105</v>
      </c>
      <c r="B111" t="s">
        <v>106</v>
      </c>
      <c r="C111" t="s">
        <v>107</v>
      </c>
      <c r="D111" t="s">
        <v>108</v>
      </c>
      <c r="E111" t="s">
        <v>84</v>
      </c>
      <c r="F111" t="s">
        <v>22</v>
      </c>
      <c r="G111" t="s">
        <v>22</v>
      </c>
      <c r="H111" t="s">
        <v>27</v>
      </c>
      <c r="I111" t="s">
        <v>22</v>
      </c>
      <c r="J111" t="s">
        <v>27</v>
      </c>
      <c r="K111" t="s">
        <v>22</v>
      </c>
      <c r="L111" t="s">
        <v>27</v>
      </c>
      <c r="M111">
        <v>0.64359095818904954</v>
      </c>
      <c r="N111" t="s">
        <v>267</v>
      </c>
      <c r="O111">
        <v>9983</v>
      </c>
    </row>
    <row r="112" spans="1:15" x14ac:dyDescent="0.25">
      <c r="A112" t="s">
        <v>109</v>
      </c>
      <c r="B112" t="s">
        <v>110</v>
      </c>
      <c r="C112" t="s">
        <v>111</v>
      </c>
      <c r="D112" t="s">
        <v>112</v>
      </c>
      <c r="E112" t="s">
        <v>84</v>
      </c>
      <c r="F112" t="s">
        <v>22</v>
      </c>
      <c r="G112" t="s">
        <v>27</v>
      </c>
      <c r="H112" t="s">
        <v>27</v>
      </c>
      <c r="I112" t="s">
        <v>27</v>
      </c>
      <c r="J112" t="s">
        <v>22</v>
      </c>
      <c r="K112" t="s">
        <v>27</v>
      </c>
      <c r="L112" t="s">
        <v>27</v>
      </c>
      <c r="M112">
        <v>-0.53938981874158332</v>
      </c>
      <c r="N112" t="s">
        <v>263</v>
      </c>
      <c r="O112">
        <v>8331</v>
      </c>
    </row>
    <row r="113" spans="1:15" x14ac:dyDescent="0.25">
      <c r="A113" t="s">
        <v>109</v>
      </c>
      <c r="B113" t="s">
        <v>110</v>
      </c>
      <c r="C113" t="s">
        <v>111</v>
      </c>
      <c r="D113" t="s">
        <v>112</v>
      </c>
      <c r="E113" t="s">
        <v>84</v>
      </c>
      <c r="F113" t="s">
        <v>22</v>
      </c>
      <c r="G113" t="s">
        <v>27</v>
      </c>
      <c r="H113" t="s">
        <v>27</v>
      </c>
      <c r="I113" t="s">
        <v>27</v>
      </c>
      <c r="J113" t="s">
        <v>22</v>
      </c>
      <c r="K113" t="s">
        <v>27</v>
      </c>
      <c r="L113" t="s">
        <v>27</v>
      </c>
      <c r="M113">
        <v>-0.53938981874158332</v>
      </c>
      <c r="N113" t="s">
        <v>264</v>
      </c>
      <c r="O113">
        <v>7667</v>
      </c>
    </row>
    <row r="114" spans="1:15" x14ac:dyDescent="0.25">
      <c r="A114" t="s">
        <v>109</v>
      </c>
      <c r="B114" t="s">
        <v>110</v>
      </c>
      <c r="C114" t="s">
        <v>111</v>
      </c>
      <c r="D114" t="s">
        <v>112</v>
      </c>
      <c r="E114" t="s">
        <v>84</v>
      </c>
      <c r="F114" t="s">
        <v>22</v>
      </c>
      <c r="G114" t="s">
        <v>27</v>
      </c>
      <c r="H114" t="s">
        <v>27</v>
      </c>
      <c r="I114" t="s">
        <v>27</v>
      </c>
      <c r="J114" t="s">
        <v>22</v>
      </c>
      <c r="K114" t="s">
        <v>27</v>
      </c>
      <c r="L114" t="s">
        <v>27</v>
      </c>
      <c r="M114">
        <v>-0.53938981874158332</v>
      </c>
      <c r="N114" t="s">
        <v>265</v>
      </c>
      <c r="O114">
        <v>5952</v>
      </c>
    </row>
    <row r="115" spans="1:15" x14ac:dyDescent="0.25">
      <c r="A115" t="s">
        <v>109</v>
      </c>
      <c r="B115" t="s">
        <v>110</v>
      </c>
      <c r="C115" t="s">
        <v>111</v>
      </c>
      <c r="D115" t="s">
        <v>112</v>
      </c>
      <c r="E115" t="s">
        <v>84</v>
      </c>
      <c r="F115" t="s">
        <v>22</v>
      </c>
      <c r="G115" t="s">
        <v>27</v>
      </c>
      <c r="H115" t="s">
        <v>27</v>
      </c>
      <c r="I115" t="s">
        <v>27</v>
      </c>
      <c r="J115" t="s">
        <v>22</v>
      </c>
      <c r="K115" t="s">
        <v>27</v>
      </c>
      <c r="L115" t="s">
        <v>27</v>
      </c>
      <c r="M115">
        <v>-0.53938981874158332</v>
      </c>
      <c r="N115" t="s">
        <v>266</v>
      </c>
      <c r="O115">
        <v>1998</v>
      </c>
    </row>
    <row r="116" spans="1:15" x14ac:dyDescent="0.25">
      <c r="A116" t="s">
        <v>109</v>
      </c>
      <c r="B116" t="s">
        <v>110</v>
      </c>
      <c r="C116" t="s">
        <v>111</v>
      </c>
      <c r="D116" t="s">
        <v>112</v>
      </c>
      <c r="E116" t="s">
        <v>84</v>
      </c>
      <c r="F116" t="s">
        <v>22</v>
      </c>
      <c r="G116" t="s">
        <v>27</v>
      </c>
      <c r="H116" t="s">
        <v>27</v>
      </c>
      <c r="I116" t="s">
        <v>27</v>
      </c>
      <c r="J116" t="s">
        <v>22</v>
      </c>
      <c r="K116" t="s">
        <v>27</v>
      </c>
      <c r="L116" t="s">
        <v>27</v>
      </c>
      <c r="M116">
        <v>-0.53938981874158332</v>
      </c>
      <c r="N116" t="s">
        <v>267</v>
      </c>
      <c r="O116">
        <v>375</v>
      </c>
    </row>
    <row r="117" spans="1:15" x14ac:dyDescent="0.25">
      <c r="A117" t="s">
        <v>113</v>
      </c>
      <c r="B117" t="s">
        <v>114</v>
      </c>
      <c r="C117" t="s">
        <v>115</v>
      </c>
      <c r="D117" t="s">
        <v>116</v>
      </c>
      <c r="E117" t="s">
        <v>84</v>
      </c>
      <c r="F117" t="s">
        <v>22</v>
      </c>
      <c r="G117" t="s">
        <v>22</v>
      </c>
      <c r="H117" t="s">
        <v>27</v>
      </c>
      <c r="I117" t="s">
        <v>22</v>
      </c>
      <c r="J117" t="s">
        <v>22</v>
      </c>
      <c r="K117" t="s">
        <v>22</v>
      </c>
      <c r="L117" t="s">
        <v>27</v>
      </c>
      <c r="M117">
        <v>0.52294422157633269</v>
      </c>
      <c r="N117" t="s">
        <v>263</v>
      </c>
      <c r="O117">
        <v>1779</v>
      </c>
    </row>
    <row r="118" spans="1:15" x14ac:dyDescent="0.25">
      <c r="A118" t="s">
        <v>113</v>
      </c>
      <c r="B118" t="s">
        <v>114</v>
      </c>
      <c r="C118" t="s">
        <v>115</v>
      </c>
      <c r="D118" t="s">
        <v>116</v>
      </c>
      <c r="E118" t="s">
        <v>84</v>
      </c>
      <c r="F118" t="s">
        <v>22</v>
      </c>
      <c r="G118" t="s">
        <v>22</v>
      </c>
      <c r="H118" t="s">
        <v>27</v>
      </c>
      <c r="I118" t="s">
        <v>22</v>
      </c>
      <c r="J118" t="s">
        <v>22</v>
      </c>
      <c r="K118" t="s">
        <v>22</v>
      </c>
      <c r="L118" t="s">
        <v>27</v>
      </c>
      <c r="M118">
        <v>0.52294422157633269</v>
      </c>
      <c r="N118" t="s">
        <v>264</v>
      </c>
      <c r="O118">
        <v>2124</v>
      </c>
    </row>
    <row r="119" spans="1:15" x14ac:dyDescent="0.25">
      <c r="A119" t="s">
        <v>113</v>
      </c>
      <c r="B119" t="s">
        <v>114</v>
      </c>
      <c r="C119" t="s">
        <v>115</v>
      </c>
      <c r="D119" t="s">
        <v>116</v>
      </c>
      <c r="E119" t="s">
        <v>84</v>
      </c>
      <c r="F119" t="s">
        <v>22</v>
      </c>
      <c r="G119" t="s">
        <v>22</v>
      </c>
      <c r="H119" t="s">
        <v>27</v>
      </c>
      <c r="I119" t="s">
        <v>22</v>
      </c>
      <c r="J119" t="s">
        <v>22</v>
      </c>
      <c r="K119" t="s">
        <v>22</v>
      </c>
      <c r="L119" t="s">
        <v>27</v>
      </c>
      <c r="M119">
        <v>0.52294422157633269</v>
      </c>
      <c r="N119" t="s">
        <v>265</v>
      </c>
      <c r="O119">
        <v>2844</v>
      </c>
    </row>
    <row r="120" spans="1:15" x14ac:dyDescent="0.25">
      <c r="A120" t="s">
        <v>113</v>
      </c>
      <c r="B120" t="s">
        <v>114</v>
      </c>
      <c r="C120" t="s">
        <v>115</v>
      </c>
      <c r="D120" t="s">
        <v>116</v>
      </c>
      <c r="E120" t="s">
        <v>84</v>
      </c>
      <c r="F120" t="s">
        <v>22</v>
      </c>
      <c r="G120" t="s">
        <v>22</v>
      </c>
      <c r="H120" t="s">
        <v>27</v>
      </c>
      <c r="I120" t="s">
        <v>22</v>
      </c>
      <c r="J120" t="s">
        <v>22</v>
      </c>
      <c r="K120" t="s">
        <v>22</v>
      </c>
      <c r="L120" t="s">
        <v>27</v>
      </c>
      <c r="M120">
        <v>0.52294422157633269</v>
      </c>
      <c r="N120" t="s">
        <v>266</v>
      </c>
      <c r="O120">
        <v>6877</v>
      </c>
    </row>
    <row r="121" spans="1:15" x14ac:dyDescent="0.25">
      <c r="A121" t="s">
        <v>113</v>
      </c>
      <c r="B121" t="s">
        <v>114</v>
      </c>
      <c r="C121" t="s">
        <v>115</v>
      </c>
      <c r="D121" t="s">
        <v>116</v>
      </c>
      <c r="E121" t="s">
        <v>84</v>
      </c>
      <c r="F121" t="s">
        <v>22</v>
      </c>
      <c r="G121" t="s">
        <v>22</v>
      </c>
      <c r="H121" t="s">
        <v>27</v>
      </c>
      <c r="I121" t="s">
        <v>22</v>
      </c>
      <c r="J121" t="s">
        <v>22</v>
      </c>
      <c r="K121" t="s">
        <v>22</v>
      </c>
      <c r="L121" t="s">
        <v>27</v>
      </c>
      <c r="M121">
        <v>0.52294422157633269</v>
      </c>
      <c r="N121" t="s">
        <v>267</v>
      </c>
      <c r="O121">
        <v>9570</v>
      </c>
    </row>
    <row r="122" spans="1:15" x14ac:dyDescent="0.25">
      <c r="A122" t="s">
        <v>117</v>
      </c>
      <c r="B122" t="s">
        <v>118</v>
      </c>
      <c r="C122" t="s">
        <v>119</v>
      </c>
      <c r="D122" t="s">
        <v>120</v>
      </c>
      <c r="E122" t="s">
        <v>84</v>
      </c>
      <c r="F122" t="s">
        <v>22</v>
      </c>
      <c r="G122" t="s">
        <v>22</v>
      </c>
      <c r="H122" t="s">
        <v>27</v>
      </c>
      <c r="I122" t="s">
        <v>22</v>
      </c>
      <c r="J122" t="s">
        <v>22</v>
      </c>
      <c r="K122" t="s">
        <v>22</v>
      </c>
      <c r="L122" t="s">
        <v>27</v>
      </c>
      <c r="M122">
        <v>1.0242801438529217</v>
      </c>
      <c r="N122" t="s">
        <v>263</v>
      </c>
      <c r="O122">
        <v>570</v>
      </c>
    </row>
    <row r="123" spans="1:15" x14ac:dyDescent="0.25">
      <c r="A123" t="s">
        <v>117</v>
      </c>
      <c r="B123" t="s">
        <v>118</v>
      </c>
      <c r="C123" t="s">
        <v>119</v>
      </c>
      <c r="D123" t="s">
        <v>120</v>
      </c>
      <c r="E123" t="s">
        <v>84</v>
      </c>
      <c r="F123" t="s">
        <v>22</v>
      </c>
      <c r="G123" t="s">
        <v>22</v>
      </c>
      <c r="H123" t="s">
        <v>27</v>
      </c>
      <c r="I123" t="s">
        <v>22</v>
      </c>
      <c r="J123" t="s">
        <v>22</v>
      </c>
      <c r="K123" t="s">
        <v>22</v>
      </c>
      <c r="L123" t="s">
        <v>27</v>
      </c>
      <c r="M123">
        <v>1.0242801438529217</v>
      </c>
      <c r="N123" t="s">
        <v>264</v>
      </c>
      <c r="O123">
        <v>1322</v>
      </c>
    </row>
    <row r="124" spans="1:15" x14ac:dyDescent="0.25">
      <c r="A124" t="s">
        <v>117</v>
      </c>
      <c r="B124" t="s">
        <v>118</v>
      </c>
      <c r="C124" t="s">
        <v>119</v>
      </c>
      <c r="D124" t="s">
        <v>120</v>
      </c>
      <c r="E124" t="s">
        <v>84</v>
      </c>
      <c r="F124" t="s">
        <v>22</v>
      </c>
      <c r="G124" t="s">
        <v>22</v>
      </c>
      <c r="H124" t="s">
        <v>27</v>
      </c>
      <c r="I124" t="s">
        <v>22</v>
      </c>
      <c r="J124" t="s">
        <v>22</v>
      </c>
      <c r="K124" t="s">
        <v>22</v>
      </c>
      <c r="L124" t="s">
        <v>27</v>
      </c>
      <c r="M124">
        <v>1.0242801438529217</v>
      </c>
      <c r="N124" t="s">
        <v>265</v>
      </c>
      <c r="O124">
        <v>7279</v>
      </c>
    </row>
    <row r="125" spans="1:15" x14ac:dyDescent="0.25">
      <c r="A125" t="s">
        <v>117</v>
      </c>
      <c r="B125" t="s">
        <v>118</v>
      </c>
      <c r="C125" t="s">
        <v>119</v>
      </c>
      <c r="D125" t="s">
        <v>120</v>
      </c>
      <c r="E125" t="s">
        <v>84</v>
      </c>
      <c r="F125" t="s">
        <v>22</v>
      </c>
      <c r="G125" t="s">
        <v>22</v>
      </c>
      <c r="H125" t="s">
        <v>27</v>
      </c>
      <c r="I125" t="s">
        <v>22</v>
      </c>
      <c r="J125" t="s">
        <v>22</v>
      </c>
      <c r="K125" t="s">
        <v>22</v>
      </c>
      <c r="L125" t="s">
        <v>27</v>
      </c>
      <c r="M125">
        <v>1.0242801438529217</v>
      </c>
      <c r="N125" t="s">
        <v>266</v>
      </c>
      <c r="O125">
        <v>8443</v>
      </c>
    </row>
    <row r="126" spans="1:15" x14ac:dyDescent="0.25">
      <c r="A126" t="s">
        <v>117</v>
      </c>
      <c r="B126" t="s">
        <v>118</v>
      </c>
      <c r="C126" t="s">
        <v>119</v>
      </c>
      <c r="D126" t="s">
        <v>120</v>
      </c>
      <c r="E126" t="s">
        <v>84</v>
      </c>
      <c r="F126" t="s">
        <v>22</v>
      </c>
      <c r="G126" t="s">
        <v>22</v>
      </c>
      <c r="H126" t="s">
        <v>27</v>
      </c>
      <c r="I126" t="s">
        <v>22</v>
      </c>
      <c r="J126" t="s">
        <v>22</v>
      </c>
      <c r="K126" t="s">
        <v>22</v>
      </c>
      <c r="L126" t="s">
        <v>27</v>
      </c>
      <c r="M126">
        <v>1.0242801438529217</v>
      </c>
      <c r="N126" t="s">
        <v>267</v>
      </c>
      <c r="O126">
        <v>9571</v>
      </c>
    </row>
    <row r="127" spans="1:15" x14ac:dyDescent="0.25">
      <c r="A127" t="s">
        <v>121</v>
      </c>
      <c r="B127" t="s">
        <v>122</v>
      </c>
      <c r="C127" t="s">
        <v>123</v>
      </c>
      <c r="D127" t="s">
        <v>124</v>
      </c>
      <c r="E127" t="s">
        <v>84</v>
      </c>
      <c r="F127" t="s">
        <v>22</v>
      </c>
      <c r="G127" t="s">
        <v>27</v>
      </c>
      <c r="H127" t="s">
        <v>27</v>
      </c>
      <c r="I127" t="s">
        <v>27</v>
      </c>
      <c r="J127" t="s">
        <v>22</v>
      </c>
      <c r="K127" t="s">
        <v>27</v>
      </c>
      <c r="L127" t="s">
        <v>27</v>
      </c>
      <c r="M127">
        <v>-0.37012221518144006</v>
      </c>
      <c r="N127" t="s">
        <v>263</v>
      </c>
      <c r="O127">
        <v>6156</v>
      </c>
    </row>
    <row r="128" spans="1:15" x14ac:dyDescent="0.25">
      <c r="A128" t="s">
        <v>121</v>
      </c>
      <c r="B128" t="s">
        <v>122</v>
      </c>
      <c r="C128" t="s">
        <v>123</v>
      </c>
      <c r="D128" t="s">
        <v>124</v>
      </c>
      <c r="E128" t="s">
        <v>84</v>
      </c>
      <c r="F128" t="s">
        <v>22</v>
      </c>
      <c r="G128" t="s">
        <v>27</v>
      </c>
      <c r="H128" t="s">
        <v>27</v>
      </c>
      <c r="I128" t="s">
        <v>27</v>
      </c>
      <c r="J128" t="s">
        <v>22</v>
      </c>
      <c r="K128" t="s">
        <v>27</v>
      </c>
      <c r="L128" t="s">
        <v>27</v>
      </c>
      <c r="M128">
        <v>-0.37012221518144006</v>
      </c>
      <c r="N128" t="s">
        <v>264</v>
      </c>
      <c r="O128">
        <v>6110</v>
      </c>
    </row>
    <row r="129" spans="1:15" x14ac:dyDescent="0.25">
      <c r="A129" t="s">
        <v>121</v>
      </c>
      <c r="B129" t="s">
        <v>122</v>
      </c>
      <c r="C129" t="s">
        <v>123</v>
      </c>
      <c r="D129" t="s">
        <v>124</v>
      </c>
      <c r="E129" t="s">
        <v>84</v>
      </c>
      <c r="F129" t="s">
        <v>22</v>
      </c>
      <c r="G129" t="s">
        <v>27</v>
      </c>
      <c r="H129" t="s">
        <v>27</v>
      </c>
      <c r="I129" t="s">
        <v>27</v>
      </c>
      <c r="J129" t="s">
        <v>22</v>
      </c>
      <c r="K129" t="s">
        <v>27</v>
      </c>
      <c r="L129" t="s">
        <v>27</v>
      </c>
      <c r="M129">
        <v>-0.37012221518144006</v>
      </c>
      <c r="N129" t="s">
        <v>265</v>
      </c>
      <c r="O129">
        <v>5791</v>
      </c>
    </row>
    <row r="130" spans="1:15" x14ac:dyDescent="0.25">
      <c r="A130" t="s">
        <v>121</v>
      </c>
      <c r="B130" t="s">
        <v>122</v>
      </c>
      <c r="C130" t="s">
        <v>123</v>
      </c>
      <c r="D130" t="s">
        <v>124</v>
      </c>
      <c r="E130" t="s">
        <v>84</v>
      </c>
      <c r="F130" t="s">
        <v>22</v>
      </c>
      <c r="G130" t="s">
        <v>27</v>
      </c>
      <c r="H130" t="s">
        <v>27</v>
      </c>
      <c r="I130" t="s">
        <v>27</v>
      </c>
      <c r="J130" t="s">
        <v>22</v>
      </c>
      <c r="K130" t="s">
        <v>27</v>
      </c>
      <c r="L130" t="s">
        <v>27</v>
      </c>
      <c r="M130">
        <v>-0.37012221518144006</v>
      </c>
      <c r="N130" t="s">
        <v>266</v>
      </c>
      <c r="O130">
        <v>1759</v>
      </c>
    </row>
    <row r="131" spans="1:15" x14ac:dyDescent="0.25">
      <c r="A131" t="s">
        <v>121</v>
      </c>
      <c r="B131" t="s">
        <v>122</v>
      </c>
      <c r="C131" t="s">
        <v>123</v>
      </c>
      <c r="D131" t="s">
        <v>124</v>
      </c>
      <c r="E131" t="s">
        <v>84</v>
      </c>
      <c r="F131" t="s">
        <v>22</v>
      </c>
      <c r="G131" t="s">
        <v>27</v>
      </c>
      <c r="H131" t="s">
        <v>27</v>
      </c>
      <c r="I131" t="s">
        <v>27</v>
      </c>
      <c r="J131" t="s">
        <v>22</v>
      </c>
      <c r="K131" t="s">
        <v>27</v>
      </c>
      <c r="L131" t="s">
        <v>27</v>
      </c>
      <c r="M131">
        <v>-0.37012221518144006</v>
      </c>
      <c r="N131" t="s">
        <v>267</v>
      </c>
      <c r="O131">
        <v>969</v>
      </c>
    </row>
    <row r="132" spans="1:15" x14ac:dyDescent="0.25">
      <c r="A132" t="s">
        <v>125</v>
      </c>
      <c r="B132" t="s">
        <v>126</v>
      </c>
      <c r="C132" t="s">
        <v>127</v>
      </c>
      <c r="D132" t="s">
        <v>128</v>
      </c>
      <c r="E132" t="s">
        <v>84</v>
      </c>
      <c r="F132" t="s">
        <v>22</v>
      </c>
      <c r="G132" t="s">
        <v>22</v>
      </c>
      <c r="H132" t="s">
        <v>27</v>
      </c>
      <c r="I132" t="s">
        <v>22</v>
      </c>
      <c r="J132" t="s">
        <v>22</v>
      </c>
      <c r="K132" t="s">
        <v>22</v>
      </c>
      <c r="L132" t="s">
        <v>27</v>
      </c>
      <c r="M132">
        <v>1.5203389637502625</v>
      </c>
      <c r="N132" t="s">
        <v>263</v>
      </c>
      <c r="O132">
        <v>209</v>
      </c>
    </row>
    <row r="133" spans="1:15" x14ac:dyDescent="0.25">
      <c r="A133" t="s">
        <v>125</v>
      </c>
      <c r="B133" t="s">
        <v>126</v>
      </c>
      <c r="C133" t="s">
        <v>127</v>
      </c>
      <c r="D133" t="s">
        <v>128</v>
      </c>
      <c r="E133" t="s">
        <v>84</v>
      </c>
      <c r="F133" t="s">
        <v>22</v>
      </c>
      <c r="G133" t="s">
        <v>22</v>
      </c>
      <c r="H133" t="s">
        <v>27</v>
      </c>
      <c r="I133" t="s">
        <v>22</v>
      </c>
      <c r="J133" t="s">
        <v>22</v>
      </c>
      <c r="K133" t="s">
        <v>22</v>
      </c>
      <c r="L133" t="s">
        <v>27</v>
      </c>
      <c r="M133">
        <v>1.5203389637502625</v>
      </c>
      <c r="N133" t="s">
        <v>264</v>
      </c>
      <c r="O133">
        <v>621</v>
      </c>
    </row>
    <row r="134" spans="1:15" x14ac:dyDescent="0.25">
      <c r="A134" t="s">
        <v>125</v>
      </c>
      <c r="B134" t="s">
        <v>126</v>
      </c>
      <c r="C134" t="s">
        <v>127</v>
      </c>
      <c r="D134" t="s">
        <v>128</v>
      </c>
      <c r="E134" t="s">
        <v>84</v>
      </c>
      <c r="F134" t="s">
        <v>22</v>
      </c>
      <c r="G134" t="s">
        <v>22</v>
      </c>
      <c r="H134" t="s">
        <v>27</v>
      </c>
      <c r="I134" t="s">
        <v>22</v>
      </c>
      <c r="J134" t="s">
        <v>22</v>
      </c>
      <c r="K134" t="s">
        <v>22</v>
      </c>
      <c r="L134" t="s">
        <v>27</v>
      </c>
      <c r="M134">
        <v>1.5203389637502625</v>
      </c>
      <c r="N134" t="s">
        <v>265</v>
      </c>
      <c r="O134">
        <v>3098</v>
      </c>
    </row>
    <row r="135" spans="1:15" x14ac:dyDescent="0.25">
      <c r="A135" t="s">
        <v>125</v>
      </c>
      <c r="B135" t="s">
        <v>126</v>
      </c>
      <c r="C135" t="s">
        <v>127</v>
      </c>
      <c r="D135" t="s">
        <v>128</v>
      </c>
      <c r="E135" t="s">
        <v>84</v>
      </c>
      <c r="F135" t="s">
        <v>22</v>
      </c>
      <c r="G135" t="s">
        <v>22</v>
      </c>
      <c r="H135" t="s">
        <v>27</v>
      </c>
      <c r="I135" t="s">
        <v>22</v>
      </c>
      <c r="J135" t="s">
        <v>22</v>
      </c>
      <c r="K135" t="s">
        <v>22</v>
      </c>
      <c r="L135" t="s">
        <v>27</v>
      </c>
      <c r="M135">
        <v>1.5203389637502625</v>
      </c>
      <c r="N135" t="s">
        <v>266</v>
      </c>
      <c r="O135">
        <v>7118</v>
      </c>
    </row>
    <row r="136" spans="1:15" x14ac:dyDescent="0.25">
      <c r="A136" t="s">
        <v>125</v>
      </c>
      <c r="B136" t="s">
        <v>126</v>
      </c>
      <c r="C136" t="s">
        <v>127</v>
      </c>
      <c r="D136" t="s">
        <v>128</v>
      </c>
      <c r="E136" t="s">
        <v>84</v>
      </c>
      <c r="F136" t="s">
        <v>22</v>
      </c>
      <c r="G136" t="s">
        <v>22</v>
      </c>
      <c r="H136" t="s">
        <v>27</v>
      </c>
      <c r="I136" t="s">
        <v>22</v>
      </c>
      <c r="J136" t="s">
        <v>22</v>
      </c>
      <c r="K136" t="s">
        <v>22</v>
      </c>
      <c r="L136" t="s">
        <v>27</v>
      </c>
      <c r="M136">
        <v>1.5203389637502625</v>
      </c>
      <c r="N136" t="s">
        <v>267</v>
      </c>
      <c r="O136">
        <v>8433</v>
      </c>
    </row>
    <row r="137" spans="1:15" x14ac:dyDescent="0.25">
      <c r="A137" t="s">
        <v>129</v>
      </c>
      <c r="B137" t="s">
        <v>130</v>
      </c>
      <c r="C137" t="s">
        <v>131</v>
      </c>
      <c r="D137" t="s">
        <v>132</v>
      </c>
      <c r="E137" t="s">
        <v>84</v>
      </c>
      <c r="F137" t="s">
        <v>22</v>
      </c>
      <c r="G137" t="s">
        <v>22</v>
      </c>
      <c r="H137" t="s">
        <v>27</v>
      </c>
      <c r="I137" t="s">
        <v>27</v>
      </c>
      <c r="J137" t="s">
        <v>27</v>
      </c>
      <c r="K137" t="s">
        <v>27</v>
      </c>
      <c r="L137" t="s">
        <v>27</v>
      </c>
      <c r="M137">
        <v>-0.11575568185753915</v>
      </c>
      <c r="N137" t="s">
        <v>263</v>
      </c>
      <c r="O137">
        <v>6309</v>
      </c>
    </row>
    <row r="138" spans="1:15" x14ac:dyDescent="0.25">
      <c r="A138" t="s">
        <v>129</v>
      </c>
      <c r="B138" t="s">
        <v>130</v>
      </c>
      <c r="C138" t="s">
        <v>131</v>
      </c>
      <c r="D138" t="s">
        <v>132</v>
      </c>
      <c r="E138" t="s">
        <v>84</v>
      </c>
      <c r="F138" t="s">
        <v>22</v>
      </c>
      <c r="G138" t="s">
        <v>22</v>
      </c>
      <c r="H138" t="s">
        <v>27</v>
      </c>
      <c r="I138" t="s">
        <v>27</v>
      </c>
      <c r="J138" t="s">
        <v>27</v>
      </c>
      <c r="K138" t="s">
        <v>27</v>
      </c>
      <c r="L138" t="s">
        <v>27</v>
      </c>
      <c r="M138">
        <v>-0.11575568185753915</v>
      </c>
      <c r="N138" t="s">
        <v>264</v>
      </c>
      <c r="O138">
        <v>6227</v>
      </c>
    </row>
    <row r="139" spans="1:15" x14ac:dyDescent="0.25">
      <c r="A139" t="s">
        <v>129</v>
      </c>
      <c r="B139" t="s">
        <v>130</v>
      </c>
      <c r="C139" t="s">
        <v>131</v>
      </c>
      <c r="D139" t="s">
        <v>132</v>
      </c>
      <c r="E139" t="s">
        <v>84</v>
      </c>
      <c r="F139" t="s">
        <v>22</v>
      </c>
      <c r="G139" t="s">
        <v>22</v>
      </c>
      <c r="H139" t="s">
        <v>27</v>
      </c>
      <c r="I139" t="s">
        <v>27</v>
      </c>
      <c r="J139" t="s">
        <v>27</v>
      </c>
      <c r="K139" t="s">
        <v>27</v>
      </c>
      <c r="L139" t="s">
        <v>27</v>
      </c>
      <c r="M139">
        <v>-0.11575568185753915</v>
      </c>
      <c r="N139" t="s">
        <v>265</v>
      </c>
      <c r="O139">
        <v>5123</v>
      </c>
    </row>
    <row r="140" spans="1:15" x14ac:dyDescent="0.25">
      <c r="A140" t="s">
        <v>129</v>
      </c>
      <c r="B140" t="s">
        <v>130</v>
      </c>
      <c r="C140" t="s">
        <v>131</v>
      </c>
      <c r="D140" t="s">
        <v>132</v>
      </c>
      <c r="E140" t="s">
        <v>84</v>
      </c>
      <c r="F140" t="s">
        <v>22</v>
      </c>
      <c r="G140" t="s">
        <v>22</v>
      </c>
      <c r="H140" t="s">
        <v>27</v>
      </c>
      <c r="I140" t="s">
        <v>27</v>
      </c>
      <c r="J140" t="s">
        <v>27</v>
      </c>
      <c r="K140" t="s">
        <v>27</v>
      </c>
      <c r="L140" t="s">
        <v>27</v>
      </c>
      <c r="M140">
        <v>-0.11575568185753915</v>
      </c>
      <c r="N140" t="s">
        <v>266</v>
      </c>
      <c r="O140">
        <v>4968</v>
      </c>
    </row>
    <row r="141" spans="1:15" x14ac:dyDescent="0.25">
      <c r="A141" t="s">
        <v>129</v>
      </c>
      <c r="B141" t="s">
        <v>130</v>
      </c>
      <c r="C141" t="s">
        <v>131</v>
      </c>
      <c r="D141" t="s">
        <v>132</v>
      </c>
      <c r="E141" t="s">
        <v>84</v>
      </c>
      <c r="F141" t="s">
        <v>22</v>
      </c>
      <c r="G141" t="s">
        <v>22</v>
      </c>
      <c r="H141" t="s">
        <v>27</v>
      </c>
      <c r="I141" t="s">
        <v>27</v>
      </c>
      <c r="J141" t="s">
        <v>27</v>
      </c>
      <c r="K141" t="s">
        <v>27</v>
      </c>
      <c r="L141" t="s">
        <v>27</v>
      </c>
      <c r="M141">
        <v>-0.11575568185753915</v>
      </c>
      <c r="N141" t="s">
        <v>267</v>
      </c>
      <c r="O141">
        <v>3857</v>
      </c>
    </row>
    <row r="142" spans="1:15" x14ac:dyDescent="0.25">
      <c r="A142" t="s">
        <v>133</v>
      </c>
      <c r="B142" t="s">
        <v>134</v>
      </c>
      <c r="C142" t="s">
        <v>135</v>
      </c>
      <c r="D142" t="s">
        <v>136</v>
      </c>
      <c r="E142" t="s">
        <v>84</v>
      </c>
      <c r="F142" t="s">
        <v>22</v>
      </c>
      <c r="G142" t="s">
        <v>22</v>
      </c>
      <c r="H142" t="s">
        <v>27</v>
      </c>
      <c r="I142" t="s">
        <v>22</v>
      </c>
      <c r="J142" t="s">
        <v>27</v>
      </c>
      <c r="K142" t="s">
        <v>22</v>
      </c>
      <c r="L142" t="s">
        <v>27</v>
      </c>
      <c r="M142">
        <v>0.86419779018759768</v>
      </c>
      <c r="N142" t="s">
        <v>263</v>
      </c>
      <c r="O142">
        <v>712</v>
      </c>
    </row>
    <row r="143" spans="1:15" x14ac:dyDescent="0.25">
      <c r="A143" t="s">
        <v>133</v>
      </c>
      <c r="B143" t="s">
        <v>134</v>
      </c>
      <c r="C143" t="s">
        <v>135</v>
      </c>
      <c r="D143" t="s">
        <v>136</v>
      </c>
      <c r="E143" t="s">
        <v>84</v>
      </c>
      <c r="F143" t="s">
        <v>22</v>
      </c>
      <c r="G143" t="s">
        <v>22</v>
      </c>
      <c r="H143" t="s">
        <v>27</v>
      </c>
      <c r="I143" t="s">
        <v>22</v>
      </c>
      <c r="J143" t="s">
        <v>27</v>
      </c>
      <c r="K143" t="s">
        <v>22</v>
      </c>
      <c r="L143" t="s">
        <v>27</v>
      </c>
      <c r="M143">
        <v>0.86419779018759768</v>
      </c>
      <c r="N143" t="s">
        <v>264</v>
      </c>
      <c r="O143">
        <v>4182</v>
      </c>
    </row>
    <row r="144" spans="1:15" x14ac:dyDescent="0.25">
      <c r="A144" t="s">
        <v>133</v>
      </c>
      <c r="B144" t="s">
        <v>134</v>
      </c>
      <c r="C144" t="s">
        <v>135</v>
      </c>
      <c r="D144" t="s">
        <v>136</v>
      </c>
      <c r="E144" t="s">
        <v>84</v>
      </c>
      <c r="F144" t="s">
        <v>22</v>
      </c>
      <c r="G144" t="s">
        <v>22</v>
      </c>
      <c r="H144" t="s">
        <v>27</v>
      </c>
      <c r="I144" t="s">
        <v>22</v>
      </c>
      <c r="J144" t="s">
        <v>27</v>
      </c>
      <c r="K144" t="s">
        <v>22</v>
      </c>
      <c r="L144" t="s">
        <v>27</v>
      </c>
      <c r="M144">
        <v>0.86419779018759768</v>
      </c>
      <c r="N144" t="s">
        <v>265</v>
      </c>
      <c r="O144">
        <v>6087</v>
      </c>
    </row>
    <row r="145" spans="1:15" x14ac:dyDescent="0.25">
      <c r="A145" t="s">
        <v>133</v>
      </c>
      <c r="B145" t="s">
        <v>134</v>
      </c>
      <c r="C145" t="s">
        <v>135</v>
      </c>
      <c r="D145" t="s">
        <v>136</v>
      </c>
      <c r="E145" t="s">
        <v>84</v>
      </c>
      <c r="F145" t="s">
        <v>22</v>
      </c>
      <c r="G145" t="s">
        <v>22</v>
      </c>
      <c r="H145" t="s">
        <v>27</v>
      </c>
      <c r="I145" t="s">
        <v>22</v>
      </c>
      <c r="J145" t="s">
        <v>27</v>
      </c>
      <c r="K145" t="s">
        <v>22</v>
      </c>
      <c r="L145" t="s">
        <v>27</v>
      </c>
      <c r="M145">
        <v>0.86419779018759768</v>
      </c>
      <c r="N145" t="s">
        <v>266</v>
      </c>
      <c r="O145">
        <v>7494</v>
      </c>
    </row>
    <row r="146" spans="1:15" x14ac:dyDescent="0.25">
      <c r="A146" t="s">
        <v>133</v>
      </c>
      <c r="B146" t="s">
        <v>134</v>
      </c>
      <c r="C146" t="s">
        <v>135</v>
      </c>
      <c r="D146" t="s">
        <v>136</v>
      </c>
      <c r="E146" t="s">
        <v>84</v>
      </c>
      <c r="F146" t="s">
        <v>22</v>
      </c>
      <c r="G146" t="s">
        <v>22</v>
      </c>
      <c r="H146" t="s">
        <v>27</v>
      </c>
      <c r="I146" t="s">
        <v>22</v>
      </c>
      <c r="J146" t="s">
        <v>27</v>
      </c>
      <c r="K146" t="s">
        <v>22</v>
      </c>
      <c r="L146" t="s">
        <v>27</v>
      </c>
      <c r="M146">
        <v>0.86419779018759768</v>
      </c>
      <c r="N146" t="s">
        <v>267</v>
      </c>
      <c r="O146">
        <v>8599</v>
      </c>
    </row>
    <row r="147" spans="1:15" x14ac:dyDescent="0.25">
      <c r="A147" t="s">
        <v>137</v>
      </c>
      <c r="B147" t="s">
        <v>138</v>
      </c>
      <c r="C147" t="s">
        <v>139</v>
      </c>
      <c r="D147" t="s">
        <v>140</v>
      </c>
      <c r="E147" t="s">
        <v>84</v>
      </c>
      <c r="F147" t="s">
        <v>22</v>
      </c>
      <c r="G147" t="s">
        <v>22</v>
      </c>
      <c r="H147" t="s">
        <v>27</v>
      </c>
      <c r="I147" t="s">
        <v>27</v>
      </c>
      <c r="J147" t="s">
        <v>27</v>
      </c>
      <c r="K147" t="s">
        <v>27</v>
      </c>
      <c r="L147" t="s">
        <v>27</v>
      </c>
      <c r="M147">
        <v>0.18148193130433588</v>
      </c>
      <c r="N147" t="s">
        <v>263</v>
      </c>
      <c r="O147">
        <v>2390</v>
      </c>
    </row>
    <row r="148" spans="1:15" x14ac:dyDescent="0.25">
      <c r="A148" t="s">
        <v>137</v>
      </c>
      <c r="B148" t="s">
        <v>138</v>
      </c>
      <c r="C148" t="s">
        <v>139</v>
      </c>
      <c r="D148" t="s">
        <v>140</v>
      </c>
      <c r="E148" t="s">
        <v>84</v>
      </c>
      <c r="F148" t="s">
        <v>22</v>
      </c>
      <c r="G148" t="s">
        <v>22</v>
      </c>
      <c r="H148" t="s">
        <v>27</v>
      </c>
      <c r="I148" t="s">
        <v>27</v>
      </c>
      <c r="J148" t="s">
        <v>27</v>
      </c>
      <c r="K148" t="s">
        <v>27</v>
      </c>
      <c r="L148" t="s">
        <v>27</v>
      </c>
      <c r="M148">
        <v>0.18148193130433588</v>
      </c>
      <c r="N148" t="s">
        <v>264</v>
      </c>
      <c r="O148">
        <v>2415</v>
      </c>
    </row>
    <row r="149" spans="1:15" x14ac:dyDescent="0.25">
      <c r="A149" t="s">
        <v>137</v>
      </c>
      <c r="B149" t="s">
        <v>138</v>
      </c>
      <c r="C149" t="s">
        <v>139</v>
      </c>
      <c r="D149" t="s">
        <v>140</v>
      </c>
      <c r="E149" t="s">
        <v>84</v>
      </c>
      <c r="F149" t="s">
        <v>22</v>
      </c>
      <c r="G149" t="s">
        <v>22</v>
      </c>
      <c r="H149" t="s">
        <v>27</v>
      </c>
      <c r="I149" t="s">
        <v>27</v>
      </c>
      <c r="J149" t="s">
        <v>27</v>
      </c>
      <c r="K149" t="s">
        <v>27</v>
      </c>
      <c r="L149" t="s">
        <v>27</v>
      </c>
      <c r="M149">
        <v>0.18148193130433588</v>
      </c>
      <c r="N149" t="s">
        <v>265</v>
      </c>
      <c r="O149">
        <v>3461</v>
      </c>
    </row>
    <row r="150" spans="1:15" x14ac:dyDescent="0.25">
      <c r="A150" t="s">
        <v>137</v>
      </c>
      <c r="B150" t="s">
        <v>138</v>
      </c>
      <c r="C150" t="s">
        <v>139</v>
      </c>
      <c r="D150" t="s">
        <v>140</v>
      </c>
      <c r="E150" t="s">
        <v>84</v>
      </c>
      <c r="F150" t="s">
        <v>22</v>
      </c>
      <c r="G150" t="s">
        <v>22</v>
      </c>
      <c r="H150" t="s">
        <v>27</v>
      </c>
      <c r="I150" t="s">
        <v>27</v>
      </c>
      <c r="J150" t="s">
        <v>27</v>
      </c>
      <c r="K150" t="s">
        <v>27</v>
      </c>
      <c r="L150" t="s">
        <v>27</v>
      </c>
      <c r="M150">
        <v>0.18148193130433588</v>
      </c>
      <c r="N150" t="s">
        <v>266</v>
      </c>
      <c r="O150">
        <v>3850</v>
      </c>
    </row>
    <row r="151" spans="1:15" x14ac:dyDescent="0.25">
      <c r="A151" t="s">
        <v>137</v>
      </c>
      <c r="B151" t="s">
        <v>138</v>
      </c>
      <c r="C151" t="s">
        <v>139</v>
      </c>
      <c r="D151" t="s">
        <v>140</v>
      </c>
      <c r="E151" t="s">
        <v>84</v>
      </c>
      <c r="F151" t="s">
        <v>22</v>
      </c>
      <c r="G151" t="s">
        <v>22</v>
      </c>
      <c r="H151" t="s">
        <v>27</v>
      </c>
      <c r="I151" t="s">
        <v>27</v>
      </c>
      <c r="J151" t="s">
        <v>27</v>
      </c>
      <c r="K151" t="s">
        <v>27</v>
      </c>
      <c r="L151" t="s">
        <v>27</v>
      </c>
      <c r="M151">
        <v>0.18148193130433588</v>
      </c>
      <c r="N151" t="s">
        <v>267</v>
      </c>
      <c r="O151">
        <v>4657</v>
      </c>
    </row>
    <row r="152" spans="1:15" x14ac:dyDescent="0.25">
      <c r="A152" t="s">
        <v>141</v>
      </c>
      <c r="B152" t="s">
        <v>142</v>
      </c>
      <c r="C152" t="s">
        <v>143</v>
      </c>
      <c r="D152" t="s">
        <v>144</v>
      </c>
      <c r="E152" t="s">
        <v>145</v>
      </c>
      <c r="F152" t="s">
        <v>22</v>
      </c>
      <c r="G152" t="s">
        <v>22</v>
      </c>
      <c r="H152" t="s">
        <v>22</v>
      </c>
      <c r="I152" t="s">
        <v>27</v>
      </c>
      <c r="J152" t="s">
        <v>27</v>
      </c>
      <c r="K152" t="s">
        <v>22</v>
      </c>
      <c r="L152" t="s">
        <v>27</v>
      </c>
      <c r="M152">
        <v>0.36636455401735013</v>
      </c>
      <c r="N152" t="s">
        <v>263</v>
      </c>
      <c r="O152">
        <v>2519</v>
      </c>
    </row>
    <row r="153" spans="1:15" x14ac:dyDescent="0.25">
      <c r="A153" t="s">
        <v>141</v>
      </c>
      <c r="B153" t="s">
        <v>142</v>
      </c>
      <c r="C153" t="s">
        <v>143</v>
      </c>
      <c r="D153" t="s">
        <v>144</v>
      </c>
      <c r="E153" t="s">
        <v>145</v>
      </c>
      <c r="F153" t="s">
        <v>22</v>
      </c>
      <c r="G153" t="s">
        <v>22</v>
      </c>
      <c r="H153" t="s">
        <v>22</v>
      </c>
      <c r="I153" t="s">
        <v>27</v>
      </c>
      <c r="J153" t="s">
        <v>27</v>
      </c>
      <c r="K153" t="s">
        <v>22</v>
      </c>
      <c r="L153" t="s">
        <v>27</v>
      </c>
      <c r="M153">
        <v>0.36636455401735013</v>
      </c>
      <c r="N153" t="s">
        <v>264</v>
      </c>
      <c r="O153">
        <v>3938</v>
      </c>
    </row>
    <row r="154" spans="1:15" x14ac:dyDescent="0.25">
      <c r="A154" t="s">
        <v>141</v>
      </c>
      <c r="B154" t="s">
        <v>142</v>
      </c>
      <c r="C154" t="s">
        <v>143</v>
      </c>
      <c r="D154" t="s">
        <v>144</v>
      </c>
      <c r="E154" t="s">
        <v>145</v>
      </c>
      <c r="F154" t="s">
        <v>22</v>
      </c>
      <c r="G154" t="s">
        <v>22</v>
      </c>
      <c r="H154" t="s">
        <v>22</v>
      </c>
      <c r="I154" t="s">
        <v>27</v>
      </c>
      <c r="J154" t="s">
        <v>27</v>
      </c>
      <c r="K154" t="s">
        <v>22</v>
      </c>
      <c r="L154" t="s">
        <v>27</v>
      </c>
      <c r="M154">
        <v>0.36636455401735013</v>
      </c>
      <c r="N154" t="s">
        <v>265</v>
      </c>
      <c r="O154">
        <v>5190</v>
      </c>
    </row>
    <row r="155" spans="1:15" x14ac:dyDescent="0.25">
      <c r="A155" t="s">
        <v>141</v>
      </c>
      <c r="B155" t="s">
        <v>142</v>
      </c>
      <c r="C155" t="s">
        <v>143</v>
      </c>
      <c r="D155" t="s">
        <v>144</v>
      </c>
      <c r="E155" t="s">
        <v>145</v>
      </c>
      <c r="F155" t="s">
        <v>22</v>
      </c>
      <c r="G155" t="s">
        <v>22</v>
      </c>
      <c r="H155" t="s">
        <v>22</v>
      </c>
      <c r="I155" t="s">
        <v>27</v>
      </c>
      <c r="J155" t="s">
        <v>27</v>
      </c>
      <c r="K155" t="s">
        <v>22</v>
      </c>
      <c r="L155" t="s">
        <v>27</v>
      </c>
      <c r="M155">
        <v>0.36636455401735013</v>
      </c>
      <c r="N155" t="s">
        <v>266</v>
      </c>
      <c r="O155">
        <v>8203</v>
      </c>
    </row>
    <row r="156" spans="1:15" x14ac:dyDescent="0.25">
      <c r="A156" t="s">
        <v>141</v>
      </c>
      <c r="B156" t="s">
        <v>142</v>
      </c>
      <c r="C156" t="s">
        <v>143</v>
      </c>
      <c r="D156" t="s">
        <v>144</v>
      </c>
      <c r="E156" t="s">
        <v>145</v>
      </c>
      <c r="F156" t="s">
        <v>22</v>
      </c>
      <c r="G156" t="s">
        <v>22</v>
      </c>
      <c r="H156" t="s">
        <v>22</v>
      </c>
      <c r="I156" t="s">
        <v>27</v>
      </c>
      <c r="J156" t="s">
        <v>27</v>
      </c>
      <c r="K156" t="s">
        <v>22</v>
      </c>
      <c r="L156" t="s">
        <v>27</v>
      </c>
      <c r="M156">
        <v>0.36636455401735013</v>
      </c>
      <c r="N156" t="s">
        <v>267</v>
      </c>
      <c r="O156">
        <v>8780</v>
      </c>
    </row>
    <row r="157" spans="1:15" x14ac:dyDescent="0.25">
      <c r="A157" t="s">
        <v>146</v>
      </c>
      <c r="B157" t="s">
        <v>147</v>
      </c>
      <c r="C157" t="s">
        <v>148</v>
      </c>
      <c r="D157" t="s">
        <v>149</v>
      </c>
      <c r="E157" t="s">
        <v>145</v>
      </c>
      <c r="F157" t="s">
        <v>22</v>
      </c>
      <c r="G157" t="s">
        <v>22</v>
      </c>
      <c r="H157" t="s">
        <v>22</v>
      </c>
      <c r="I157" t="s">
        <v>22</v>
      </c>
      <c r="J157" t="s">
        <v>22</v>
      </c>
      <c r="K157" t="s">
        <v>22</v>
      </c>
      <c r="L157" t="s">
        <v>27</v>
      </c>
      <c r="M157">
        <v>1.8142296888697582</v>
      </c>
      <c r="N157" t="s">
        <v>263</v>
      </c>
      <c r="O157">
        <v>138</v>
      </c>
    </row>
    <row r="158" spans="1:15" x14ac:dyDescent="0.25">
      <c r="A158" t="s">
        <v>146</v>
      </c>
      <c r="B158" t="s">
        <v>147</v>
      </c>
      <c r="C158" t="s">
        <v>148</v>
      </c>
      <c r="D158" t="s">
        <v>149</v>
      </c>
      <c r="E158" t="s">
        <v>145</v>
      </c>
      <c r="F158" t="s">
        <v>22</v>
      </c>
      <c r="G158" t="s">
        <v>22</v>
      </c>
      <c r="H158" t="s">
        <v>22</v>
      </c>
      <c r="I158" t="s">
        <v>22</v>
      </c>
      <c r="J158" t="s">
        <v>22</v>
      </c>
      <c r="K158" t="s">
        <v>22</v>
      </c>
      <c r="L158" t="s">
        <v>27</v>
      </c>
      <c r="M158">
        <v>1.8142296888697582</v>
      </c>
      <c r="N158" t="s">
        <v>264</v>
      </c>
      <c r="O158">
        <v>286</v>
      </c>
    </row>
    <row r="159" spans="1:15" x14ac:dyDescent="0.25">
      <c r="A159" t="s">
        <v>146</v>
      </c>
      <c r="B159" t="s">
        <v>147</v>
      </c>
      <c r="C159" t="s">
        <v>148</v>
      </c>
      <c r="D159" t="s">
        <v>149</v>
      </c>
      <c r="E159" t="s">
        <v>145</v>
      </c>
      <c r="F159" t="s">
        <v>22</v>
      </c>
      <c r="G159" t="s">
        <v>22</v>
      </c>
      <c r="H159" t="s">
        <v>22</v>
      </c>
      <c r="I159" t="s">
        <v>22</v>
      </c>
      <c r="J159" t="s">
        <v>22</v>
      </c>
      <c r="K159" t="s">
        <v>22</v>
      </c>
      <c r="L159" t="s">
        <v>27</v>
      </c>
      <c r="M159">
        <v>1.8142296888697582</v>
      </c>
      <c r="N159" t="s">
        <v>265</v>
      </c>
      <c r="O159">
        <v>6750</v>
      </c>
    </row>
    <row r="160" spans="1:15" x14ac:dyDescent="0.25">
      <c r="A160" t="s">
        <v>146</v>
      </c>
      <c r="B160" t="s">
        <v>147</v>
      </c>
      <c r="C160" t="s">
        <v>148</v>
      </c>
      <c r="D160" t="s">
        <v>149</v>
      </c>
      <c r="E160" t="s">
        <v>145</v>
      </c>
      <c r="F160" t="s">
        <v>22</v>
      </c>
      <c r="G160" t="s">
        <v>22</v>
      </c>
      <c r="H160" t="s">
        <v>22</v>
      </c>
      <c r="I160" t="s">
        <v>22</v>
      </c>
      <c r="J160" t="s">
        <v>22</v>
      </c>
      <c r="K160" t="s">
        <v>22</v>
      </c>
      <c r="L160" t="s">
        <v>27</v>
      </c>
      <c r="M160">
        <v>1.8142296888697582</v>
      </c>
      <c r="N160" t="s">
        <v>266</v>
      </c>
      <c r="O160">
        <v>8254</v>
      </c>
    </row>
    <row r="161" spans="1:15" x14ac:dyDescent="0.25">
      <c r="A161" t="s">
        <v>146</v>
      </c>
      <c r="B161" t="s">
        <v>147</v>
      </c>
      <c r="C161" t="s">
        <v>148</v>
      </c>
      <c r="D161" t="s">
        <v>149</v>
      </c>
      <c r="E161" t="s">
        <v>145</v>
      </c>
      <c r="F161" t="s">
        <v>22</v>
      </c>
      <c r="G161" t="s">
        <v>22</v>
      </c>
      <c r="H161" t="s">
        <v>22</v>
      </c>
      <c r="I161" t="s">
        <v>22</v>
      </c>
      <c r="J161" t="s">
        <v>22</v>
      </c>
      <c r="K161" t="s">
        <v>22</v>
      </c>
      <c r="L161" t="s">
        <v>27</v>
      </c>
      <c r="M161">
        <v>1.8142296888697582</v>
      </c>
      <c r="N161" t="s">
        <v>267</v>
      </c>
      <c r="O161">
        <v>8656</v>
      </c>
    </row>
    <row r="162" spans="1:15" x14ac:dyDescent="0.25">
      <c r="A162" t="s">
        <v>150</v>
      </c>
      <c r="B162" t="s">
        <v>151</v>
      </c>
      <c r="C162" t="s">
        <v>152</v>
      </c>
      <c r="D162" t="s">
        <v>153</v>
      </c>
      <c r="E162" t="s">
        <v>145</v>
      </c>
      <c r="F162" t="s">
        <v>22</v>
      </c>
      <c r="G162" t="s">
        <v>22</v>
      </c>
      <c r="H162" t="s">
        <v>22</v>
      </c>
      <c r="I162" t="s">
        <v>27</v>
      </c>
      <c r="J162" t="s">
        <v>27</v>
      </c>
      <c r="K162" t="s">
        <v>22</v>
      </c>
      <c r="L162" t="s">
        <v>22</v>
      </c>
      <c r="M162">
        <v>-7.1596691853915484E-2</v>
      </c>
      <c r="N162" t="s">
        <v>263</v>
      </c>
      <c r="O162">
        <v>8873</v>
      </c>
    </row>
    <row r="163" spans="1:15" x14ac:dyDescent="0.25">
      <c r="A163" t="s">
        <v>150</v>
      </c>
      <c r="B163" t="s">
        <v>151</v>
      </c>
      <c r="C163" t="s">
        <v>152</v>
      </c>
      <c r="D163" t="s">
        <v>153</v>
      </c>
      <c r="E163" t="s">
        <v>145</v>
      </c>
      <c r="F163" t="s">
        <v>22</v>
      </c>
      <c r="G163" t="s">
        <v>22</v>
      </c>
      <c r="H163" t="s">
        <v>22</v>
      </c>
      <c r="I163" t="s">
        <v>27</v>
      </c>
      <c r="J163" t="s">
        <v>27</v>
      </c>
      <c r="K163" t="s">
        <v>22</v>
      </c>
      <c r="L163" t="s">
        <v>22</v>
      </c>
      <c r="M163">
        <v>-7.1596691853915484E-2</v>
      </c>
      <c r="N163" t="s">
        <v>264</v>
      </c>
      <c r="O163">
        <v>8484</v>
      </c>
    </row>
    <row r="164" spans="1:15" x14ac:dyDescent="0.25">
      <c r="A164" t="s">
        <v>150</v>
      </c>
      <c r="B164" t="s">
        <v>151</v>
      </c>
      <c r="C164" t="s">
        <v>152</v>
      </c>
      <c r="D164" t="s">
        <v>153</v>
      </c>
      <c r="E164" t="s">
        <v>145</v>
      </c>
      <c r="F164" t="s">
        <v>22</v>
      </c>
      <c r="G164" t="s">
        <v>22</v>
      </c>
      <c r="H164" t="s">
        <v>22</v>
      </c>
      <c r="I164" t="s">
        <v>27</v>
      </c>
      <c r="J164" t="s">
        <v>27</v>
      </c>
      <c r="K164" t="s">
        <v>22</v>
      </c>
      <c r="L164" t="s">
        <v>22</v>
      </c>
      <c r="M164">
        <v>-7.1596691853915484E-2</v>
      </c>
      <c r="N164" t="s">
        <v>265</v>
      </c>
      <c r="O164">
        <v>7883</v>
      </c>
    </row>
    <row r="165" spans="1:15" x14ac:dyDescent="0.25">
      <c r="A165" t="s">
        <v>150</v>
      </c>
      <c r="B165" t="s">
        <v>151</v>
      </c>
      <c r="C165" t="s">
        <v>152</v>
      </c>
      <c r="D165" t="s">
        <v>153</v>
      </c>
      <c r="E165" t="s">
        <v>145</v>
      </c>
      <c r="F165" t="s">
        <v>22</v>
      </c>
      <c r="G165" t="s">
        <v>22</v>
      </c>
      <c r="H165" t="s">
        <v>22</v>
      </c>
      <c r="I165" t="s">
        <v>27</v>
      </c>
      <c r="J165" t="s">
        <v>27</v>
      </c>
      <c r="K165" t="s">
        <v>22</v>
      </c>
      <c r="L165" t="s">
        <v>22</v>
      </c>
      <c r="M165">
        <v>-7.1596691853915484E-2</v>
      </c>
      <c r="N165" t="s">
        <v>266</v>
      </c>
      <c r="O165">
        <v>7499</v>
      </c>
    </row>
    <row r="166" spans="1:15" x14ac:dyDescent="0.25">
      <c r="A166" t="s">
        <v>150</v>
      </c>
      <c r="B166" t="s">
        <v>151</v>
      </c>
      <c r="C166" t="s">
        <v>152</v>
      </c>
      <c r="D166" t="s">
        <v>153</v>
      </c>
      <c r="E166" t="s">
        <v>145</v>
      </c>
      <c r="F166" t="s">
        <v>22</v>
      </c>
      <c r="G166" t="s">
        <v>22</v>
      </c>
      <c r="H166" t="s">
        <v>22</v>
      </c>
      <c r="I166" t="s">
        <v>27</v>
      </c>
      <c r="J166" t="s">
        <v>27</v>
      </c>
      <c r="K166" t="s">
        <v>22</v>
      </c>
      <c r="L166" t="s">
        <v>22</v>
      </c>
      <c r="M166">
        <v>-7.1596691853915484E-2</v>
      </c>
      <c r="N166" t="s">
        <v>267</v>
      </c>
      <c r="O166">
        <v>6592</v>
      </c>
    </row>
    <row r="167" spans="1:15" x14ac:dyDescent="0.25">
      <c r="A167" t="s">
        <v>154</v>
      </c>
      <c r="B167" t="s">
        <v>155</v>
      </c>
      <c r="C167" t="s">
        <v>156</v>
      </c>
      <c r="D167" t="s">
        <v>157</v>
      </c>
      <c r="E167" t="s">
        <v>145</v>
      </c>
      <c r="F167" t="s">
        <v>22</v>
      </c>
      <c r="G167" t="s">
        <v>22</v>
      </c>
      <c r="H167" t="s">
        <v>22</v>
      </c>
      <c r="I167" t="s">
        <v>27</v>
      </c>
      <c r="J167" t="s">
        <v>27</v>
      </c>
      <c r="K167" t="s">
        <v>22</v>
      </c>
      <c r="L167" t="s">
        <v>22</v>
      </c>
      <c r="M167">
        <v>0.30577482876902251</v>
      </c>
      <c r="N167" t="s">
        <v>263</v>
      </c>
      <c r="O167">
        <v>3297</v>
      </c>
    </row>
    <row r="168" spans="1:15" x14ac:dyDescent="0.25">
      <c r="A168" t="s">
        <v>154</v>
      </c>
      <c r="B168" t="s">
        <v>155</v>
      </c>
      <c r="C168" t="s">
        <v>156</v>
      </c>
      <c r="D168" t="s">
        <v>157</v>
      </c>
      <c r="E168" t="s">
        <v>145</v>
      </c>
      <c r="F168" t="s">
        <v>22</v>
      </c>
      <c r="G168" t="s">
        <v>22</v>
      </c>
      <c r="H168" t="s">
        <v>22</v>
      </c>
      <c r="I168" t="s">
        <v>27</v>
      </c>
      <c r="J168" t="s">
        <v>27</v>
      </c>
      <c r="K168" t="s">
        <v>22</v>
      </c>
      <c r="L168" t="s">
        <v>22</v>
      </c>
      <c r="M168">
        <v>0.30577482876902251</v>
      </c>
      <c r="N168" t="s">
        <v>264</v>
      </c>
      <c r="O168">
        <v>4866</v>
      </c>
    </row>
    <row r="169" spans="1:15" x14ac:dyDescent="0.25">
      <c r="A169" t="s">
        <v>154</v>
      </c>
      <c r="B169" t="s">
        <v>155</v>
      </c>
      <c r="C169" t="s">
        <v>156</v>
      </c>
      <c r="D169" t="s">
        <v>157</v>
      </c>
      <c r="E169" t="s">
        <v>145</v>
      </c>
      <c r="F169" t="s">
        <v>22</v>
      </c>
      <c r="G169" t="s">
        <v>22</v>
      </c>
      <c r="H169" t="s">
        <v>22</v>
      </c>
      <c r="I169" t="s">
        <v>27</v>
      </c>
      <c r="J169" t="s">
        <v>27</v>
      </c>
      <c r="K169" t="s">
        <v>22</v>
      </c>
      <c r="L169" t="s">
        <v>22</v>
      </c>
      <c r="M169">
        <v>0.30577482876902251</v>
      </c>
      <c r="N169" t="s">
        <v>265</v>
      </c>
      <c r="O169">
        <v>4928</v>
      </c>
    </row>
    <row r="170" spans="1:15" x14ac:dyDescent="0.25">
      <c r="A170" t="s">
        <v>154</v>
      </c>
      <c r="B170" t="s">
        <v>155</v>
      </c>
      <c r="C170" t="s">
        <v>156</v>
      </c>
      <c r="D170" t="s">
        <v>157</v>
      </c>
      <c r="E170" t="s">
        <v>145</v>
      </c>
      <c r="F170" t="s">
        <v>22</v>
      </c>
      <c r="G170" t="s">
        <v>22</v>
      </c>
      <c r="H170" t="s">
        <v>22</v>
      </c>
      <c r="I170" t="s">
        <v>27</v>
      </c>
      <c r="J170" t="s">
        <v>27</v>
      </c>
      <c r="K170" t="s">
        <v>22</v>
      </c>
      <c r="L170" t="s">
        <v>22</v>
      </c>
      <c r="M170">
        <v>0.30577482876902251</v>
      </c>
      <c r="N170" t="s">
        <v>266</v>
      </c>
      <c r="O170">
        <v>8451</v>
      </c>
    </row>
    <row r="171" spans="1:15" x14ac:dyDescent="0.25">
      <c r="A171" t="s">
        <v>154</v>
      </c>
      <c r="B171" t="s">
        <v>155</v>
      </c>
      <c r="C171" t="s">
        <v>156</v>
      </c>
      <c r="D171" t="s">
        <v>157</v>
      </c>
      <c r="E171" t="s">
        <v>145</v>
      </c>
      <c r="F171" t="s">
        <v>22</v>
      </c>
      <c r="G171" t="s">
        <v>22</v>
      </c>
      <c r="H171" t="s">
        <v>22</v>
      </c>
      <c r="I171" t="s">
        <v>27</v>
      </c>
      <c r="J171" t="s">
        <v>27</v>
      </c>
      <c r="K171" t="s">
        <v>22</v>
      </c>
      <c r="L171" t="s">
        <v>22</v>
      </c>
      <c r="M171">
        <v>0.30577482876902251</v>
      </c>
      <c r="N171" t="s">
        <v>267</v>
      </c>
      <c r="O171">
        <v>9585</v>
      </c>
    </row>
    <row r="172" spans="1:15" x14ac:dyDescent="0.25">
      <c r="A172" t="s">
        <v>158</v>
      </c>
      <c r="B172" t="s">
        <v>159</v>
      </c>
      <c r="C172" t="s">
        <v>160</v>
      </c>
      <c r="D172" t="s">
        <v>161</v>
      </c>
      <c r="E172" t="s">
        <v>145</v>
      </c>
      <c r="F172" t="s">
        <v>22</v>
      </c>
      <c r="G172" t="s">
        <v>22</v>
      </c>
      <c r="H172" t="s">
        <v>22</v>
      </c>
      <c r="I172" t="s">
        <v>22</v>
      </c>
      <c r="J172" t="s">
        <v>22</v>
      </c>
      <c r="K172" t="s">
        <v>22</v>
      </c>
      <c r="L172" t="s">
        <v>22</v>
      </c>
      <c r="M172">
        <v>0.71660086943635504</v>
      </c>
      <c r="N172" t="s">
        <v>263</v>
      </c>
      <c r="O172">
        <v>1092</v>
      </c>
    </row>
    <row r="173" spans="1:15" x14ac:dyDescent="0.25">
      <c r="A173" t="s">
        <v>158</v>
      </c>
      <c r="B173" t="s">
        <v>159</v>
      </c>
      <c r="C173" t="s">
        <v>160</v>
      </c>
      <c r="D173" t="s">
        <v>161</v>
      </c>
      <c r="E173" t="s">
        <v>145</v>
      </c>
      <c r="F173" t="s">
        <v>22</v>
      </c>
      <c r="G173" t="s">
        <v>22</v>
      </c>
      <c r="H173" t="s">
        <v>22</v>
      </c>
      <c r="I173" t="s">
        <v>22</v>
      </c>
      <c r="J173" t="s">
        <v>22</v>
      </c>
      <c r="K173" t="s">
        <v>22</v>
      </c>
      <c r="L173" t="s">
        <v>22</v>
      </c>
      <c r="M173">
        <v>0.71660086943635504</v>
      </c>
      <c r="N173" t="s">
        <v>264</v>
      </c>
      <c r="O173">
        <v>3140</v>
      </c>
    </row>
    <row r="174" spans="1:15" x14ac:dyDescent="0.25">
      <c r="A174" t="s">
        <v>158</v>
      </c>
      <c r="B174" t="s">
        <v>159</v>
      </c>
      <c r="C174" t="s">
        <v>160</v>
      </c>
      <c r="D174" t="s">
        <v>161</v>
      </c>
      <c r="E174" t="s">
        <v>145</v>
      </c>
      <c r="F174" t="s">
        <v>22</v>
      </c>
      <c r="G174" t="s">
        <v>22</v>
      </c>
      <c r="H174" t="s">
        <v>22</v>
      </c>
      <c r="I174" t="s">
        <v>22</v>
      </c>
      <c r="J174" t="s">
        <v>22</v>
      </c>
      <c r="K174" t="s">
        <v>22</v>
      </c>
      <c r="L174" t="s">
        <v>22</v>
      </c>
      <c r="M174">
        <v>0.71660086943635504</v>
      </c>
      <c r="N174" t="s">
        <v>265</v>
      </c>
      <c r="O174">
        <v>4123</v>
      </c>
    </row>
    <row r="175" spans="1:15" x14ac:dyDescent="0.25">
      <c r="A175" t="s">
        <v>158</v>
      </c>
      <c r="B175" t="s">
        <v>159</v>
      </c>
      <c r="C175" t="s">
        <v>160</v>
      </c>
      <c r="D175" t="s">
        <v>161</v>
      </c>
      <c r="E175" t="s">
        <v>145</v>
      </c>
      <c r="F175" t="s">
        <v>22</v>
      </c>
      <c r="G175" t="s">
        <v>22</v>
      </c>
      <c r="H175" t="s">
        <v>22</v>
      </c>
      <c r="I175" t="s">
        <v>22</v>
      </c>
      <c r="J175" t="s">
        <v>22</v>
      </c>
      <c r="K175" t="s">
        <v>22</v>
      </c>
      <c r="L175" t="s">
        <v>22</v>
      </c>
      <c r="M175">
        <v>0.71660086943635504</v>
      </c>
      <c r="N175" t="s">
        <v>266</v>
      </c>
      <c r="O175">
        <v>4366</v>
      </c>
    </row>
    <row r="176" spans="1:15" x14ac:dyDescent="0.25">
      <c r="A176" t="s">
        <v>158</v>
      </c>
      <c r="B176" t="s">
        <v>159</v>
      </c>
      <c r="C176" t="s">
        <v>160</v>
      </c>
      <c r="D176" t="s">
        <v>161</v>
      </c>
      <c r="E176" t="s">
        <v>145</v>
      </c>
      <c r="F176" t="s">
        <v>22</v>
      </c>
      <c r="G176" t="s">
        <v>22</v>
      </c>
      <c r="H176" t="s">
        <v>22</v>
      </c>
      <c r="I176" t="s">
        <v>22</v>
      </c>
      <c r="J176" t="s">
        <v>22</v>
      </c>
      <c r="K176" t="s">
        <v>22</v>
      </c>
      <c r="L176" t="s">
        <v>22</v>
      </c>
      <c r="M176">
        <v>0.71660086943635504</v>
      </c>
      <c r="N176" t="s">
        <v>267</v>
      </c>
      <c r="O176">
        <v>9482</v>
      </c>
    </row>
    <row r="177" spans="1:15" x14ac:dyDescent="0.25">
      <c r="A177" t="s">
        <v>162</v>
      </c>
      <c r="B177" t="s">
        <v>163</v>
      </c>
      <c r="C177" t="s">
        <v>164</v>
      </c>
      <c r="D177" t="s">
        <v>165</v>
      </c>
      <c r="E177" t="s">
        <v>145</v>
      </c>
      <c r="F177" t="s">
        <v>22</v>
      </c>
      <c r="G177" t="s">
        <v>22</v>
      </c>
      <c r="H177" t="s">
        <v>22</v>
      </c>
      <c r="I177" t="s">
        <v>27</v>
      </c>
      <c r="J177" t="s">
        <v>27</v>
      </c>
      <c r="K177" t="s">
        <v>22</v>
      </c>
      <c r="L177" t="s">
        <v>22</v>
      </c>
      <c r="M177">
        <v>0.38456165928272146</v>
      </c>
      <c r="N177" t="s">
        <v>263</v>
      </c>
      <c r="O177">
        <v>2541</v>
      </c>
    </row>
    <row r="178" spans="1:15" x14ac:dyDescent="0.25">
      <c r="A178" t="s">
        <v>162</v>
      </c>
      <c r="B178" t="s">
        <v>163</v>
      </c>
      <c r="C178" t="s">
        <v>164</v>
      </c>
      <c r="D178" t="s">
        <v>165</v>
      </c>
      <c r="E178" t="s">
        <v>145</v>
      </c>
      <c r="F178" t="s">
        <v>22</v>
      </c>
      <c r="G178" t="s">
        <v>22</v>
      </c>
      <c r="H178" t="s">
        <v>22</v>
      </c>
      <c r="I178" t="s">
        <v>27</v>
      </c>
      <c r="J178" t="s">
        <v>27</v>
      </c>
      <c r="K178" t="s">
        <v>22</v>
      </c>
      <c r="L178" t="s">
        <v>22</v>
      </c>
      <c r="M178">
        <v>0.38456165928272146</v>
      </c>
      <c r="N178" t="s">
        <v>264</v>
      </c>
      <c r="O178">
        <v>3794</v>
      </c>
    </row>
    <row r="179" spans="1:15" x14ac:dyDescent="0.25">
      <c r="A179" t="s">
        <v>162</v>
      </c>
      <c r="B179" t="s">
        <v>163</v>
      </c>
      <c r="C179" t="s">
        <v>164</v>
      </c>
      <c r="D179" t="s">
        <v>165</v>
      </c>
      <c r="E179" t="s">
        <v>145</v>
      </c>
      <c r="F179" t="s">
        <v>22</v>
      </c>
      <c r="G179" t="s">
        <v>22</v>
      </c>
      <c r="H179" t="s">
        <v>22</v>
      </c>
      <c r="I179" t="s">
        <v>27</v>
      </c>
      <c r="J179" t="s">
        <v>27</v>
      </c>
      <c r="K179" t="s">
        <v>22</v>
      </c>
      <c r="L179" t="s">
        <v>22</v>
      </c>
      <c r="M179">
        <v>0.38456165928272146</v>
      </c>
      <c r="N179" t="s">
        <v>265</v>
      </c>
      <c r="O179">
        <v>3984</v>
      </c>
    </row>
    <row r="180" spans="1:15" x14ac:dyDescent="0.25">
      <c r="A180" t="s">
        <v>162</v>
      </c>
      <c r="B180" t="s">
        <v>163</v>
      </c>
      <c r="C180" t="s">
        <v>164</v>
      </c>
      <c r="D180" t="s">
        <v>165</v>
      </c>
      <c r="E180" t="s">
        <v>145</v>
      </c>
      <c r="F180" t="s">
        <v>22</v>
      </c>
      <c r="G180" t="s">
        <v>22</v>
      </c>
      <c r="H180" t="s">
        <v>22</v>
      </c>
      <c r="I180" t="s">
        <v>27</v>
      </c>
      <c r="J180" t="s">
        <v>27</v>
      </c>
      <c r="K180" t="s">
        <v>22</v>
      </c>
      <c r="L180" t="s">
        <v>22</v>
      </c>
      <c r="M180">
        <v>0.38456165928272146</v>
      </c>
      <c r="N180" t="s">
        <v>266</v>
      </c>
      <c r="O180">
        <v>8803</v>
      </c>
    </row>
    <row r="181" spans="1:15" x14ac:dyDescent="0.25">
      <c r="A181" t="s">
        <v>162</v>
      </c>
      <c r="B181" t="s">
        <v>163</v>
      </c>
      <c r="C181" t="s">
        <v>164</v>
      </c>
      <c r="D181" t="s">
        <v>165</v>
      </c>
      <c r="E181" t="s">
        <v>145</v>
      </c>
      <c r="F181" t="s">
        <v>22</v>
      </c>
      <c r="G181" t="s">
        <v>22</v>
      </c>
      <c r="H181" t="s">
        <v>22</v>
      </c>
      <c r="I181" t="s">
        <v>27</v>
      </c>
      <c r="J181" t="s">
        <v>27</v>
      </c>
      <c r="K181" t="s">
        <v>22</v>
      </c>
      <c r="L181" t="s">
        <v>22</v>
      </c>
      <c r="M181">
        <v>0.38456165928272146</v>
      </c>
      <c r="N181" t="s">
        <v>267</v>
      </c>
      <c r="O181">
        <v>9338</v>
      </c>
    </row>
    <row r="182" spans="1:15" x14ac:dyDescent="0.25">
      <c r="A182" t="s">
        <v>166</v>
      </c>
      <c r="B182" t="s">
        <v>167</v>
      </c>
      <c r="C182" t="s">
        <v>168</v>
      </c>
      <c r="D182" t="s">
        <v>169</v>
      </c>
      <c r="E182" t="s">
        <v>145</v>
      </c>
      <c r="F182" t="s">
        <v>22</v>
      </c>
      <c r="G182" t="s">
        <v>22</v>
      </c>
      <c r="H182" t="s">
        <v>22</v>
      </c>
      <c r="I182" t="s">
        <v>22</v>
      </c>
      <c r="J182" t="s">
        <v>22</v>
      </c>
      <c r="K182" t="s">
        <v>22</v>
      </c>
      <c r="L182" t="s">
        <v>22</v>
      </c>
      <c r="M182">
        <v>0.91164163510334228</v>
      </c>
      <c r="N182" t="s">
        <v>263</v>
      </c>
      <c r="O182">
        <v>742</v>
      </c>
    </row>
    <row r="183" spans="1:15" x14ac:dyDescent="0.25">
      <c r="A183" t="s">
        <v>166</v>
      </c>
      <c r="B183" t="s">
        <v>167</v>
      </c>
      <c r="C183" t="s">
        <v>168</v>
      </c>
      <c r="D183" t="s">
        <v>169</v>
      </c>
      <c r="E183" t="s">
        <v>145</v>
      </c>
      <c r="F183" t="s">
        <v>22</v>
      </c>
      <c r="G183" t="s">
        <v>22</v>
      </c>
      <c r="H183" t="s">
        <v>22</v>
      </c>
      <c r="I183" t="s">
        <v>22</v>
      </c>
      <c r="J183" t="s">
        <v>22</v>
      </c>
      <c r="K183" t="s">
        <v>22</v>
      </c>
      <c r="L183" t="s">
        <v>22</v>
      </c>
      <c r="M183">
        <v>0.91164163510334228</v>
      </c>
      <c r="N183" t="s">
        <v>264</v>
      </c>
      <c r="O183">
        <v>3751</v>
      </c>
    </row>
    <row r="184" spans="1:15" x14ac:dyDescent="0.25">
      <c r="A184" t="s">
        <v>166</v>
      </c>
      <c r="B184" t="s">
        <v>167</v>
      </c>
      <c r="C184" t="s">
        <v>168</v>
      </c>
      <c r="D184" t="s">
        <v>169</v>
      </c>
      <c r="E184" t="s">
        <v>145</v>
      </c>
      <c r="F184" t="s">
        <v>22</v>
      </c>
      <c r="G184" t="s">
        <v>22</v>
      </c>
      <c r="H184" t="s">
        <v>22</v>
      </c>
      <c r="I184" t="s">
        <v>22</v>
      </c>
      <c r="J184" t="s">
        <v>22</v>
      </c>
      <c r="K184" t="s">
        <v>22</v>
      </c>
      <c r="L184" t="s">
        <v>22</v>
      </c>
      <c r="M184">
        <v>0.91164163510334228</v>
      </c>
      <c r="N184" t="s">
        <v>265</v>
      </c>
      <c r="O184">
        <v>4423</v>
      </c>
    </row>
    <row r="185" spans="1:15" x14ac:dyDescent="0.25">
      <c r="A185" t="s">
        <v>166</v>
      </c>
      <c r="B185" t="s">
        <v>167</v>
      </c>
      <c r="C185" t="s">
        <v>168</v>
      </c>
      <c r="D185" t="s">
        <v>169</v>
      </c>
      <c r="E185" t="s">
        <v>145</v>
      </c>
      <c r="F185" t="s">
        <v>22</v>
      </c>
      <c r="G185" t="s">
        <v>22</v>
      </c>
      <c r="H185" t="s">
        <v>22</v>
      </c>
      <c r="I185" t="s">
        <v>22</v>
      </c>
      <c r="J185" t="s">
        <v>22</v>
      </c>
      <c r="K185" t="s">
        <v>22</v>
      </c>
      <c r="L185" t="s">
        <v>22</v>
      </c>
      <c r="M185">
        <v>0.91164163510334228</v>
      </c>
      <c r="N185" t="s">
        <v>266</v>
      </c>
      <c r="O185">
        <v>8733</v>
      </c>
    </row>
    <row r="186" spans="1:15" x14ac:dyDescent="0.25">
      <c r="A186" t="s">
        <v>166</v>
      </c>
      <c r="B186" t="s">
        <v>167</v>
      </c>
      <c r="C186" t="s">
        <v>168</v>
      </c>
      <c r="D186" t="s">
        <v>169</v>
      </c>
      <c r="E186" t="s">
        <v>145</v>
      </c>
      <c r="F186" t="s">
        <v>22</v>
      </c>
      <c r="G186" t="s">
        <v>22</v>
      </c>
      <c r="H186" t="s">
        <v>22</v>
      </c>
      <c r="I186" t="s">
        <v>22</v>
      </c>
      <c r="J186" t="s">
        <v>22</v>
      </c>
      <c r="K186" t="s">
        <v>22</v>
      </c>
      <c r="L186" t="s">
        <v>22</v>
      </c>
      <c r="M186">
        <v>0.91164163510334228</v>
      </c>
      <c r="N186" t="s">
        <v>267</v>
      </c>
      <c r="O186">
        <v>9909</v>
      </c>
    </row>
    <row r="187" spans="1:15" x14ac:dyDescent="0.25">
      <c r="A187" t="s">
        <v>170</v>
      </c>
      <c r="B187" t="s">
        <v>171</v>
      </c>
      <c r="C187" t="s">
        <v>172</v>
      </c>
      <c r="D187" t="s">
        <v>173</v>
      </c>
      <c r="E187" t="s">
        <v>145</v>
      </c>
      <c r="F187" t="s">
        <v>22</v>
      </c>
      <c r="G187" t="s">
        <v>27</v>
      </c>
      <c r="H187" t="s">
        <v>27</v>
      </c>
      <c r="I187" t="s">
        <v>27</v>
      </c>
      <c r="J187" t="s">
        <v>27</v>
      </c>
      <c r="K187" t="s">
        <v>22</v>
      </c>
      <c r="L187" t="s">
        <v>22</v>
      </c>
      <c r="M187">
        <v>-0.33438519484677687</v>
      </c>
      <c r="N187" t="s">
        <v>263</v>
      </c>
      <c r="O187">
        <v>7703</v>
      </c>
    </row>
    <row r="188" spans="1:15" x14ac:dyDescent="0.25">
      <c r="A188" t="s">
        <v>170</v>
      </c>
      <c r="B188" t="s">
        <v>171</v>
      </c>
      <c r="C188" t="s">
        <v>172</v>
      </c>
      <c r="D188" t="s">
        <v>173</v>
      </c>
      <c r="E188" t="s">
        <v>145</v>
      </c>
      <c r="F188" t="s">
        <v>22</v>
      </c>
      <c r="G188" t="s">
        <v>27</v>
      </c>
      <c r="H188" t="s">
        <v>27</v>
      </c>
      <c r="I188" t="s">
        <v>27</v>
      </c>
      <c r="J188" t="s">
        <v>27</v>
      </c>
      <c r="K188" t="s">
        <v>22</v>
      </c>
      <c r="L188" t="s">
        <v>22</v>
      </c>
      <c r="M188">
        <v>-0.33438519484677687</v>
      </c>
      <c r="N188" t="s">
        <v>264</v>
      </c>
      <c r="O188">
        <v>6957</v>
      </c>
    </row>
    <row r="189" spans="1:15" x14ac:dyDescent="0.25">
      <c r="A189" t="s">
        <v>170</v>
      </c>
      <c r="B189" t="s">
        <v>171</v>
      </c>
      <c r="C189" t="s">
        <v>172</v>
      </c>
      <c r="D189" t="s">
        <v>173</v>
      </c>
      <c r="E189" t="s">
        <v>145</v>
      </c>
      <c r="F189" t="s">
        <v>22</v>
      </c>
      <c r="G189" t="s">
        <v>27</v>
      </c>
      <c r="H189" t="s">
        <v>27</v>
      </c>
      <c r="I189" t="s">
        <v>27</v>
      </c>
      <c r="J189" t="s">
        <v>27</v>
      </c>
      <c r="K189" t="s">
        <v>22</v>
      </c>
      <c r="L189" t="s">
        <v>22</v>
      </c>
      <c r="M189">
        <v>-0.33438519484677687</v>
      </c>
      <c r="N189" t="s">
        <v>265</v>
      </c>
      <c r="O189">
        <v>3898</v>
      </c>
    </row>
    <row r="190" spans="1:15" x14ac:dyDescent="0.25">
      <c r="A190" t="s">
        <v>170</v>
      </c>
      <c r="B190" t="s">
        <v>171</v>
      </c>
      <c r="C190" t="s">
        <v>172</v>
      </c>
      <c r="D190" t="s">
        <v>173</v>
      </c>
      <c r="E190" t="s">
        <v>145</v>
      </c>
      <c r="F190" t="s">
        <v>22</v>
      </c>
      <c r="G190" t="s">
        <v>27</v>
      </c>
      <c r="H190" t="s">
        <v>27</v>
      </c>
      <c r="I190" t="s">
        <v>27</v>
      </c>
      <c r="J190" t="s">
        <v>27</v>
      </c>
      <c r="K190" t="s">
        <v>22</v>
      </c>
      <c r="L190" t="s">
        <v>22</v>
      </c>
      <c r="M190">
        <v>-0.33438519484677687</v>
      </c>
      <c r="N190" t="s">
        <v>266</v>
      </c>
      <c r="O190">
        <v>1857</v>
      </c>
    </row>
    <row r="191" spans="1:15" x14ac:dyDescent="0.25">
      <c r="A191" t="s">
        <v>170</v>
      </c>
      <c r="B191" t="s">
        <v>171</v>
      </c>
      <c r="C191" t="s">
        <v>172</v>
      </c>
      <c r="D191" t="s">
        <v>173</v>
      </c>
      <c r="E191" t="s">
        <v>145</v>
      </c>
      <c r="F191" t="s">
        <v>22</v>
      </c>
      <c r="G191" t="s">
        <v>27</v>
      </c>
      <c r="H191" t="s">
        <v>27</v>
      </c>
      <c r="I191" t="s">
        <v>27</v>
      </c>
      <c r="J191" t="s">
        <v>27</v>
      </c>
      <c r="K191" t="s">
        <v>22</v>
      </c>
      <c r="L191" t="s">
        <v>22</v>
      </c>
      <c r="M191">
        <v>-0.33438519484677687</v>
      </c>
      <c r="N191" t="s">
        <v>267</v>
      </c>
      <c r="O191">
        <v>1512</v>
      </c>
    </row>
    <row r="192" spans="1:15" x14ac:dyDescent="0.25">
      <c r="A192" t="s">
        <v>174</v>
      </c>
      <c r="B192" t="s">
        <v>175</v>
      </c>
      <c r="C192" t="s">
        <v>176</v>
      </c>
      <c r="D192" t="s">
        <v>177</v>
      </c>
      <c r="E192" t="s">
        <v>145</v>
      </c>
      <c r="F192" t="s">
        <v>22</v>
      </c>
      <c r="G192" t="s">
        <v>22</v>
      </c>
      <c r="H192" t="s">
        <v>22</v>
      </c>
      <c r="I192" t="s">
        <v>22</v>
      </c>
      <c r="J192" t="s">
        <v>22</v>
      </c>
      <c r="K192" t="s">
        <v>22</v>
      </c>
      <c r="L192" t="s">
        <v>22</v>
      </c>
      <c r="M192">
        <v>1.084072328017021</v>
      </c>
      <c r="N192" t="s">
        <v>263</v>
      </c>
      <c r="O192">
        <v>488</v>
      </c>
    </row>
    <row r="193" spans="1:15" x14ac:dyDescent="0.25">
      <c r="A193" t="s">
        <v>174</v>
      </c>
      <c r="B193" t="s">
        <v>175</v>
      </c>
      <c r="C193" t="s">
        <v>176</v>
      </c>
      <c r="D193" t="s">
        <v>177</v>
      </c>
      <c r="E193" t="s">
        <v>145</v>
      </c>
      <c r="F193" t="s">
        <v>22</v>
      </c>
      <c r="G193" t="s">
        <v>22</v>
      </c>
      <c r="H193" t="s">
        <v>22</v>
      </c>
      <c r="I193" t="s">
        <v>22</v>
      </c>
      <c r="J193" t="s">
        <v>22</v>
      </c>
      <c r="K193" t="s">
        <v>22</v>
      </c>
      <c r="L193" t="s">
        <v>22</v>
      </c>
      <c r="M193">
        <v>1.084072328017021</v>
      </c>
      <c r="N193" t="s">
        <v>264</v>
      </c>
      <c r="O193">
        <v>5535</v>
      </c>
    </row>
    <row r="194" spans="1:15" x14ac:dyDescent="0.25">
      <c r="A194" t="s">
        <v>174</v>
      </c>
      <c r="B194" t="s">
        <v>175</v>
      </c>
      <c r="C194" t="s">
        <v>176</v>
      </c>
      <c r="D194" t="s">
        <v>177</v>
      </c>
      <c r="E194" t="s">
        <v>145</v>
      </c>
      <c r="F194" t="s">
        <v>22</v>
      </c>
      <c r="G194" t="s">
        <v>22</v>
      </c>
      <c r="H194" t="s">
        <v>22</v>
      </c>
      <c r="I194" t="s">
        <v>22</v>
      </c>
      <c r="J194" t="s">
        <v>22</v>
      </c>
      <c r="K194" t="s">
        <v>22</v>
      </c>
      <c r="L194" t="s">
        <v>22</v>
      </c>
      <c r="M194">
        <v>1.084072328017021</v>
      </c>
      <c r="N194" t="s">
        <v>265</v>
      </c>
      <c r="O194">
        <v>5775</v>
      </c>
    </row>
    <row r="195" spans="1:15" x14ac:dyDescent="0.25">
      <c r="A195" t="s">
        <v>174</v>
      </c>
      <c r="B195" t="s">
        <v>175</v>
      </c>
      <c r="C195" t="s">
        <v>176</v>
      </c>
      <c r="D195" t="s">
        <v>177</v>
      </c>
      <c r="E195" t="s">
        <v>145</v>
      </c>
      <c r="F195" t="s">
        <v>22</v>
      </c>
      <c r="G195" t="s">
        <v>22</v>
      </c>
      <c r="H195" t="s">
        <v>22</v>
      </c>
      <c r="I195" t="s">
        <v>22</v>
      </c>
      <c r="J195" t="s">
        <v>22</v>
      </c>
      <c r="K195" t="s">
        <v>22</v>
      </c>
      <c r="L195" t="s">
        <v>22</v>
      </c>
      <c r="M195">
        <v>1.084072328017021</v>
      </c>
      <c r="N195" t="s">
        <v>266</v>
      </c>
      <c r="O195">
        <v>7661</v>
      </c>
    </row>
    <row r="196" spans="1:15" x14ac:dyDescent="0.25">
      <c r="A196" t="s">
        <v>174</v>
      </c>
      <c r="B196" t="s">
        <v>175</v>
      </c>
      <c r="C196" t="s">
        <v>176</v>
      </c>
      <c r="D196" t="s">
        <v>177</v>
      </c>
      <c r="E196" t="s">
        <v>145</v>
      </c>
      <c r="F196" t="s">
        <v>22</v>
      </c>
      <c r="G196" t="s">
        <v>22</v>
      </c>
      <c r="H196" t="s">
        <v>22</v>
      </c>
      <c r="I196" t="s">
        <v>22</v>
      </c>
      <c r="J196" t="s">
        <v>22</v>
      </c>
      <c r="K196" t="s">
        <v>22</v>
      </c>
      <c r="L196" t="s">
        <v>22</v>
      </c>
      <c r="M196">
        <v>1.084072328017021</v>
      </c>
      <c r="N196" t="s">
        <v>267</v>
      </c>
      <c r="O196">
        <v>9206</v>
      </c>
    </row>
    <row r="197" spans="1:15" x14ac:dyDescent="0.25">
      <c r="A197" t="s">
        <v>178</v>
      </c>
      <c r="B197" t="s">
        <v>179</v>
      </c>
      <c r="C197" t="s">
        <v>180</v>
      </c>
      <c r="D197" t="s">
        <v>181</v>
      </c>
      <c r="E197" t="s">
        <v>145</v>
      </c>
      <c r="F197" t="s">
        <v>22</v>
      </c>
      <c r="G197" t="s">
        <v>22</v>
      </c>
      <c r="H197" t="s">
        <v>22</v>
      </c>
      <c r="I197" t="s">
        <v>22</v>
      </c>
      <c r="J197" t="s">
        <v>22</v>
      </c>
      <c r="K197" t="s">
        <v>22</v>
      </c>
      <c r="L197" t="s">
        <v>22</v>
      </c>
      <c r="M197">
        <v>1.1188084145320056</v>
      </c>
      <c r="N197" t="s">
        <v>263</v>
      </c>
      <c r="O197">
        <v>376</v>
      </c>
    </row>
    <row r="198" spans="1:15" x14ac:dyDescent="0.25">
      <c r="A198" t="s">
        <v>178</v>
      </c>
      <c r="B198" t="s">
        <v>179</v>
      </c>
      <c r="C198" t="s">
        <v>180</v>
      </c>
      <c r="D198" t="s">
        <v>181</v>
      </c>
      <c r="E198" t="s">
        <v>145</v>
      </c>
      <c r="F198" t="s">
        <v>22</v>
      </c>
      <c r="G198" t="s">
        <v>22</v>
      </c>
      <c r="H198" t="s">
        <v>22</v>
      </c>
      <c r="I198" t="s">
        <v>22</v>
      </c>
      <c r="J198" t="s">
        <v>22</v>
      </c>
      <c r="K198" t="s">
        <v>22</v>
      </c>
      <c r="L198" t="s">
        <v>22</v>
      </c>
      <c r="M198">
        <v>1.1188084145320056</v>
      </c>
      <c r="N198" t="s">
        <v>264</v>
      </c>
      <c r="O198">
        <v>889</v>
      </c>
    </row>
    <row r="199" spans="1:15" x14ac:dyDescent="0.25">
      <c r="A199" t="s">
        <v>178</v>
      </c>
      <c r="B199" t="s">
        <v>179</v>
      </c>
      <c r="C199" t="s">
        <v>180</v>
      </c>
      <c r="D199" t="s">
        <v>181</v>
      </c>
      <c r="E199" t="s">
        <v>145</v>
      </c>
      <c r="F199" t="s">
        <v>22</v>
      </c>
      <c r="G199" t="s">
        <v>22</v>
      </c>
      <c r="H199" t="s">
        <v>22</v>
      </c>
      <c r="I199" t="s">
        <v>22</v>
      </c>
      <c r="J199" t="s">
        <v>22</v>
      </c>
      <c r="K199" t="s">
        <v>22</v>
      </c>
      <c r="L199" t="s">
        <v>22</v>
      </c>
      <c r="M199">
        <v>1.1188084145320056</v>
      </c>
      <c r="N199" t="s">
        <v>265</v>
      </c>
      <c r="O199">
        <v>4373</v>
      </c>
    </row>
    <row r="200" spans="1:15" x14ac:dyDescent="0.25">
      <c r="A200" t="s">
        <v>178</v>
      </c>
      <c r="B200" t="s">
        <v>179</v>
      </c>
      <c r="C200" t="s">
        <v>180</v>
      </c>
      <c r="D200" t="s">
        <v>181</v>
      </c>
      <c r="E200" t="s">
        <v>145</v>
      </c>
      <c r="F200" t="s">
        <v>22</v>
      </c>
      <c r="G200" t="s">
        <v>22</v>
      </c>
      <c r="H200" t="s">
        <v>22</v>
      </c>
      <c r="I200" t="s">
        <v>22</v>
      </c>
      <c r="J200" t="s">
        <v>22</v>
      </c>
      <c r="K200" t="s">
        <v>22</v>
      </c>
      <c r="L200" t="s">
        <v>22</v>
      </c>
      <c r="M200">
        <v>1.1188084145320056</v>
      </c>
      <c r="N200" t="s">
        <v>266</v>
      </c>
      <c r="O200">
        <v>6803</v>
      </c>
    </row>
    <row r="201" spans="1:15" x14ac:dyDescent="0.25">
      <c r="A201" t="s">
        <v>178</v>
      </c>
      <c r="B201" t="s">
        <v>179</v>
      </c>
      <c r="C201" t="s">
        <v>180</v>
      </c>
      <c r="D201" t="s">
        <v>181</v>
      </c>
      <c r="E201" t="s">
        <v>145</v>
      </c>
      <c r="F201" t="s">
        <v>22</v>
      </c>
      <c r="G201" t="s">
        <v>22</v>
      </c>
      <c r="H201" t="s">
        <v>22</v>
      </c>
      <c r="I201" t="s">
        <v>22</v>
      </c>
      <c r="J201" t="s">
        <v>22</v>
      </c>
      <c r="K201" t="s">
        <v>22</v>
      </c>
      <c r="L201" t="s">
        <v>22</v>
      </c>
      <c r="M201">
        <v>1.1188084145320056</v>
      </c>
      <c r="N201" t="s">
        <v>267</v>
      </c>
      <c r="O201">
        <v>7578</v>
      </c>
    </row>
    <row r="202" spans="1:15" x14ac:dyDescent="0.25">
      <c r="A202" t="s">
        <v>182</v>
      </c>
      <c r="B202" t="s">
        <v>183</v>
      </c>
      <c r="C202" t="s">
        <v>184</v>
      </c>
      <c r="D202" t="s">
        <v>185</v>
      </c>
      <c r="E202" t="s">
        <v>145</v>
      </c>
      <c r="F202" t="s">
        <v>22</v>
      </c>
      <c r="G202" t="s">
        <v>27</v>
      </c>
      <c r="H202" t="s">
        <v>27</v>
      </c>
      <c r="I202" t="s">
        <v>27</v>
      </c>
      <c r="J202" t="s">
        <v>27</v>
      </c>
      <c r="K202" t="s">
        <v>22</v>
      </c>
      <c r="L202" t="s">
        <v>22</v>
      </c>
      <c r="M202">
        <v>-0.41679289513417705</v>
      </c>
      <c r="N202" t="s">
        <v>263</v>
      </c>
      <c r="O202">
        <v>7840</v>
      </c>
    </row>
    <row r="203" spans="1:15" x14ac:dyDescent="0.25">
      <c r="A203" t="s">
        <v>182</v>
      </c>
      <c r="B203" t="s">
        <v>183</v>
      </c>
      <c r="C203" t="s">
        <v>184</v>
      </c>
      <c r="D203" t="s">
        <v>185</v>
      </c>
      <c r="E203" t="s">
        <v>145</v>
      </c>
      <c r="F203" t="s">
        <v>22</v>
      </c>
      <c r="G203" t="s">
        <v>27</v>
      </c>
      <c r="H203" t="s">
        <v>27</v>
      </c>
      <c r="I203" t="s">
        <v>27</v>
      </c>
      <c r="J203" t="s">
        <v>27</v>
      </c>
      <c r="K203" t="s">
        <v>22</v>
      </c>
      <c r="L203" t="s">
        <v>22</v>
      </c>
      <c r="M203">
        <v>-0.41679289513417705</v>
      </c>
      <c r="N203" t="s">
        <v>264</v>
      </c>
      <c r="O203">
        <v>5804</v>
      </c>
    </row>
    <row r="204" spans="1:15" x14ac:dyDescent="0.25">
      <c r="A204" t="s">
        <v>182</v>
      </c>
      <c r="B204" t="s">
        <v>183</v>
      </c>
      <c r="C204" t="s">
        <v>184</v>
      </c>
      <c r="D204" t="s">
        <v>185</v>
      </c>
      <c r="E204" t="s">
        <v>145</v>
      </c>
      <c r="F204" t="s">
        <v>22</v>
      </c>
      <c r="G204" t="s">
        <v>27</v>
      </c>
      <c r="H204" t="s">
        <v>27</v>
      </c>
      <c r="I204" t="s">
        <v>27</v>
      </c>
      <c r="J204" t="s">
        <v>27</v>
      </c>
      <c r="K204" t="s">
        <v>22</v>
      </c>
      <c r="L204" t="s">
        <v>22</v>
      </c>
      <c r="M204">
        <v>-0.41679289513417705</v>
      </c>
      <c r="N204" t="s">
        <v>265</v>
      </c>
      <c r="O204">
        <v>4259</v>
      </c>
    </row>
    <row r="205" spans="1:15" x14ac:dyDescent="0.25">
      <c r="A205" t="s">
        <v>182</v>
      </c>
      <c r="B205" t="s">
        <v>183</v>
      </c>
      <c r="C205" t="s">
        <v>184</v>
      </c>
      <c r="D205" t="s">
        <v>185</v>
      </c>
      <c r="E205" t="s">
        <v>145</v>
      </c>
      <c r="F205" t="s">
        <v>22</v>
      </c>
      <c r="G205" t="s">
        <v>27</v>
      </c>
      <c r="H205" t="s">
        <v>27</v>
      </c>
      <c r="I205" t="s">
        <v>27</v>
      </c>
      <c r="J205" t="s">
        <v>27</v>
      </c>
      <c r="K205" t="s">
        <v>22</v>
      </c>
      <c r="L205" t="s">
        <v>22</v>
      </c>
      <c r="M205">
        <v>-0.41679289513417705</v>
      </c>
      <c r="N205" t="s">
        <v>266</v>
      </c>
      <c r="O205">
        <v>4243</v>
      </c>
    </row>
    <row r="206" spans="1:15" x14ac:dyDescent="0.25">
      <c r="A206" t="s">
        <v>182</v>
      </c>
      <c r="B206" t="s">
        <v>183</v>
      </c>
      <c r="C206" t="s">
        <v>184</v>
      </c>
      <c r="D206" t="s">
        <v>185</v>
      </c>
      <c r="E206" t="s">
        <v>145</v>
      </c>
      <c r="F206" t="s">
        <v>22</v>
      </c>
      <c r="G206" t="s">
        <v>27</v>
      </c>
      <c r="H206" t="s">
        <v>27</v>
      </c>
      <c r="I206" t="s">
        <v>27</v>
      </c>
      <c r="J206" t="s">
        <v>27</v>
      </c>
      <c r="K206" t="s">
        <v>22</v>
      </c>
      <c r="L206" t="s">
        <v>22</v>
      </c>
      <c r="M206">
        <v>-0.41679289513417705</v>
      </c>
      <c r="N206" t="s">
        <v>267</v>
      </c>
      <c r="O206">
        <v>907</v>
      </c>
    </row>
    <row r="207" spans="1:15" x14ac:dyDescent="0.25">
      <c r="A207" t="s">
        <v>186</v>
      </c>
      <c r="B207" t="s">
        <v>187</v>
      </c>
      <c r="C207" t="s">
        <v>188</v>
      </c>
      <c r="D207" t="s">
        <v>189</v>
      </c>
      <c r="E207" t="s">
        <v>145</v>
      </c>
      <c r="F207" t="s">
        <v>22</v>
      </c>
      <c r="G207" t="s">
        <v>22</v>
      </c>
      <c r="H207" t="s">
        <v>22</v>
      </c>
      <c r="I207" t="s">
        <v>22</v>
      </c>
      <c r="J207" t="s">
        <v>22</v>
      </c>
      <c r="K207" t="s">
        <v>22</v>
      </c>
      <c r="L207" t="s">
        <v>22</v>
      </c>
      <c r="M207">
        <v>0.74338775485751718</v>
      </c>
      <c r="N207" t="s">
        <v>263</v>
      </c>
      <c r="O207">
        <v>1038</v>
      </c>
    </row>
    <row r="208" spans="1:15" x14ac:dyDescent="0.25">
      <c r="A208" t="s">
        <v>186</v>
      </c>
      <c r="B208" t="s">
        <v>187</v>
      </c>
      <c r="C208" t="s">
        <v>188</v>
      </c>
      <c r="D208" t="s">
        <v>189</v>
      </c>
      <c r="E208" t="s">
        <v>145</v>
      </c>
      <c r="F208" t="s">
        <v>22</v>
      </c>
      <c r="G208" t="s">
        <v>22</v>
      </c>
      <c r="H208" t="s">
        <v>22</v>
      </c>
      <c r="I208" t="s">
        <v>22</v>
      </c>
      <c r="J208" t="s">
        <v>22</v>
      </c>
      <c r="K208" t="s">
        <v>22</v>
      </c>
      <c r="L208" t="s">
        <v>22</v>
      </c>
      <c r="M208">
        <v>0.74338775485751718</v>
      </c>
      <c r="N208" t="s">
        <v>264</v>
      </c>
      <c r="O208">
        <v>3615</v>
      </c>
    </row>
    <row r="209" spans="1:15" x14ac:dyDescent="0.25">
      <c r="A209" t="s">
        <v>186</v>
      </c>
      <c r="B209" t="s">
        <v>187</v>
      </c>
      <c r="C209" t="s">
        <v>188</v>
      </c>
      <c r="D209" t="s">
        <v>189</v>
      </c>
      <c r="E209" t="s">
        <v>145</v>
      </c>
      <c r="F209" t="s">
        <v>22</v>
      </c>
      <c r="G209" t="s">
        <v>22</v>
      </c>
      <c r="H209" t="s">
        <v>22</v>
      </c>
      <c r="I209" t="s">
        <v>22</v>
      </c>
      <c r="J209" t="s">
        <v>22</v>
      </c>
      <c r="K209" t="s">
        <v>22</v>
      </c>
      <c r="L209" t="s">
        <v>22</v>
      </c>
      <c r="M209">
        <v>0.74338775485751718</v>
      </c>
      <c r="N209" t="s">
        <v>265</v>
      </c>
      <c r="O209">
        <v>3712</v>
      </c>
    </row>
    <row r="210" spans="1:15" x14ac:dyDescent="0.25">
      <c r="A210" t="s">
        <v>186</v>
      </c>
      <c r="B210" t="s">
        <v>187</v>
      </c>
      <c r="C210" t="s">
        <v>188</v>
      </c>
      <c r="D210" t="s">
        <v>189</v>
      </c>
      <c r="E210" t="s">
        <v>145</v>
      </c>
      <c r="F210" t="s">
        <v>22</v>
      </c>
      <c r="G210" t="s">
        <v>22</v>
      </c>
      <c r="H210" t="s">
        <v>22</v>
      </c>
      <c r="I210" t="s">
        <v>22</v>
      </c>
      <c r="J210" t="s">
        <v>22</v>
      </c>
      <c r="K210" t="s">
        <v>22</v>
      </c>
      <c r="L210" t="s">
        <v>22</v>
      </c>
      <c r="M210">
        <v>0.74338775485751718</v>
      </c>
      <c r="N210" t="s">
        <v>266</v>
      </c>
      <c r="O210">
        <v>5819</v>
      </c>
    </row>
    <row r="211" spans="1:15" x14ac:dyDescent="0.25">
      <c r="A211" t="s">
        <v>186</v>
      </c>
      <c r="B211" t="s">
        <v>187</v>
      </c>
      <c r="C211" t="s">
        <v>188</v>
      </c>
      <c r="D211" t="s">
        <v>189</v>
      </c>
      <c r="E211" t="s">
        <v>145</v>
      </c>
      <c r="F211" t="s">
        <v>22</v>
      </c>
      <c r="G211" t="s">
        <v>22</v>
      </c>
      <c r="H211" t="s">
        <v>22</v>
      </c>
      <c r="I211" t="s">
        <v>22</v>
      </c>
      <c r="J211" t="s">
        <v>22</v>
      </c>
      <c r="K211" t="s">
        <v>22</v>
      </c>
      <c r="L211" t="s">
        <v>22</v>
      </c>
      <c r="M211">
        <v>0.74338775485751718</v>
      </c>
      <c r="N211" t="s">
        <v>267</v>
      </c>
      <c r="O211">
        <v>9589</v>
      </c>
    </row>
    <row r="212" spans="1:15" x14ac:dyDescent="0.25">
      <c r="A212" t="s">
        <v>190</v>
      </c>
      <c r="B212" t="s">
        <v>191</v>
      </c>
      <c r="C212" t="s">
        <v>192</v>
      </c>
      <c r="D212" t="s">
        <v>193</v>
      </c>
      <c r="E212" t="s">
        <v>145</v>
      </c>
      <c r="F212" t="s">
        <v>22</v>
      </c>
      <c r="G212" t="s">
        <v>22</v>
      </c>
      <c r="H212" t="s">
        <v>27</v>
      </c>
      <c r="I212" t="s">
        <v>27</v>
      </c>
      <c r="J212" t="s">
        <v>27</v>
      </c>
      <c r="K212" t="s">
        <v>27</v>
      </c>
      <c r="L212" t="s">
        <v>27</v>
      </c>
      <c r="M212">
        <v>-0.17943016656995925</v>
      </c>
      <c r="N212" t="s">
        <v>263</v>
      </c>
      <c r="O212">
        <v>8891</v>
      </c>
    </row>
    <row r="213" spans="1:15" x14ac:dyDescent="0.25">
      <c r="A213" t="s">
        <v>190</v>
      </c>
      <c r="B213" t="s">
        <v>191</v>
      </c>
      <c r="C213" t="s">
        <v>192</v>
      </c>
      <c r="D213" t="s">
        <v>193</v>
      </c>
      <c r="E213" t="s">
        <v>145</v>
      </c>
      <c r="F213" t="s">
        <v>22</v>
      </c>
      <c r="G213" t="s">
        <v>22</v>
      </c>
      <c r="H213" t="s">
        <v>27</v>
      </c>
      <c r="I213" t="s">
        <v>27</v>
      </c>
      <c r="J213" t="s">
        <v>27</v>
      </c>
      <c r="K213" t="s">
        <v>27</v>
      </c>
      <c r="L213" t="s">
        <v>27</v>
      </c>
      <c r="M213">
        <v>-0.17943016656995925</v>
      </c>
      <c r="N213" t="s">
        <v>264</v>
      </c>
      <c r="O213">
        <v>5952</v>
      </c>
    </row>
    <row r="214" spans="1:15" x14ac:dyDescent="0.25">
      <c r="A214" t="s">
        <v>190</v>
      </c>
      <c r="B214" t="s">
        <v>191</v>
      </c>
      <c r="C214" t="s">
        <v>192</v>
      </c>
      <c r="D214" t="s">
        <v>193</v>
      </c>
      <c r="E214" t="s">
        <v>145</v>
      </c>
      <c r="F214" t="s">
        <v>22</v>
      </c>
      <c r="G214" t="s">
        <v>22</v>
      </c>
      <c r="H214" t="s">
        <v>27</v>
      </c>
      <c r="I214" t="s">
        <v>27</v>
      </c>
      <c r="J214" t="s">
        <v>27</v>
      </c>
      <c r="K214" t="s">
        <v>27</v>
      </c>
      <c r="L214" t="s">
        <v>27</v>
      </c>
      <c r="M214">
        <v>-0.17943016656995925</v>
      </c>
      <c r="N214" t="s">
        <v>265</v>
      </c>
      <c r="O214">
        <v>5914</v>
      </c>
    </row>
    <row r="215" spans="1:15" x14ac:dyDescent="0.25">
      <c r="A215" t="s">
        <v>190</v>
      </c>
      <c r="B215" t="s">
        <v>191</v>
      </c>
      <c r="C215" t="s">
        <v>192</v>
      </c>
      <c r="D215" t="s">
        <v>193</v>
      </c>
      <c r="E215" t="s">
        <v>145</v>
      </c>
      <c r="F215" t="s">
        <v>22</v>
      </c>
      <c r="G215" t="s">
        <v>22</v>
      </c>
      <c r="H215" t="s">
        <v>27</v>
      </c>
      <c r="I215" t="s">
        <v>27</v>
      </c>
      <c r="J215" t="s">
        <v>27</v>
      </c>
      <c r="K215" t="s">
        <v>27</v>
      </c>
      <c r="L215" t="s">
        <v>27</v>
      </c>
      <c r="M215">
        <v>-0.17943016656995925</v>
      </c>
      <c r="N215" t="s">
        <v>266</v>
      </c>
      <c r="O215">
        <v>5405</v>
      </c>
    </row>
    <row r="216" spans="1:15" x14ac:dyDescent="0.25">
      <c r="A216" t="s">
        <v>190</v>
      </c>
      <c r="B216" t="s">
        <v>191</v>
      </c>
      <c r="C216" t="s">
        <v>192</v>
      </c>
      <c r="D216" t="s">
        <v>193</v>
      </c>
      <c r="E216" t="s">
        <v>145</v>
      </c>
      <c r="F216" t="s">
        <v>22</v>
      </c>
      <c r="G216" t="s">
        <v>22</v>
      </c>
      <c r="H216" t="s">
        <v>27</v>
      </c>
      <c r="I216" t="s">
        <v>27</v>
      </c>
      <c r="J216" t="s">
        <v>27</v>
      </c>
      <c r="K216" t="s">
        <v>27</v>
      </c>
      <c r="L216" t="s">
        <v>27</v>
      </c>
      <c r="M216">
        <v>-0.17943016656995925</v>
      </c>
      <c r="N216" t="s">
        <v>267</v>
      </c>
      <c r="O216">
        <v>4031</v>
      </c>
    </row>
    <row r="217" spans="1:15" x14ac:dyDescent="0.25">
      <c r="A217" t="s">
        <v>194</v>
      </c>
      <c r="B217" t="s">
        <v>195</v>
      </c>
      <c r="C217" t="s">
        <v>196</v>
      </c>
      <c r="D217" t="s">
        <v>197</v>
      </c>
      <c r="E217" t="s">
        <v>145</v>
      </c>
      <c r="F217" t="s">
        <v>22</v>
      </c>
      <c r="G217" t="s">
        <v>22</v>
      </c>
      <c r="H217" t="s">
        <v>22</v>
      </c>
      <c r="I217" t="s">
        <v>22</v>
      </c>
      <c r="J217" t="s">
        <v>27</v>
      </c>
      <c r="K217" t="s">
        <v>27</v>
      </c>
      <c r="L217" t="s">
        <v>27</v>
      </c>
      <c r="M217">
        <v>0.61767741115573149</v>
      </c>
      <c r="N217" t="s">
        <v>263</v>
      </c>
      <c r="O217">
        <v>1290</v>
      </c>
    </row>
    <row r="218" spans="1:15" x14ac:dyDescent="0.25">
      <c r="A218" t="s">
        <v>194</v>
      </c>
      <c r="B218" t="s">
        <v>195</v>
      </c>
      <c r="C218" t="s">
        <v>196</v>
      </c>
      <c r="D218" t="s">
        <v>197</v>
      </c>
      <c r="E218" t="s">
        <v>145</v>
      </c>
      <c r="F218" t="s">
        <v>22</v>
      </c>
      <c r="G218" t="s">
        <v>22</v>
      </c>
      <c r="H218" t="s">
        <v>22</v>
      </c>
      <c r="I218" t="s">
        <v>22</v>
      </c>
      <c r="J218" t="s">
        <v>27</v>
      </c>
      <c r="K218" t="s">
        <v>27</v>
      </c>
      <c r="L218" t="s">
        <v>27</v>
      </c>
      <c r="M218">
        <v>0.61767741115573149</v>
      </c>
      <c r="N218" t="s">
        <v>264</v>
      </c>
      <c r="O218">
        <v>4033</v>
      </c>
    </row>
    <row r="219" spans="1:15" x14ac:dyDescent="0.25">
      <c r="A219" t="s">
        <v>194</v>
      </c>
      <c r="B219" t="s">
        <v>195</v>
      </c>
      <c r="C219" t="s">
        <v>196</v>
      </c>
      <c r="D219" t="s">
        <v>197</v>
      </c>
      <c r="E219" t="s">
        <v>145</v>
      </c>
      <c r="F219" t="s">
        <v>22</v>
      </c>
      <c r="G219" t="s">
        <v>22</v>
      </c>
      <c r="H219" t="s">
        <v>22</v>
      </c>
      <c r="I219" t="s">
        <v>22</v>
      </c>
      <c r="J219" t="s">
        <v>27</v>
      </c>
      <c r="K219" t="s">
        <v>27</v>
      </c>
      <c r="L219" t="s">
        <v>27</v>
      </c>
      <c r="M219">
        <v>0.61767741115573149</v>
      </c>
      <c r="N219" t="s">
        <v>265</v>
      </c>
      <c r="O219">
        <v>6956</v>
      </c>
    </row>
    <row r="220" spans="1:15" x14ac:dyDescent="0.25">
      <c r="A220" t="s">
        <v>194</v>
      </c>
      <c r="B220" t="s">
        <v>195</v>
      </c>
      <c r="C220" t="s">
        <v>196</v>
      </c>
      <c r="D220" t="s">
        <v>197</v>
      </c>
      <c r="E220" t="s">
        <v>145</v>
      </c>
      <c r="F220" t="s">
        <v>22</v>
      </c>
      <c r="G220" t="s">
        <v>22</v>
      </c>
      <c r="H220" t="s">
        <v>22</v>
      </c>
      <c r="I220" t="s">
        <v>22</v>
      </c>
      <c r="J220" t="s">
        <v>27</v>
      </c>
      <c r="K220" t="s">
        <v>27</v>
      </c>
      <c r="L220" t="s">
        <v>27</v>
      </c>
      <c r="M220">
        <v>0.61767741115573149</v>
      </c>
      <c r="N220" t="s">
        <v>266</v>
      </c>
      <c r="O220">
        <v>7929</v>
      </c>
    </row>
    <row r="221" spans="1:15" x14ac:dyDescent="0.25">
      <c r="A221" t="s">
        <v>194</v>
      </c>
      <c r="B221" t="s">
        <v>195</v>
      </c>
      <c r="C221" t="s">
        <v>196</v>
      </c>
      <c r="D221" t="s">
        <v>197</v>
      </c>
      <c r="E221" t="s">
        <v>145</v>
      </c>
      <c r="F221" t="s">
        <v>22</v>
      </c>
      <c r="G221" t="s">
        <v>22</v>
      </c>
      <c r="H221" t="s">
        <v>22</v>
      </c>
      <c r="I221" t="s">
        <v>22</v>
      </c>
      <c r="J221" t="s">
        <v>27</v>
      </c>
      <c r="K221" t="s">
        <v>27</v>
      </c>
      <c r="L221" t="s">
        <v>27</v>
      </c>
      <c r="M221">
        <v>0.61767741115573149</v>
      </c>
      <c r="N221" t="s">
        <v>267</v>
      </c>
      <c r="O221">
        <v>8834</v>
      </c>
    </row>
    <row r="222" spans="1:15" x14ac:dyDescent="0.25">
      <c r="A222" t="s">
        <v>198</v>
      </c>
      <c r="B222" t="s">
        <v>199</v>
      </c>
      <c r="C222" t="s">
        <v>200</v>
      </c>
      <c r="D222" t="s">
        <v>201</v>
      </c>
      <c r="E222" t="s">
        <v>145</v>
      </c>
      <c r="F222" t="s">
        <v>22</v>
      </c>
      <c r="G222" t="s">
        <v>22</v>
      </c>
      <c r="H222" t="s">
        <v>22</v>
      </c>
      <c r="I222" t="s">
        <v>22</v>
      </c>
      <c r="J222" t="s">
        <v>22</v>
      </c>
      <c r="K222" t="s">
        <v>27</v>
      </c>
      <c r="L222" t="s">
        <v>27</v>
      </c>
      <c r="M222">
        <v>1.0930046233022455</v>
      </c>
      <c r="N222" t="s">
        <v>263</v>
      </c>
      <c r="O222">
        <v>431</v>
      </c>
    </row>
    <row r="223" spans="1:15" x14ac:dyDescent="0.25">
      <c r="A223" t="s">
        <v>198</v>
      </c>
      <c r="B223" t="s">
        <v>199</v>
      </c>
      <c r="C223" t="s">
        <v>200</v>
      </c>
      <c r="D223" t="s">
        <v>201</v>
      </c>
      <c r="E223" t="s">
        <v>145</v>
      </c>
      <c r="F223" t="s">
        <v>22</v>
      </c>
      <c r="G223" t="s">
        <v>22</v>
      </c>
      <c r="H223" t="s">
        <v>22</v>
      </c>
      <c r="I223" t="s">
        <v>22</v>
      </c>
      <c r="J223" t="s">
        <v>22</v>
      </c>
      <c r="K223" t="s">
        <v>27</v>
      </c>
      <c r="L223" t="s">
        <v>27</v>
      </c>
      <c r="M223">
        <v>1.0930046233022455</v>
      </c>
      <c r="N223" t="s">
        <v>264</v>
      </c>
      <c r="O223">
        <v>6231</v>
      </c>
    </row>
    <row r="224" spans="1:15" x14ac:dyDescent="0.25">
      <c r="A224" t="s">
        <v>198</v>
      </c>
      <c r="B224" t="s">
        <v>199</v>
      </c>
      <c r="C224" t="s">
        <v>200</v>
      </c>
      <c r="D224" t="s">
        <v>201</v>
      </c>
      <c r="E224" t="s">
        <v>145</v>
      </c>
      <c r="F224" t="s">
        <v>22</v>
      </c>
      <c r="G224" t="s">
        <v>22</v>
      </c>
      <c r="H224" t="s">
        <v>22</v>
      </c>
      <c r="I224" t="s">
        <v>22</v>
      </c>
      <c r="J224" t="s">
        <v>22</v>
      </c>
      <c r="K224" t="s">
        <v>27</v>
      </c>
      <c r="L224" t="s">
        <v>27</v>
      </c>
      <c r="M224">
        <v>1.0930046233022455</v>
      </c>
      <c r="N224" t="s">
        <v>265</v>
      </c>
      <c r="O224">
        <v>7478</v>
      </c>
    </row>
    <row r="225" spans="1:15" x14ac:dyDescent="0.25">
      <c r="A225" t="s">
        <v>198</v>
      </c>
      <c r="B225" t="s">
        <v>199</v>
      </c>
      <c r="C225" t="s">
        <v>200</v>
      </c>
      <c r="D225" t="s">
        <v>201</v>
      </c>
      <c r="E225" t="s">
        <v>145</v>
      </c>
      <c r="F225" t="s">
        <v>22</v>
      </c>
      <c r="G225" t="s">
        <v>22</v>
      </c>
      <c r="H225" t="s">
        <v>22</v>
      </c>
      <c r="I225" t="s">
        <v>22</v>
      </c>
      <c r="J225" t="s">
        <v>22</v>
      </c>
      <c r="K225" t="s">
        <v>27</v>
      </c>
      <c r="L225" t="s">
        <v>27</v>
      </c>
      <c r="M225">
        <v>1.0930046233022455</v>
      </c>
      <c r="N225" t="s">
        <v>266</v>
      </c>
      <c r="O225">
        <v>8039</v>
      </c>
    </row>
    <row r="226" spans="1:15" x14ac:dyDescent="0.25">
      <c r="A226" t="s">
        <v>198</v>
      </c>
      <c r="B226" t="s">
        <v>199</v>
      </c>
      <c r="C226" t="s">
        <v>200</v>
      </c>
      <c r="D226" t="s">
        <v>201</v>
      </c>
      <c r="E226" t="s">
        <v>145</v>
      </c>
      <c r="F226" t="s">
        <v>22</v>
      </c>
      <c r="G226" t="s">
        <v>22</v>
      </c>
      <c r="H226" t="s">
        <v>22</v>
      </c>
      <c r="I226" t="s">
        <v>22</v>
      </c>
      <c r="J226" t="s">
        <v>22</v>
      </c>
      <c r="K226" t="s">
        <v>27</v>
      </c>
      <c r="L226" t="s">
        <v>27</v>
      </c>
      <c r="M226">
        <v>1.0930046233022455</v>
      </c>
      <c r="N226" t="s">
        <v>267</v>
      </c>
      <c r="O226">
        <v>8271</v>
      </c>
    </row>
    <row r="227" spans="1:15" x14ac:dyDescent="0.25">
      <c r="A227" t="s">
        <v>202</v>
      </c>
      <c r="B227" t="s">
        <v>203</v>
      </c>
      <c r="C227" t="s">
        <v>204</v>
      </c>
      <c r="D227" t="s">
        <v>205</v>
      </c>
      <c r="E227" t="s">
        <v>206</v>
      </c>
      <c r="F227" t="s">
        <v>22</v>
      </c>
      <c r="G227" t="s">
        <v>27</v>
      </c>
      <c r="H227" t="s">
        <v>27</v>
      </c>
      <c r="I227" t="s">
        <v>27</v>
      </c>
      <c r="J227" t="s">
        <v>27</v>
      </c>
      <c r="K227" t="s">
        <v>22</v>
      </c>
      <c r="L227" t="s">
        <v>27</v>
      </c>
      <c r="M227">
        <v>-0.72898466539472961</v>
      </c>
      <c r="N227" t="s">
        <v>263</v>
      </c>
      <c r="O227">
        <v>8156</v>
      </c>
    </row>
    <row r="228" spans="1:15" x14ac:dyDescent="0.25">
      <c r="A228" t="s">
        <v>202</v>
      </c>
      <c r="B228" t="s">
        <v>203</v>
      </c>
      <c r="C228" t="s">
        <v>204</v>
      </c>
      <c r="D228" t="s">
        <v>205</v>
      </c>
      <c r="E228" t="s">
        <v>206</v>
      </c>
      <c r="F228" t="s">
        <v>22</v>
      </c>
      <c r="G228" t="s">
        <v>27</v>
      </c>
      <c r="H228" t="s">
        <v>27</v>
      </c>
      <c r="I228" t="s">
        <v>27</v>
      </c>
      <c r="J228" t="s">
        <v>27</v>
      </c>
      <c r="K228" t="s">
        <v>22</v>
      </c>
      <c r="L228" t="s">
        <v>27</v>
      </c>
      <c r="M228">
        <v>-0.72898466539472961</v>
      </c>
      <c r="N228" t="s">
        <v>264</v>
      </c>
      <c r="O228">
        <v>1245</v>
      </c>
    </row>
    <row r="229" spans="1:15" x14ac:dyDescent="0.25">
      <c r="A229" t="s">
        <v>202</v>
      </c>
      <c r="B229" t="s">
        <v>203</v>
      </c>
      <c r="C229" t="s">
        <v>204</v>
      </c>
      <c r="D229" t="s">
        <v>205</v>
      </c>
      <c r="E229" t="s">
        <v>206</v>
      </c>
      <c r="F229" t="s">
        <v>22</v>
      </c>
      <c r="G229" t="s">
        <v>27</v>
      </c>
      <c r="H229" t="s">
        <v>27</v>
      </c>
      <c r="I229" t="s">
        <v>27</v>
      </c>
      <c r="J229" t="s">
        <v>27</v>
      </c>
      <c r="K229" t="s">
        <v>22</v>
      </c>
      <c r="L229" t="s">
        <v>27</v>
      </c>
      <c r="M229">
        <v>-0.72898466539472961</v>
      </c>
      <c r="N229" t="s">
        <v>265</v>
      </c>
      <c r="O229">
        <v>791</v>
      </c>
    </row>
    <row r="230" spans="1:15" x14ac:dyDescent="0.25">
      <c r="A230" t="s">
        <v>202</v>
      </c>
      <c r="B230" t="s">
        <v>203</v>
      </c>
      <c r="C230" t="s">
        <v>204</v>
      </c>
      <c r="D230" t="s">
        <v>205</v>
      </c>
      <c r="E230" t="s">
        <v>206</v>
      </c>
      <c r="F230" t="s">
        <v>22</v>
      </c>
      <c r="G230" t="s">
        <v>27</v>
      </c>
      <c r="H230" t="s">
        <v>27</v>
      </c>
      <c r="I230" t="s">
        <v>27</v>
      </c>
      <c r="J230" t="s">
        <v>27</v>
      </c>
      <c r="K230" t="s">
        <v>22</v>
      </c>
      <c r="L230" t="s">
        <v>27</v>
      </c>
      <c r="M230">
        <v>-0.72898466539472961</v>
      </c>
      <c r="N230" t="s">
        <v>266</v>
      </c>
      <c r="O230">
        <v>338</v>
      </c>
    </row>
    <row r="231" spans="1:15" x14ac:dyDescent="0.25">
      <c r="A231" t="s">
        <v>202</v>
      </c>
      <c r="B231" t="s">
        <v>203</v>
      </c>
      <c r="C231" t="s">
        <v>204</v>
      </c>
      <c r="D231" t="s">
        <v>205</v>
      </c>
      <c r="E231" t="s">
        <v>206</v>
      </c>
      <c r="F231" t="s">
        <v>22</v>
      </c>
      <c r="G231" t="s">
        <v>27</v>
      </c>
      <c r="H231" t="s">
        <v>27</v>
      </c>
      <c r="I231" t="s">
        <v>27</v>
      </c>
      <c r="J231" t="s">
        <v>27</v>
      </c>
      <c r="K231" t="s">
        <v>22</v>
      </c>
      <c r="L231" t="s">
        <v>27</v>
      </c>
      <c r="M231">
        <v>-0.72898466539472961</v>
      </c>
      <c r="N231" t="s">
        <v>267</v>
      </c>
      <c r="O231">
        <v>44</v>
      </c>
    </row>
    <row r="232" spans="1:15" x14ac:dyDescent="0.25">
      <c r="A232" t="s">
        <v>207</v>
      </c>
      <c r="B232" t="s">
        <v>208</v>
      </c>
      <c r="C232" t="s">
        <v>209</v>
      </c>
      <c r="D232" t="s">
        <v>210</v>
      </c>
      <c r="E232" t="s">
        <v>206</v>
      </c>
      <c r="F232" t="s">
        <v>22</v>
      </c>
      <c r="G232" t="s">
        <v>22</v>
      </c>
      <c r="H232" t="s">
        <v>22</v>
      </c>
      <c r="I232" t="s">
        <v>27</v>
      </c>
      <c r="J232" t="s">
        <v>27</v>
      </c>
      <c r="K232" t="s">
        <v>22</v>
      </c>
      <c r="L232" t="s">
        <v>27</v>
      </c>
      <c r="M232">
        <v>1.3475541667800686</v>
      </c>
      <c r="N232" t="s">
        <v>263</v>
      </c>
      <c r="O232">
        <v>299</v>
      </c>
    </row>
    <row r="233" spans="1:15" x14ac:dyDescent="0.25">
      <c r="A233" t="s">
        <v>207</v>
      </c>
      <c r="B233" t="s">
        <v>208</v>
      </c>
      <c r="C233" t="s">
        <v>209</v>
      </c>
      <c r="D233" t="s">
        <v>210</v>
      </c>
      <c r="E233" t="s">
        <v>206</v>
      </c>
      <c r="F233" t="s">
        <v>22</v>
      </c>
      <c r="G233" t="s">
        <v>22</v>
      </c>
      <c r="H233" t="s">
        <v>22</v>
      </c>
      <c r="I233" t="s">
        <v>27</v>
      </c>
      <c r="J233" t="s">
        <v>27</v>
      </c>
      <c r="K233" t="s">
        <v>22</v>
      </c>
      <c r="L233" t="s">
        <v>27</v>
      </c>
      <c r="M233">
        <v>1.3475541667800686</v>
      </c>
      <c r="N233" t="s">
        <v>264</v>
      </c>
      <c r="O233">
        <v>657</v>
      </c>
    </row>
    <row r="234" spans="1:15" x14ac:dyDescent="0.25">
      <c r="A234" t="s">
        <v>207</v>
      </c>
      <c r="B234" t="s">
        <v>208</v>
      </c>
      <c r="C234" t="s">
        <v>209</v>
      </c>
      <c r="D234" t="s">
        <v>210</v>
      </c>
      <c r="E234" t="s">
        <v>206</v>
      </c>
      <c r="F234" t="s">
        <v>22</v>
      </c>
      <c r="G234" t="s">
        <v>22</v>
      </c>
      <c r="H234" t="s">
        <v>22</v>
      </c>
      <c r="I234" t="s">
        <v>27</v>
      </c>
      <c r="J234" t="s">
        <v>27</v>
      </c>
      <c r="K234" t="s">
        <v>22</v>
      </c>
      <c r="L234" t="s">
        <v>27</v>
      </c>
      <c r="M234">
        <v>1.3475541667800686</v>
      </c>
      <c r="N234" t="s">
        <v>265</v>
      </c>
      <c r="O234">
        <v>6238</v>
      </c>
    </row>
    <row r="235" spans="1:15" x14ac:dyDescent="0.25">
      <c r="A235" t="s">
        <v>207</v>
      </c>
      <c r="B235" t="s">
        <v>208</v>
      </c>
      <c r="C235" t="s">
        <v>209</v>
      </c>
      <c r="D235" t="s">
        <v>210</v>
      </c>
      <c r="E235" t="s">
        <v>206</v>
      </c>
      <c r="F235" t="s">
        <v>22</v>
      </c>
      <c r="G235" t="s">
        <v>22</v>
      </c>
      <c r="H235" t="s">
        <v>22</v>
      </c>
      <c r="I235" t="s">
        <v>27</v>
      </c>
      <c r="J235" t="s">
        <v>27</v>
      </c>
      <c r="K235" t="s">
        <v>22</v>
      </c>
      <c r="L235" t="s">
        <v>27</v>
      </c>
      <c r="M235">
        <v>1.3475541667800686</v>
      </c>
      <c r="N235" t="s">
        <v>266</v>
      </c>
      <c r="O235">
        <v>8922</v>
      </c>
    </row>
    <row r="236" spans="1:15" x14ac:dyDescent="0.25">
      <c r="A236" t="s">
        <v>207</v>
      </c>
      <c r="B236" t="s">
        <v>208</v>
      </c>
      <c r="C236" t="s">
        <v>209</v>
      </c>
      <c r="D236" t="s">
        <v>210</v>
      </c>
      <c r="E236" t="s">
        <v>206</v>
      </c>
      <c r="F236" t="s">
        <v>22</v>
      </c>
      <c r="G236" t="s">
        <v>22</v>
      </c>
      <c r="H236" t="s">
        <v>22</v>
      </c>
      <c r="I236" t="s">
        <v>27</v>
      </c>
      <c r="J236" t="s">
        <v>27</v>
      </c>
      <c r="K236" t="s">
        <v>22</v>
      </c>
      <c r="L236" t="s">
        <v>27</v>
      </c>
      <c r="M236">
        <v>1.3475541667800686</v>
      </c>
      <c r="N236" t="s">
        <v>267</v>
      </c>
      <c r="O236">
        <v>9081</v>
      </c>
    </row>
    <row r="237" spans="1:15" x14ac:dyDescent="0.25">
      <c r="A237" t="s">
        <v>211</v>
      </c>
      <c r="B237" t="s">
        <v>212</v>
      </c>
      <c r="C237" t="s">
        <v>213</v>
      </c>
      <c r="D237" t="s">
        <v>214</v>
      </c>
      <c r="E237" t="s">
        <v>206</v>
      </c>
      <c r="F237" t="s">
        <v>22</v>
      </c>
      <c r="G237" t="s">
        <v>22</v>
      </c>
      <c r="H237" t="s">
        <v>22</v>
      </c>
      <c r="I237" t="s">
        <v>27</v>
      </c>
      <c r="J237" t="s">
        <v>27</v>
      </c>
      <c r="K237" t="s">
        <v>22</v>
      </c>
      <c r="L237" t="s">
        <v>27</v>
      </c>
      <c r="M237">
        <v>0.57793816418173161</v>
      </c>
      <c r="N237" t="s">
        <v>263</v>
      </c>
      <c r="O237">
        <v>1323</v>
      </c>
    </row>
    <row r="238" spans="1:15" x14ac:dyDescent="0.25">
      <c r="A238" t="s">
        <v>211</v>
      </c>
      <c r="B238" t="s">
        <v>212</v>
      </c>
      <c r="C238" t="s">
        <v>213</v>
      </c>
      <c r="D238" t="s">
        <v>214</v>
      </c>
      <c r="E238" t="s">
        <v>206</v>
      </c>
      <c r="F238" t="s">
        <v>22</v>
      </c>
      <c r="G238" t="s">
        <v>22</v>
      </c>
      <c r="H238" t="s">
        <v>22</v>
      </c>
      <c r="I238" t="s">
        <v>27</v>
      </c>
      <c r="J238" t="s">
        <v>27</v>
      </c>
      <c r="K238" t="s">
        <v>22</v>
      </c>
      <c r="L238" t="s">
        <v>27</v>
      </c>
      <c r="M238">
        <v>0.57793816418173161</v>
      </c>
      <c r="N238" t="s">
        <v>264</v>
      </c>
      <c r="O238">
        <v>4963</v>
      </c>
    </row>
    <row r="239" spans="1:15" x14ac:dyDescent="0.25">
      <c r="A239" t="s">
        <v>211</v>
      </c>
      <c r="B239" t="s">
        <v>212</v>
      </c>
      <c r="C239" t="s">
        <v>213</v>
      </c>
      <c r="D239" t="s">
        <v>214</v>
      </c>
      <c r="E239" t="s">
        <v>206</v>
      </c>
      <c r="F239" t="s">
        <v>22</v>
      </c>
      <c r="G239" t="s">
        <v>22</v>
      </c>
      <c r="H239" t="s">
        <v>22</v>
      </c>
      <c r="I239" t="s">
        <v>27</v>
      </c>
      <c r="J239" t="s">
        <v>27</v>
      </c>
      <c r="K239" t="s">
        <v>22</v>
      </c>
      <c r="L239" t="s">
        <v>27</v>
      </c>
      <c r="M239">
        <v>0.57793816418173161</v>
      </c>
      <c r="N239" t="s">
        <v>265</v>
      </c>
      <c r="O239">
        <v>6292</v>
      </c>
    </row>
    <row r="240" spans="1:15" x14ac:dyDescent="0.25">
      <c r="A240" t="s">
        <v>211</v>
      </c>
      <c r="B240" t="s">
        <v>212</v>
      </c>
      <c r="C240" t="s">
        <v>213</v>
      </c>
      <c r="D240" t="s">
        <v>214</v>
      </c>
      <c r="E240" t="s">
        <v>206</v>
      </c>
      <c r="F240" t="s">
        <v>22</v>
      </c>
      <c r="G240" t="s">
        <v>22</v>
      </c>
      <c r="H240" t="s">
        <v>22</v>
      </c>
      <c r="I240" t="s">
        <v>27</v>
      </c>
      <c r="J240" t="s">
        <v>27</v>
      </c>
      <c r="K240" t="s">
        <v>22</v>
      </c>
      <c r="L240" t="s">
        <v>27</v>
      </c>
      <c r="M240">
        <v>0.57793816418173161</v>
      </c>
      <c r="N240" t="s">
        <v>266</v>
      </c>
      <c r="O240">
        <v>6728</v>
      </c>
    </row>
    <row r="241" spans="1:15" x14ac:dyDescent="0.25">
      <c r="A241" t="s">
        <v>211</v>
      </c>
      <c r="B241" t="s">
        <v>212</v>
      </c>
      <c r="C241" t="s">
        <v>213</v>
      </c>
      <c r="D241" t="s">
        <v>214</v>
      </c>
      <c r="E241" t="s">
        <v>206</v>
      </c>
      <c r="F241" t="s">
        <v>22</v>
      </c>
      <c r="G241" t="s">
        <v>22</v>
      </c>
      <c r="H241" t="s">
        <v>22</v>
      </c>
      <c r="I241" t="s">
        <v>27</v>
      </c>
      <c r="J241" t="s">
        <v>27</v>
      </c>
      <c r="K241" t="s">
        <v>22</v>
      </c>
      <c r="L241" t="s">
        <v>27</v>
      </c>
      <c r="M241">
        <v>0.57793816418173161</v>
      </c>
      <c r="N241" t="s">
        <v>267</v>
      </c>
      <c r="O241">
        <v>8202</v>
      </c>
    </row>
    <row r="242" spans="1:15" x14ac:dyDescent="0.25">
      <c r="A242" t="s">
        <v>215</v>
      </c>
      <c r="B242" t="s">
        <v>216</v>
      </c>
      <c r="C242" t="s">
        <v>217</v>
      </c>
      <c r="D242" t="s">
        <v>218</v>
      </c>
      <c r="E242" t="s">
        <v>206</v>
      </c>
      <c r="F242" t="s">
        <v>22</v>
      </c>
      <c r="G242" t="s">
        <v>27</v>
      </c>
      <c r="H242" t="s">
        <v>27</v>
      </c>
      <c r="I242" t="s">
        <v>27</v>
      </c>
      <c r="J242" t="s">
        <v>27</v>
      </c>
      <c r="K242" t="s">
        <v>22</v>
      </c>
      <c r="L242" t="s">
        <v>27</v>
      </c>
      <c r="M242">
        <v>-0.33098339677163802</v>
      </c>
      <c r="N242" t="s">
        <v>263</v>
      </c>
      <c r="O242">
        <v>8466</v>
      </c>
    </row>
    <row r="243" spans="1:15" x14ac:dyDescent="0.25">
      <c r="A243" t="s">
        <v>215</v>
      </c>
      <c r="B243" t="s">
        <v>216</v>
      </c>
      <c r="C243" t="s">
        <v>217</v>
      </c>
      <c r="D243" t="s">
        <v>218</v>
      </c>
      <c r="E243" t="s">
        <v>206</v>
      </c>
      <c r="F243" t="s">
        <v>22</v>
      </c>
      <c r="G243" t="s">
        <v>27</v>
      </c>
      <c r="H243" t="s">
        <v>27</v>
      </c>
      <c r="I243" t="s">
        <v>27</v>
      </c>
      <c r="J243" t="s">
        <v>27</v>
      </c>
      <c r="K243" t="s">
        <v>22</v>
      </c>
      <c r="L243" t="s">
        <v>27</v>
      </c>
      <c r="M243">
        <v>-0.33098339677163802</v>
      </c>
      <c r="N243" t="s">
        <v>264</v>
      </c>
      <c r="O243">
        <v>4079</v>
      </c>
    </row>
    <row r="244" spans="1:15" x14ac:dyDescent="0.25">
      <c r="A244" t="s">
        <v>215</v>
      </c>
      <c r="B244" t="s">
        <v>216</v>
      </c>
      <c r="C244" t="s">
        <v>217</v>
      </c>
      <c r="D244" t="s">
        <v>218</v>
      </c>
      <c r="E244" t="s">
        <v>206</v>
      </c>
      <c r="F244" t="s">
        <v>22</v>
      </c>
      <c r="G244" t="s">
        <v>27</v>
      </c>
      <c r="H244" t="s">
        <v>27</v>
      </c>
      <c r="I244" t="s">
        <v>27</v>
      </c>
      <c r="J244" t="s">
        <v>27</v>
      </c>
      <c r="K244" t="s">
        <v>22</v>
      </c>
      <c r="L244" t="s">
        <v>27</v>
      </c>
      <c r="M244">
        <v>-0.33098339677163802</v>
      </c>
      <c r="N244" t="s">
        <v>265</v>
      </c>
      <c r="O244">
        <v>2797</v>
      </c>
    </row>
    <row r="245" spans="1:15" x14ac:dyDescent="0.25">
      <c r="A245" t="s">
        <v>215</v>
      </c>
      <c r="B245" t="s">
        <v>216</v>
      </c>
      <c r="C245" t="s">
        <v>217</v>
      </c>
      <c r="D245" t="s">
        <v>218</v>
      </c>
      <c r="E245" t="s">
        <v>206</v>
      </c>
      <c r="F245" t="s">
        <v>22</v>
      </c>
      <c r="G245" t="s">
        <v>27</v>
      </c>
      <c r="H245" t="s">
        <v>27</v>
      </c>
      <c r="I245" t="s">
        <v>27</v>
      </c>
      <c r="J245" t="s">
        <v>27</v>
      </c>
      <c r="K245" t="s">
        <v>22</v>
      </c>
      <c r="L245" t="s">
        <v>27</v>
      </c>
      <c r="M245">
        <v>-0.33098339677163802</v>
      </c>
      <c r="N245" t="s">
        <v>266</v>
      </c>
      <c r="O245">
        <v>2245</v>
      </c>
    </row>
    <row r="246" spans="1:15" x14ac:dyDescent="0.25">
      <c r="A246" t="s">
        <v>215</v>
      </c>
      <c r="B246" t="s">
        <v>216</v>
      </c>
      <c r="C246" t="s">
        <v>217</v>
      </c>
      <c r="D246" t="s">
        <v>218</v>
      </c>
      <c r="E246" t="s">
        <v>206</v>
      </c>
      <c r="F246" t="s">
        <v>22</v>
      </c>
      <c r="G246" t="s">
        <v>27</v>
      </c>
      <c r="H246" t="s">
        <v>27</v>
      </c>
      <c r="I246" t="s">
        <v>27</v>
      </c>
      <c r="J246" t="s">
        <v>27</v>
      </c>
      <c r="K246" t="s">
        <v>22</v>
      </c>
      <c r="L246" t="s">
        <v>27</v>
      </c>
      <c r="M246">
        <v>-0.33098339677163802</v>
      </c>
      <c r="N246" t="s">
        <v>267</v>
      </c>
      <c r="O246">
        <v>1696</v>
      </c>
    </row>
    <row r="247" spans="1:15" x14ac:dyDescent="0.25">
      <c r="A247" t="s">
        <v>219</v>
      </c>
      <c r="B247" t="s">
        <v>220</v>
      </c>
      <c r="C247" t="s">
        <v>221</v>
      </c>
      <c r="D247" t="s">
        <v>222</v>
      </c>
      <c r="E247" t="s">
        <v>206</v>
      </c>
      <c r="F247" t="s">
        <v>22</v>
      </c>
      <c r="G247" t="s">
        <v>22</v>
      </c>
      <c r="H247" t="s">
        <v>22</v>
      </c>
      <c r="I247" t="s">
        <v>27</v>
      </c>
      <c r="J247" t="s">
        <v>27</v>
      </c>
      <c r="K247" t="s">
        <v>22</v>
      </c>
      <c r="L247" t="s">
        <v>27</v>
      </c>
      <c r="M247">
        <v>0.83041416010220881</v>
      </c>
      <c r="N247" t="s">
        <v>263</v>
      </c>
      <c r="O247">
        <v>870</v>
      </c>
    </row>
    <row r="248" spans="1:15" x14ac:dyDescent="0.25">
      <c r="A248" t="s">
        <v>219</v>
      </c>
      <c r="B248" t="s">
        <v>220</v>
      </c>
      <c r="C248" t="s">
        <v>221</v>
      </c>
      <c r="D248" t="s">
        <v>222</v>
      </c>
      <c r="E248" t="s">
        <v>206</v>
      </c>
      <c r="F248" t="s">
        <v>22</v>
      </c>
      <c r="G248" t="s">
        <v>22</v>
      </c>
      <c r="H248" t="s">
        <v>22</v>
      </c>
      <c r="I248" t="s">
        <v>27</v>
      </c>
      <c r="J248" t="s">
        <v>27</v>
      </c>
      <c r="K248" t="s">
        <v>22</v>
      </c>
      <c r="L248" t="s">
        <v>27</v>
      </c>
      <c r="M248">
        <v>0.83041416010220881</v>
      </c>
      <c r="N248" t="s">
        <v>264</v>
      </c>
      <c r="O248">
        <v>2428</v>
      </c>
    </row>
    <row r="249" spans="1:15" x14ac:dyDescent="0.25">
      <c r="A249" t="s">
        <v>219</v>
      </c>
      <c r="B249" t="s">
        <v>220</v>
      </c>
      <c r="C249" t="s">
        <v>221</v>
      </c>
      <c r="D249" t="s">
        <v>222</v>
      </c>
      <c r="E249" t="s">
        <v>206</v>
      </c>
      <c r="F249" t="s">
        <v>22</v>
      </c>
      <c r="G249" t="s">
        <v>22</v>
      </c>
      <c r="H249" t="s">
        <v>22</v>
      </c>
      <c r="I249" t="s">
        <v>27</v>
      </c>
      <c r="J249" t="s">
        <v>27</v>
      </c>
      <c r="K249" t="s">
        <v>22</v>
      </c>
      <c r="L249" t="s">
        <v>27</v>
      </c>
      <c r="M249">
        <v>0.83041416010220881</v>
      </c>
      <c r="N249" t="s">
        <v>265</v>
      </c>
      <c r="O249">
        <v>7386</v>
      </c>
    </row>
    <row r="250" spans="1:15" x14ac:dyDescent="0.25">
      <c r="A250" t="s">
        <v>219</v>
      </c>
      <c r="B250" t="s">
        <v>220</v>
      </c>
      <c r="C250" t="s">
        <v>221</v>
      </c>
      <c r="D250" t="s">
        <v>222</v>
      </c>
      <c r="E250" t="s">
        <v>206</v>
      </c>
      <c r="F250" t="s">
        <v>22</v>
      </c>
      <c r="G250" t="s">
        <v>22</v>
      </c>
      <c r="H250" t="s">
        <v>22</v>
      </c>
      <c r="I250" t="s">
        <v>27</v>
      </c>
      <c r="J250" t="s">
        <v>27</v>
      </c>
      <c r="K250" t="s">
        <v>22</v>
      </c>
      <c r="L250" t="s">
        <v>27</v>
      </c>
      <c r="M250">
        <v>0.83041416010220881</v>
      </c>
      <c r="N250" t="s">
        <v>266</v>
      </c>
      <c r="O250">
        <v>8835</v>
      </c>
    </row>
    <row r="251" spans="1:15" x14ac:dyDescent="0.25">
      <c r="A251" t="s">
        <v>219</v>
      </c>
      <c r="B251" t="s">
        <v>220</v>
      </c>
      <c r="C251" t="s">
        <v>221</v>
      </c>
      <c r="D251" t="s">
        <v>222</v>
      </c>
      <c r="E251" t="s">
        <v>206</v>
      </c>
      <c r="F251" t="s">
        <v>22</v>
      </c>
      <c r="G251" t="s">
        <v>22</v>
      </c>
      <c r="H251" t="s">
        <v>22</v>
      </c>
      <c r="I251" t="s">
        <v>27</v>
      </c>
      <c r="J251" t="s">
        <v>27</v>
      </c>
      <c r="K251" t="s">
        <v>22</v>
      </c>
      <c r="L251" t="s">
        <v>27</v>
      </c>
      <c r="M251">
        <v>0.83041416010220881</v>
      </c>
      <c r="N251" t="s">
        <v>267</v>
      </c>
      <c r="O251">
        <v>9766</v>
      </c>
    </row>
    <row r="252" spans="1:15" x14ac:dyDescent="0.25">
      <c r="A252" t="s">
        <v>223</v>
      </c>
      <c r="B252" t="s">
        <v>224</v>
      </c>
      <c r="C252" t="s">
        <v>225</v>
      </c>
      <c r="D252" t="s">
        <v>226</v>
      </c>
      <c r="E252" t="s">
        <v>206</v>
      </c>
      <c r="F252" t="s">
        <v>22</v>
      </c>
      <c r="G252" t="s">
        <v>22</v>
      </c>
      <c r="H252" t="s">
        <v>22</v>
      </c>
      <c r="I252" t="s">
        <v>27</v>
      </c>
      <c r="J252" t="s">
        <v>27</v>
      </c>
      <c r="K252" t="s">
        <v>22</v>
      </c>
      <c r="L252" t="s">
        <v>27</v>
      </c>
      <c r="M252">
        <v>0.60045892388204325</v>
      </c>
      <c r="N252" t="s">
        <v>263</v>
      </c>
      <c r="O252">
        <v>1497</v>
      </c>
    </row>
    <row r="253" spans="1:15" x14ac:dyDescent="0.25">
      <c r="A253" t="s">
        <v>223</v>
      </c>
      <c r="B253" t="s">
        <v>224</v>
      </c>
      <c r="C253" t="s">
        <v>225</v>
      </c>
      <c r="D253" t="s">
        <v>226</v>
      </c>
      <c r="E253" t="s">
        <v>206</v>
      </c>
      <c r="F253" t="s">
        <v>22</v>
      </c>
      <c r="G253" t="s">
        <v>22</v>
      </c>
      <c r="H253" t="s">
        <v>22</v>
      </c>
      <c r="I253" t="s">
        <v>27</v>
      </c>
      <c r="J253" t="s">
        <v>27</v>
      </c>
      <c r="K253" t="s">
        <v>22</v>
      </c>
      <c r="L253" t="s">
        <v>27</v>
      </c>
      <c r="M253">
        <v>0.60045892388204325</v>
      </c>
      <c r="N253" t="s">
        <v>264</v>
      </c>
      <c r="O253">
        <v>1768</v>
      </c>
    </row>
    <row r="254" spans="1:15" x14ac:dyDescent="0.25">
      <c r="A254" t="s">
        <v>223</v>
      </c>
      <c r="B254" t="s">
        <v>224</v>
      </c>
      <c r="C254" t="s">
        <v>225</v>
      </c>
      <c r="D254" t="s">
        <v>226</v>
      </c>
      <c r="E254" t="s">
        <v>206</v>
      </c>
      <c r="F254" t="s">
        <v>22</v>
      </c>
      <c r="G254" t="s">
        <v>22</v>
      </c>
      <c r="H254" t="s">
        <v>22</v>
      </c>
      <c r="I254" t="s">
        <v>27</v>
      </c>
      <c r="J254" t="s">
        <v>27</v>
      </c>
      <c r="K254" t="s">
        <v>22</v>
      </c>
      <c r="L254" t="s">
        <v>27</v>
      </c>
      <c r="M254">
        <v>0.60045892388204325</v>
      </c>
      <c r="N254" t="s">
        <v>265</v>
      </c>
      <c r="O254">
        <v>2804</v>
      </c>
    </row>
    <row r="255" spans="1:15" x14ac:dyDescent="0.25">
      <c r="A255" t="s">
        <v>223</v>
      </c>
      <c r="B255" t="s">
        <v>224</v>
      </c>
      <c r="C255" t="s">
        <v>225</v>
      </c>
      <c r="D255" t="s">
        <v>226</v>
      </c>
      <c r="E255" t="s">
        <v>206</v>
      </c>
      <c r="F255" t="s">
        <v>22</v>
      </c>
      <c r="G255" t="s">
        <v>22</v>
      </c>
      <c r="H255" t="s">
        <v>22</v>
      </c>
      <c r="I255" t="s">
        <v>27</v>
      </c>
      <c r="J255" t="s">
        <v>27</v>
      </c>
      <c r="K255" t="s">
        <v>22</v>
      </c>
      <c r="L255" t="s">
        <v>27</v>
      </c>
      <c r="M255">
        <v>0.60045892388204325</v>
      </c>
      <c r="N255" t="s">
        <v>266</v>
      </c>
      <c r="O255">
        <v>5718</v>
      </c>
    </row>
    <row r="256" spans="1:15" x14ac:dyDescent="0.25">
      <c r="A256" t="s">
        <v>223</v>
      </c>
      <c r="B256" t="s">
        <v>224</v>
      </c>
      <c r="C256" t="s">
        <v>225</v>
      </c>
      <c r="D256" t="s">
        <v>226</v>
      </c>
      <c r="E256" t="s">
        <v>206</v>
      </c>
      <c r="F256" t="s">
        <v>22</v>
      </c>
      <c r="G256" t="s">
        <v>22</v>
      </c>
      <c r="H256" t="s">
        <v>22</v>
      </c>
      <c r="I256" t="s">
        <v>27</v>
      </c>
      <c r="J256" t="s">
        <v>27</v>
      </c>
      <c r="K256" t="s">
        <v>22</v>
      </c>
      <c r="L256" t="s">
        <v>27</v>
      </c>
      <c r="M256">
        <v>0.60045892388204325</v>
      </c>
      <c r="N256" t="s">
        <v>267</v>
      </c>
      <c r="O256">
        <v>9822</v>
      </c>
    </row>
    <row r="257" spans="1:15" x14ac:dyDescent="0.25">
      <c r="A257" t="s">
        <v>227</v>
      </c>
      <c r="B257" t="s">
        <v>228</v>
      </c>
      <c r="C257" t="s">
        <v>229</v>
      </c>
      <c r="D257" t="s">
        <v>230</v>
      </c>
      <c r="E257" t="s">
        <v>206</v>
      </c>
      <c r="F257" t="s">
        <v>22</v>
      </c>
      <c r="G257" t="s">
        <v>22</v>
      </c>
      <c r="H257" t="s">
        <v>22</v>
      </c>
      <c r="I257" t="s">
        <v>27</v>
      </c>
      <c r="J257" t="s">
        <v>27</v>
      </c>
      <c r="K257" t="s">
        <v>22</v>
      </c>
      <c r="L257" t="s">
        <v>27</v>
      </c>
      <c r="M257">
        <v>0.71094693671276654</v>
      </c>
      <c r="N257" t="s">
        <v>263</v>
      </c>
      <c r="O257">
        <v>1082</v>
      </c>
    </row>
    <row r="258" spans="1:15" x14ac:dyDescent="0.25">
      <c r="A258" t="s">
        <v>227</v>
      </c>
      <c r="B258" t="s">
        <v>228</v>
      </c>
      <c r="C258" t="s">
        <v>229</v>
      </c>
      <c r="D258" t="s">
        <v>230</v>
      </c>
      <c r="E258" t="s">
        <v>206</v>
      </c>
      <c r="F258" t="s">
        <v>22</v>
      </c>
      <c r="G258" t="s">
        <v>22</v>
      </c>
      <c r="H258" t="s">
        <v>22</v>
      </c>
      <c r="I258" t="s">
        <v>27</v>
      </c>
      <c r="J258" t="s">
        <v>27</v>
      </c>
      <c r="K258" t="s">
        <v>22</v>
      </c>
      <c r="L258" t="s">
        <v>27</v>
      </c>
      <c r="M258">
        <v>0.71094693671276654</v>
      </c>
      <c r="N258" t="s">
        <v>264</v>
      </c>
      <c r="O258">
        <v>3353</v>
      </c>
    </row>
    <row r="259" spans="1:15" x14ac:dyDescent="0.25">
      <c r="A259" t="s">
        <v>227</v>
      </c>
      <c r="B259" t="s">
        <v>228</v>
      </c>
      <c r="C259" t="s">
        <v>229</v>
      </c>
      <c r="D259" t="s">
        <v>230</v>
      </c>
      <c r="E259" t="s">
        <v>206</v>
      </c>
      <c r="F259" t="s">
        <v>22</v>
      </c>
      <c r="G259" t="s">
        <v>22</v>
      </c>
      <c r="H259" t="s">
        <v>22</v>
      </c>
      <c r="I259" t="s">
        <v>27</v>
      </c>
      <c r="J259" t="s">
        <v>27</v>
      </c>
      <c r="K259" t="s">
        <v>22</v>
      </c>
      <c r="L259" t="s">
        <v>27</v>
      </c>
      <c r="M259">
        <v>0.71094693671276654</v>
      </c>
      <c r="N259" t="s">
        <v>265</v>
      </c>
      <c r="O259">
        <v>6351</v>
      </c>
    </row>
    <row r="260" spans="1:15" x14ac:dyDescent="0.25">
      <c r="A260" t="s">
        <v>227</v>
      </c>
      <c r="B260" t="s">
        <v>228</v>
      </c>
      <c r="C260" t="s">
        <v>229</v>
      </c>
      <c r="D260" t="s">
        <v>230</v>
      </c>
      <c r="E260" t="s">
        <v>206</v>
      </c>
      <c r="F260" t="s">
        <v>22</v>
      </c>
      <c r="G260" t="s">
        <v>22</v>
      </c>
      <c r="H260" t="s">
        <v>22</v>
      </c>
      <c r="I260" t="s">
        <v>27</v>
      </c>
      <c r="J260" t="s">
        <v>27</v>
      </c>
      <c r="K260" t="s">
        <v>22</v>
      </c>
      <c r="L260" t="s">
        <v>27</v>
      </c>
      <c r="M260">
        <v>0.71094693671276654</v>
      </c>
      <c r="N260" t="s">
        <v>266</v>
      </c>
      <c r="O260">
        <v>8550</v>
      </c>
    </row>
    <row r="261" spans="1:15" x14ac:dyDescent="0.25">
      <c r="A261" t="s">
        <v>227</v>
      </c>
      <c r="B261" t="s">
        <v>228</v>
      </c>
      <c r="C261" t="s">
        <v>229</v>
      </c>
      <c r="D261" t="s">
        <v>230</v>
      </c>
      <c r="E261" t="s">
        <v>206</v>
      </c>
      <c r="F261" t="s">
        <v>22</v>
      </c>
      <c r="G261" t="s">
        <v>22</v>
      </c>
      <c r="H261" t="s">
        <v>22</v>
      </c>
      <c r="I261" t="s">
        <v>27</v>
      </c>
      <c r="J261" t="s">
        <v>27</v>
      </c>
      <c r="K261" t="s">
        <v>22</v>
      </c>
      <c r="L261" t="s">
        <v>27</v>
      </c>
      <c r="M261">
        <v>0.71094693671276654</v>
      </c>
      <c r="N261" t="s">
        <v>267</v>
      </c>
      <c r="O261">
        <v>9272</v>
      </c>
    </row>
    <row r="262" spans="1:15" x14ac:dyDescent="0.25">
      <c r="A262" t="s">
        <v>231</v>
      </c>
      <c r="B262" t="s">
        <v>232</v>
      </c>
      <c r="C262" t="s">
        <v>233</v>
      </c>
      <c r="D262" t="s">
        <v>234</v>
      </c>
      <c r="E262" t="s">
        <v>206</v>
      </c>
      <c r="F262" t="s">
        <v>22</v>
      </c>
      <c r="G262" t="s">
        <v>22</v>
      </c>
      <c r="H262" t="s">
        <v>27</v>
      </c>
      <c r="I262" t="s">
        <v>27</v>
      </c>
      <c r="J262" t="s">
        <v>27</v>
      </c>
      <c r="K262" t="s">
        <v>22</v>
      </c>
      <c r="L262" t="s">
        <v>27</v>
      </c>
      <c r="M262">
        <v>-0.15736979056747447</v>
      </c>
      <c r="N262" t="s">
        <v>263</v>
      </c>
      <c r="O262">
        <v>9791</v>
      </c>
    </row>
    <row r="263" spans="1:15" x14ac:dyDescent="0.25">
      <c r="A263" t="s">
        <v>231</v>
      </c>
      <c r="B263" t="s">
        <v>232</v>
      </c>
      <c r="C263" t="s">
        <v>233</v>
      </c>
      <c r="D263" t="s">
        <v>234</v>
      </c>
      <c r="E263" t="s">
        <v>206</v>
      </c>
      <c r="F263" t="s">
        <v>22</v>
      </c>
      <c r="G263" t="s">
        <v>22</v>
      </c>
      <c r="H263" t="s">
        <v>27</v>
      </c>
      <c r="I263" t="s">
        <v>27</v>
      </c>
      <c r="J263" t="s">
        <v>27</v>
      </c>
      <c r="K263" t="s">
        <v>22</v>
      </c>
      <c r="L263" t="s">
        <v>27</v>
      </c>
      <c r="M263">
        <v>-0.15736979056747447</v>
      </c>
      <c r="N263" t="s">
        <v>264</v>
      </c>
      <c r="O263">
        <v>9610</v>
      </c>
    </row>
    <row r="264" spans="1:15" x14ac:dyDescent="0.25">
      <c r="A264" t="s">
        <v>231</v>
      </c>
      <c r="B264" t="s">
        <v>232</v>
      </c>
      <c r="C264" t="s">
        <v>233</v>
      </c>
      <c r="D264" t="s">
        <v>234</v>
      </c>
      <c r="E264" t="s">
        <v>206</v>
      </c>
      <c r="F264" t="s">
        <v>22</v>
      </c>
      <c r="G264" t="s">
        <v>22</v>
      </c>
      <c r="H264" t="s">
        <v>27</v>
      </c>
      <c r="I264" t="s">
        <v>27</v>
      </c>
      <c r="J264" t="s">
        <v>27</v>
      </c>
      <c r="K264" t="s">
        <v>22</v>
      </c>
      <c r="L264" t="s">
        <v>27</v>
      </c>
      <c r="M264">
        <v>-0.15736979056747447</v>
      </c>
      <c r="N264" t="s">
        <v>265</v>
      </c>
      <c r="O264">
        <v>7534</v>
      </c>
    </row>
    <row r="265" spans="1:15" x14ac:dyDescent="0.25">
      <c r="A265" t="s">
        <v>231</v>
      </c>
      <c r="B265" t="s">
        <v>232</v>
      </c>
      <c r="C265" t="s">
        <v>233</v>
      </c>
      <c r="D265" t="s">
        <v>234</v>
      </c>
      <c r="E265" t="s">
        <v>206</v>
      </c>
      <c r="F265" t="s">
        <v>22</v>
      </c>
      <c r="G265" t="s">
        <v>22</v>
      </c>
      <c r="H265" t="s">
        <v>27</v>
      </c>
      <c r="I265" t="s">
        <v>27</v>
      </c>
      <c r="J265" t="s">
        <v>27</v>
      </c>
      <c r="K265" t="s">
        <v>22</v>
      </c>
      <c r="L265" t="s">
        <v>27</v>
      </c>
      <c r="M265">
        <v>-0.15736979056747447</v>
      </c>
      <c r="N265" t="s">
        <v>266</v>
      </c>
      <c r="O265">
        <v>5080</v>
      </c>
    </row>
    <row r="266" spans="1:15" x14ac:dyDescent="0.25">
      <c r="A266" t="s">
        <v>231</v>
      </c>
      <c r="B266" t="s">
        <v>232</v>
      </c>
      <c r="C266" t="s">
        <v>233</v>
      </c>
      <c r="D266" t="s">
        <v>234</v>
      </c>
      <c r="E266" t="s">
        <v>206</v>
      </c>
      <c r="F266" t="s">
        <v>22</v>
      </c>
      <c r="G266" t="s">
        <v>22</v>
      </c>
      <c r="H266" t="s">
        <v>27</v>
      </c>
      <c r="I266" t="s">
        <v>27</v>
      </c>
      <c r="J266" t="s">
        <v>27</v>
      </c>
      <c r="K266" t="s">
        <v>22</v>
      </c>
      <c r="L266" t="s">
        <v>27</v>
      </c>
      <c r="M266">
        <v>-0.15736979056747447</v>
      </c>
      <c r="N266" t="s">
        <v>267</v>
      </c>
      <c r="O266">
        <v>4936</v>
      </c>
    </row>
    <row r="267" spans="1:15" x14ac:dyDescent="0.25">
      <c r="A267" t="s">
        <v>235</v>
      </c>
      <c r="B267" t="s">
        <v>236</v>
      </c>
      <c r="C267" t="s">
        <v>237</v>
      </c>
      <c r="D267" t="s">
        <v>238</v>
      </c>
      <c r="E267" t="s">
        <v>206</v>
      </c>
      <c r="F267" t="s">
        <v>22</v>
      </c>
      <c r="G267" t="s">
        <v>22</v>
      </c>
      <c r="H267" t="s">
        <v>22</v>
      </c>
      <c r="I267" t="s">
        <v>27</v>
      </c>
      <c r="J267" t="s">
        <v>27</v>
      </c>
      <c r="K267" t="s">
        <v>22</v>
      </c>
      <c r="L267" t="s">
        <v>27</v>
      </c>
      <c r="M267">
        <v>0.63431246502429839</v>
      </c>
      <c r="N267" t="s">
        <v>263</v>
      </c>
      <c r="O267">
        <v>1357</v>
      </c>
    </row>
    <row r="268" spans="1:15" x14ac:dyDescent="0.25">
      <c r="A268" t="s">
        <v>235</v>
      </c>
      <c r="B268" t="s">
        <v>236</v>
      </c>
      <c r="C268" t="s">
        <v>237</v>
      </c>
      <c r="D268" t="s">
        <v>238</v>
      </c>
      <c r="E268" t="s">
        <v>206</v>
      </c>
      <c r="F268" t="s">
        <v>22</v>
      </c>
      <c r="G268" t="s">
        <v>22</v>
      </c>
      <c r="H268" t="s">
        <v>22</v>
      </c>
      <c r="I268" t="s">
        <v>27</v>
      </c>
      <c r="J268" t="s">
        <v>27</v>
      </c>
      <c r="K268" t="s">
        <v>22</v>
      </c>
      <c r="L268" t="s">
        <v>27</v>
      </c>
      <c r="M268">
        <v>0.63431246502429839</v>
      </c>
      <c r="N268" t="s">
        <v>264</v>
      </c>
      <c r="O268">
        <v>4189</v>
      </c>
    </row>
    <row r="269" spans="1:15" x14ac:dyDescent="0.25">
      <c r="A269" t="s">
        <v>235</v>
      </c>
      <c r="B269" t="s">
        <v>236</v>
      </c>
      <c r="C269" t="s">
        <v>237</v>
      </c>
      <c r="D269" t="s">
        <v>238</v>
      </c>
      <c r="E269" t="s">
        <v>206</v>
      </c>
      <c r="F269" t="s">
        <v>22</v>
      </c>
      <c r="G269" t="s">
        <v>22</v>
      </c>
      <c r="H269" t="s">
        <v>22</v>
      </c>
      <c r="I269" t="s">
        <v>27</v>
      </c>
      <c r="J269" t="s">
        <v>27</v>
      </c>
      <c r="K269" t="s">
        <v>22</v>
      </c>
      <c r="L269" t="s">
        <v>27</v>
      </c>
      <c r="M269">
        <v>0.63431246502429839</v>
      </c>
      <c r="N269" t="s">
        <v>265</v>
      </c>
      <c r="O269">
        <v>5407</v>
      </c>
    </row>
    <row r="270" spans="1:15" x14ac:dyDescent="0.25">
      <c r="A270" t="s">
        <v>235</v>
      </c>
      <c r="B270" t="s">
        <v>236</v>
      </c>
      <c r="C270" t="s">
        <v>237</v>
      </c>
      <c r="D270" t="s">
        <v>238</v>
      </c>
      <c r="E270" t="s">
        <v>206</v>
      </c>
      <c r="F270" t="s">
        <v>22</v>
      </c>
      <c r="G270" t="s">
        <v>22</v>
      </c>
      <c r="H270" t="s">
        <v>22</v>
      </c>
      <c r="I270" t="s">
        <v>27</v>
      </c>
      <c r="J270" t="s">
        <v>27</v>
      </c>
      <c r="K270" t="s">
        <v>22</v>
      </c>
      <c r="L270" t="s">
        <v>27</v>
      </c>
      <c r="M270">
        <v>0.63431246502429839</v>
      </c>
      <c r="N270" t="s">
        <v>266</v>
      </c>
      <c r="O270">
        <v>6233</v>
      </c>
    </row>
    <row r="271" spans="1:15" x14ac:dyDescent="0.25">
      <c r="A271" t="s">
        <v>235</v>
      </c>
      <c r="B271" t="s">
        <v>236</v>
      </c>
      <c r="C271" t="s">
        <v>237</v>
      </c>
      <c r="D271" t="s">
        <v>238</v>
      </c>
      <c r="E271" t="s">
        <v>206</v>
      </c>
      <c r="F271" t="s">
        <v>22</v>
      </c>
      <c r="G271" t="s">
        <v>22</v>
      </c>
      <c r="H271" t="s">
        <v>22</v>
      </c>
      <c r="I271" t="s">
        <v>27</v>
      </c>
      <c r="J271" t="s">
        <v>27</v>
      </c>
      <c r="K271" t="s">
        <v>22</v>
      </c>
      <c r="L271" t="s">
        <v>27</v>
      </c>
      <c r="M271">
        <v>0.63431246502429839</v>
      </c>
      <c r="N271" t="s">
        <v>267</v>
      </c>
      <c r="O271">
        <v>9681</v>
      </c>
    </row>
    <row r="272" spans="1:15" x14ac:dyDescent="0.25">
      <c r="A272" t="s">
        <v>239</v>
      </c>
      <c r="B272" t="s">
        <v>240</v>
      </c>
      <c r="C272" t="s">
        <v>241</v>
      </c>
      <c r="D272" t="s">
        <v>242</v>
      </c>
      <c r="E272" t="s">
        <v>206</v>
      </c>
      <c r="F272" t="s">
        <v>22</v>
      </c>
      <c r="G272" t="s">
        <v>27</v>
      </c>
      <c r="H272" t="s">
        <v>27</v>
      </c>
      <c r="I272" t="s">
        <v>27</v>
      </c>
      <c r="J272" t="s">
        <v>27</v>
      </c>
      <c r="K272" t="s">
        <v>22</v>
      </c>
      <c r="L272" t="s">
        <v>27</v>
      </c>
      <c r="M272">
        <v>0.72970725225475852</v>
      </c>
      <c r="N272" t="s">
        <v>263</v>
      </c>
      <c r="O272">
        <v>576</v>
      </c>
    </row>
    <row r="273" spans="1:15" x14ac:dyDescent="0.25">
      <c r="A273" t="s">
        <v>239</v>
      </c>
      <c r="B273" t="s">
        <v>240</v>
      </c>
      <c r="C273" t="s">
        <v>241</v>
      </c>
      <c r="D273" t="s">
        <v>242</v>
      </c>
      <c r="E273" t="s">
        <v>206</v>
      </c>
      <c r="F273" t="s">
        <v>22</v>
      </c>
      <c r="G273" t="s">
        <v>27</v>
      </c>
      <c r="H273" t="s">
        <v>27</v>
      </c>
      <c r="I273" t="s">
        <v>27</v>
      </c>
      <c r="J273" t="s">
        <v>27</v>
      </c>
      <c r="K273" t="s">
        <v>22</v>
      </c>
      <c r="L273" t="s">
        <v>27</v>
      </c>
      <c r="M273">
        <v>0.72970725225475852</v>
      </c>
      <c r="N273" t="s">
        <v>264</v>
      </c>
      <c r="O273">
        <v>2628</v>
      </c>
    </row>
    <row r="274" spans="1:15" x14ac:dyDescent="0.25">
      <c r="A274" t="s">
        <v>239</v>
      </c>
      <c r="B274" t="s">
        <v>240</v>
      </c>
      <c r="C274" t="s">
        <v>241</v>
      </c>
      <c r="D274" t="s">
        <v>242</v>
      </c>
      <c r="E274" t="s">
        <v>206</v>
      </c>
      <c r="F274" t="s">
        <v>22</v>
      </c>
      <c r="G274" t="s">
        <v>27</v>
      </c>
      <c r="H274" t="s">
        <v>27</v>
      </c>
      <c r="I274" t="s">
        <v>27</v>
      </c>
      <c r="J274" t="s">
        <v>27</v>
      </c>
      <c r="K274" t="s">
        <v>22</v>
      </c>
      <c r="L274" t="s">
        <v>27</v>
      </c>
      <c r="M274">
        <v>0.72970725225475852</v>
      </c>
      <c r="N274" t="s">
        <v>265</v>
      </c>
      <c r="O274">
        <v>3612</v>
      </c>
    </row>
    <row r="275" spans="1:15" x14ac:dyDescent="0.25">
      <c r="A275" t="s">
        <v>239</v>
      </c>
      <c r="B275" t="s">
        <v>240</v>
      </c>
      <c r="C275" t="s">
        <v>241</v>
      </c>
      <c r="D275" t="s">
        <v>242</v>
      </c>
      <c r="E275" t="s">
        <v>206</v>
      </c>
      <c r="F275" t="s">
        <v>22</v>
      </c>
      <c r="G275" t="s">
        <v>27</v>
      </c>
      <c r="H275" t="s">
        <v>27</v>
      </c>
      <c r="I275" t="s">
        <v>27</v>
      </c>
      <c r="J275" t="s">
        <v>27</v>
      </c>
      <c r="K275" t="s">
        <v>22</v>
      </c>
      <c r="L275" t="s">
        <v>27</v>
      </c>
      <c r="M275">
        <v>0.72970725225475852</v>
      </c>
      <c r="N275" t="s">
        <v>266</v>
      </c>
      <c r="O275">
        <v>5066</v>
      </c>
    </row>
    <row r="276" spans="1:15" x14ac:dyDescent="0.25">
      <c r="A276" t="s">
        <v>239</v>
      </c>
      <c r="B276" t="s">
        <v>240</v>
      </c>
      <c r="C276" t="s">
        <v>241</v>
      </c>
      <c r="D276" t="s">
        <v>242</v>
      </c>
      <c r="E276" t="s">
        <v>206</v>
      </c>
      <c r="F276" t="s">
        <v>22</v>
      </c>
      <c r="G276" t="s">
        <v>27</v>
      </c>
      <c r="H276" t="s">
        <v>27</v>
      </c>
      <c r="I276" t="s">
        <v>27</v>
      </c>
      <c r="J276" t="s">
        <v>27</v>
      </c>
      <c r="K276" t="s">
        <v>22</v>
      </c>
      <c r="L276" t="s">
        <v>27</v>
      </c>
      <c r="M276">
        <v>0.72970725225475852</v>
      </c>
      <c r="N276" t="s">
        <v>267</v>
      </c>
      <c r="O276">
        <v>5156</v>
      </c>
    </row>
    <row r="277" spans="1:15" x14ac:dyDescent="0.25">
      <c r="A277" t="s">
        <v>243</v>
      </c>
      <c r="B277" t="s">
        <v>244</v>
      </c>
      <c r="C277" t="s">
        <v>245</v>
      </c>
      <c r="D277" t="s">
        <v>246</v>
      </c>
      <c r="E277" t="s">
        <v>206</v>
      </c>
      <c r="F277" t="s">
        <v>22</v>
      </c>
      <c r="G277" t="s">
        <v>22</v>
      </c>
      <c r="H277" t="s">
        <v>22</v>
      </c>
      <c r="I277" t="s">
        <v>27</v>
      </c>
      <c r="J277" t="s">
        <v>27</v>
      </c>
      <c r="K277" t="s">
        <v>22</v>
      </c>
      <c r="L277" t="s">
        <v>27</v>
      </c>
      <c r="M277">
        <v>1.6546701130112136</v>
      </c>
      <c r="N277" t="s">
        <v>263</v>
      </c>
      <c r="O277">
        <v>128</v>
      </c>
    </row>
    <row r="278" spans="1:15" x14ac:dyDescent="0.25">
      <c r="A278" t="s">
        <v>243</v>
      </c>
      <c r="B278" t="s">
        <v>244</v>
      </c>
      <c r="C278" t="s">
        <v>245</v>
      </c>
      <c r="D278" t="s">
        <v>246</v>
      </c>
      <c r="E278" t="s">
        <v>206</v>
      </c>
      <c r="F278" t="s">
        <v>22</v>
      </c>
      <c r="G278" t="s">
        <v>22</v>
      </c>
      <c r="H278" t="s">
        <v>22</v>
      </c>
      <c r="I278" t="s">
        <v>27</v>
      </c>
      <c r="J278" t="s">
        <v>27</v>
      </c>
      <c r="K278" t="s">
        <v>22</v>
      </c>
      <c r="L278" t="s">
        <v>27</v>
      </c>
      <c r="M278">
        <v>1.6546701130112136</v>
      </c>
      <c r="N278" t="s">
        <v>264</v>
      </c>
      <c r="O278">
        <v>416</v>
      </c>
    </row>
    <row r="279" spans="1:15" x14ac:dyDescent="0.25">
      <c r="A279" t="s">
        <v>243</v>
      </c>
      <c r="B279" t="s">
        <v>244</v>
      </c>
      <c r="C279" t="s">
        <v>245</v>
      </c>
      <c r="D279" t="s">
        <v>246</v>
      </c>
      <c r="E279" t="s">
        <v>206</v>
      </c>
      <c r="F279" t="s">
        <v>22</v>
      </c>
      <c r="G279" t="s">
        <v>22</v>
      </c>
      <c r="H279" t="s">
        <v>22</v>
      </c>
      <c r="I279" t="s">
        <v>27</v>
      </c>
      <c r="J279" t="s">
        <v>27</v>
      </c>
      <c r="K279" t="s">
        <v>22</v>
      </c>
      <c r="L279" t="s">
        <v>27</v>
      </c>
      <c r="M279">
        <v>1.6546701130112136</v>
      </c>
      <c r="N279" t="s">
        <v>265</v>
      </c>
      <c r="O279">
        <v>747</v>
      </c>
    </row>
    <row r="280" spans="1:15" x14ac:dyDescent="0.25">
      <c r="A280" t="s">
        <v>243</v>
      </c>
      <c r="B280" t="s">
        <v>244</v>
      </c>
      <c r="C280" t="s">
        <v>245</v>
      </c>
      <c r="D280" t="s">
        <v>246</v>
      </c>
      <c r="E280" t="s">
        <v>206</v>
      </c>
      <c r="F280" t="s">
        <v>22</v>
      </c>
      <c r="G280" t="s">
        <v>22</v>
      </c>
      <c r="H280" t="s">
        <v>22</v>
      </c>
      <c r="I280" t="s">
        <v>27</v>
      </c>
      <c r="J280" t="s">
        <v>27</v>
      </c>
      <c r="K280" t="s">
        <v>22</v>
      </c>
      <c r="L280" t="s">
        <v>27</v>
      </c>
      <c r="M280">
        <v>1.6546701130112136</v>
      </c>
      <c r="N280" t="s">
        <v>266</v>
      </c>
      <c r="O280">
        <v>1028</v>
      </c>
    </row>
    <row r="281" spans="1:15" x14ac:dyDescent="0.25">
      <c r="A281" t="s">
        <v>243</v>
      </c>
      <c r="B281" t="s">
        <v>244</v>
      </c>
      <c r="C281" t="s">
        <v>245</v>
      </c>
      <c r="D281" t="s">
        <v>246</v>
      </c>
      <c r="E281" t="s">
        <v>206</v>
      </c>
      <c r="F281" t="s">
        <v>22</v>
      </c>
      <c r="G281" t="s">
        <v>22</v>
      </c>
      <c r="H281" t="s">
        <v>22</v>
      </c>
      <c r="I281" t="s">
        <v>27</v>
      </c>
      <c r="J281" t="s">
        <v>27</v>
      </c>
      <c r="K281" t="s">
        <v>22</v>
      </c>
      <c r="L281" t="s">
        <v>27</v>
      </c>
      <c r="M281">
        <v>1.6546701130112136</v>
      </c>
      <c r="N281" t="s">
        <v>267</v>
      </c>
      <c r="O281">
        <v>6357</v>
      </c>
    </row>
    <row r="282" spans="1:15" x14ac:dyDescent="0.25">
      <c r="A282" t="s">
        <v>247</v>
      </c>
      <c r="B282" t="s">
        <v>248</v>
      </c>
      <c r="C282" t="s">
        <v>249</v>
      </c>
      <c r="D282" t="s">
        <v>250</v>
      </c>
      <c r="E282" t="s">
        <v>206</v>
      </c>
      <c r="F282" t="s">
        <v>22</v>
      </c>
      <c r="G282" t="s">
        <v>27</v>
      </c>
      <c r="H282" t="s">
        <v>27</v>
      </c>
      <c r="I282" t="s">
        <v>27</v>
      </c>
      <c r="J282" t="s">
        <v>27</v>
      </c>
      <c r="K282" t="s">
        <v>27</v>
      </c>
      <c r="L282" t="s">
        <v>27</v>
      </c>
      <c r="M282">
        <v>-0.23952671916055424</v>
      </c>
      <c r="N282" t="s">
        <v>263</v>
      </c>
      <c r="O282">
        <v>8034</v>
      </c>
    </row>
    <row r="283" spans="1:15" x14ac:dyDescent="0.25">
      <c r="A283" t="s">
        <v>247</v>
      </c>
      <c r="B283" t="s">
        <v>248</v>
      </c>
      <c r="C283" t="s">
        <v>249</v>
      </c>
      <c r="D283" t="s">
        <v>250</v>
      </c>
      <c r="E283" t="s">
        <v>206</v>
      </c>
      <c r="F283" t="s">
        <v>22</v>
      </c>
      <c r="G283" t="s">
        <v>27</v>
      </c>
      <c r="H283" t="s">
        <v>27</v>
      </c>
      <c r="I283" t="s">
        <v>27</v>
      </c>
      <c r="J283" t="s">
        <v>27</v>
      </c>
      <c r="K283" t="s">
        <v>27</v>
      </c>
      <c r="L283" t="s">
        <v>27</v>
      </c>
      <c r="M283">
        <v>-0.23952671916055424</v>
      </c>
      <c r="N283" t="s">
        <v>264</v>
      </c>
      <c r="O283">
        <v>6541</v>
      </c>
    </row>
    <row r="284" spans="1:15" x14ac:dyDescent="0.25">
      <c r="A284" t="s">
        <v>247</v>
      </c>
      <c r="B284" t="s">
        <v>248</v>
      </c>
      <c r="C284" t="s">
        <v>249</v>
      </c>
      <c r="D284" t="s">
        <v>250</v>
      </c>
      <c r="E284" t="s">
        <v>206</v>
      </c>
      <c r="F284" t="s">
        <v>22</v>
      </c>
      <c r="G284" t="s">
        <v>27</v>
      </c>
      <c r="H284" t="s">
        <v>27</v>
      </c>
      <c r="I284" t="s">
        <v>27</v>
      </c>
      <c r="J284" t="s">
        <v>27</v>
      </c>
      <c r="K284" t="s">
        <v>27</v>
      </c>
      <c r="L284" t="s">
        <v>27</v>
      </c>
      <c r="M284">
        <v>-0.23952671916055424</v>
      </c>
      <c r="N284" t="s">
        <v>265</v>
      </c>
      <c r="O284">
        <v>3311</v>
      </c>
    </row>
    <row r="285" spans="1:15" x14ac:dyDescent="0.25">
      <c r="A285" t="s">
        <v>247</v>
      </c>
      <c r="B285" t="s">
        <v>248</v>
      </c>
      <c r="C285" t="s">
        <v>249</v>
      </c>
      <c r="D285" t="s">
        <v>250</v>
      </c>
      <c r="E285" t="s">
        <v>206</v>
      </c>
      <c r="F285" t="s">
        <v>22</v>
      </c>
      <c r="G285" t="s">
        <v>27</v>
      </c>
      <c r="H285" t="s">
        <v>27</v>
      </c>
      <c r="I285" t="s">
        <v>27</v>
      </c>
      <c r="J285" t="s">
        <v>27</v>
      </c>
      <c r="K285" t="s">
        <v>27</v>
      </c>
      <c r="L285" t="s">
        <v>27</v>
      </c>
      <c r="M285">
        <v>-0.23952671916055424</v>
      </c>
      <c r="N285" t="s">
        <v>266</v>
      </c>
      <c r="O285">
        <v>3254</v>
      </c>
    </row>
    <row r="286" spans="1:15" x14ac:dyDescent="0.25">
      <c r="A286" t="s">
        <v>247</v>
      </c>
      <c r="B286" t="s">
        <v>248</v>
      </c>
      <c r="C286" t="s">
        <v>249</v>
      </c>
      <c r="D286" t="s">
        <v>250</v>
      </c>
      <c r="E286" t="s">
        <v>206</v>
      </c>
      <c r="F286" t="s">
        <v>22</v>
      </c>
      <c r="G286" t="s">
        <v>27</v>
      </c>
      <c r="H286" t="s">
        <v>27</v>
      </c>
      <c r="I286" t="s">
        <v>27</v>
      </c>
      <c r="J286" t="s">
        <v>27</v>
      </c>
      <c r="K286" t="s">
        <v>27</v>
      </c>
      <c r="L286" t="s">
        <v>27</v>
      </c>
      <c r="M286">
        <v>-0.23952671916055424</v>
      </c>
      <c r="N286" t="s">
        <v>267</v>
      </c>
      <c r="O286">
        <v>2687</v>
      </c>
    </row>
    <row r="287" spans="1:15" x14ac:dyDescent="0.25">
      <c r="A287" t="s">
        <v>251</v>
      </c>
      <c r="B287" t="s">
        <v>252</v>
      </c>
      <c r="C287" t="s">
        <v>253</v>
      </c>
      <c r="D287" t="s">
        <v>254</v>
      </c>
      <c r="E287" t="s">
        <v>206</v>
      </c>
      <c r="F287" t="s">
        <v>22</v>
      </c>
      <c r="G287" t="s">
        <v>22</v>
      </c>
      <c r="H287" t="s">
        <v>22</v>
      </c>
      <c r="I287" t="s">
        <v>27</v>
      </c>
      <c r="J287" t="s">
        <v>27</v>
      </c>
      <c r="K287" t="s">
        <v>27</v>
      </c>
      <c r="L287" t="s">
        <v>27</v>
      </c>
      <c r="M287">
        <v>0.66412244620782168</v>
      </c>
      <c r="N287" t="s">
        <v>263</v>
      </c>
      <c r="O287">
        <v>1263</v>
      </c>
    </row>
    <row r="288" spans="1:15" x14ac:dyDescent="0.25">
      <c r="A288" t="s">
        <v>251</v>
      </c>
      <c r="B288" t="s">
        <v>252</v>
      </c>
      <c r="C288" t="s">
        <v>253</v>
      </c>
      <c r="D288" t="s">
        <v>254</v>
      </c>
      <c r="E288" t="s">
        <v>206</v>
      </c>
      <c r="F288" t="s">
        <v>22</v>
      </c>
      <c r="G288" t="s">
        <v>22</v>
      </c>
      <c r="H288" t="s">
        <v>22</v>
      </c>
      <c r="I288" t="s">
        <v>27</v>
      </c>
      <c r="J288" t="s">
        <v>27</v>
      </c>
      <c r="K288" t="s">
        <v>27</v>
      </c>
      <c r="L288" t="s">
        <v>27</v>
      </c>
      <c r="M288">
        <v>0.66412244620782168</v>
      </c>
      <c r="N288" t="s">
        <v>264</v>
      </c>
      <c r="O288">
        <v>2517</v>
      </c>
    </row>
    <row r="289" spans="1:15" x14ac:dyDescent="0.25">
      <c r="A289" t="s">
        <v>251</v>
      </c>
      <c r="B289" t="s">
        <v>252</v>
      </c>
      <c r="C289" t="s">
        <v>253</v>
      </c>
      <c r="D289" t="s">
        <v>254</v>
      </c>
      <c r="E289" t="s">
        <v>206</v>
      </c>
      <c r="F289" t="s">
        <v>22</v>
      </c>
      <c r="G289" t="s">
        <v>22</v>
      </c>
      <c r="H289" t="s">
        <v>22</v>
      </c>
      <c r="I289" t="s">
        <v>27</v>
      </c>
      <c r="J289" t="s">
        <v>27</v>
      </c>
      <c r="K289" t="s">
        <v>27</v>
      </c>
      <c r="L289" t="s">
        <v>27</v>
      </c>
      <c r="M289">
        <v>0.66412244620782168</v>
      </c>
      <c r="N289" t="s">
        <v>265</v>
      </c>
      <c r="O289">
        <v>8042</v>
      </c>
    </row>
    <row r="290" spans="1:15" x14ac:dyDescent="0.25">
      <c r="A290" t="s">
        <v>251</v>
      </c>
      <c r="B290" t="s">
        <v>252</v>
      </c>
      <c r="C290" t="s">
        <v>253</v>
      </c>
      <c r="D290" t="s">
        <v>254</v>
      </c>
      <c r="E290" t="s">
        <v>206</v>
      </c>
      <c r="F290" t="s">
        <v>22</v>
      </c>
      <c r="G290" t="s">
        <v>22</v>
      </c>
      <c r="H290" t="s">
        <v>22</v>
      </c>
      <c r="I290" t="s">
        <v>27</v>
      </c>
      <c r="J290" t="s">
        <v>27</v>
      </c>
      <c r="K290" t="s">
        <v>27</v>
      </c>
      <c r="L290" t="s">
        <v>27</v>
      </c>
      <c r="M290">
        <v>0.66412244620782168</v>
      </c>
      <c r="N290" t="s">
        <v>266</v>
      </c>
      <c r="O290">
        <v>8222</v>
      </c>
    </row>
    <row r="291" spans="1:15" x14ac:dyDescent="0.25">
      <c r="A291" t="s">
        <v>251</v>
      </c>
      <c r="B291" t="s">
        <v>252</v>
      </c>
      <c r="C291" t="s">
        <v>253</v>
      </c>
      <c r="D291" t="s">
        <v>254</v>
      </c>
      <c r="E291" t="s">
        <v>206</v>
      </c>
      <c r="F291" t="s">
        <v>22</v>
      </c>
      <c r="G291" t="s">
        <v>22</v>
      </c>
      <c r="H291" t="s">
        <v>22</v>
      </c>
      <c r="I291" t="s">
        <v>27</v>
      </c>
      <c r="J291" t="s">
        <v>27</v>
      </c>
      <c r="K291" t="s">
        <v>27</v>
      </c>
      <c r="L291" t="s">
        <v>27</v>
      </c>
      <c r="M291">
        <v>0.66412244620782168</v>
      </c>
      <c r="N291" t="s">
        <v>267</v>
      </c>
      <c r="O291">
        <v>9686</v>
      </c>
    </row>
    <row r="292" spans="1:15" x14ac:dyDescent="0.25">
      <c r="A292" t="s">
        <v>255</v>
      </c>
      <c r="B292" t="s">
        <v>256</v>
      </c>
      <c r="C292" t="s">
        <v>257</v>
      </c>
      <c r="D292" t="s">
        <v>258</v>
      </c>
      <c r="E292" t="s">
        <v>206</v>
      </c>
      <c r="F292" t="s">
        <v>22</v>
      </c>
      <c r="G292" t="s">
        <v>22</v>
      </c>
      <c r="H292" t="s">
        <v>22</v>
      </c>
      <c r="I292" t="s">
        <v>27</v>
      </c>
      <c r="J292" t="s">
        <v>27</v>
      </c>
      <c r="K292" t="s">
        <v>27</v>
      </c>
      <c r="L292" t="s">
        <v>27</v>
      </c>
      <c r="M292">
        <v>0.58272982283102692</v>
      </c>
      <c r="N292" t="s">
        <v>263</v>
      </c>
      <c r="O292">
        <v>1032</v>
      </c>
    </row>
    <row r="293" spans="1:15" x14ac:dyDescent="0.25">
      <c r="A293" t="s">
        <v>255</v>
      </c>
      <c r="B293" t="s">
        <v>256</v>
      </c>
      <c r="C293" t="s">
        <v>257</v>
      </c>
      <c r="D293" t="s">
        <v>258</v>
      </c>
      <c r="E293" t="s">
        <v>206</v>
      </c>
      <c r="F293" t="s">
        <v>22</v>
      </c>
      <c r="G293" t="s">
        <v>22</v>
      </c>
      <c r="H293" t="s">
        <v>22</v>
      </c>
      <c r="I293" t="s">
        <v>27</v>
      </c>
      <c r="J293" t="s">
        <v>27</v>
      </c>
      <c r="K293" t="s">
        <v>27</v>
      </c>
      <c r="L293" t="s">
        <v>27</v>
      </c>
      <c r="M293">
        <v>0.58272982283102692</v>
      </c>
      <c r="N293" t="s">
        <v>264</v>
      </c>
      <c r="O293">
        <v>3919</v>
      </c>
    </row>
    <row r="294" spans="1:15" x14ac:dyDescent="0.25">
      <c r="A294" t="s">
        <v>255</v>
      </c>
      <c r="B294" t="s">
        <v>256</v>
      </c>
      <c r="C294" t="s">
        <v>257</v>
      </c>
      <c r="D294" t="s">
        <v>258</v>
      </c>
      <c r="E294" t="s">
        <v>206</v>
      </c>
      <c r="F294" t="s">
        <v>22</v>
      </c>
      <c r="G294" t="s">
        <v>22</v>
      </c>
      <c r="H294" t="s">
        <v>22</v>
      </c>
      <c r="I294" t="s">
        <v>27</v>
      </c>
      <c r="J294" t="s">
        <v>27</v>
      </c>
      <c r="K294" t="s">
        <v>27</v>
      </c>
      <c r="L294" t="s">
        <v>27</v>
      </c>
      <c r="M294">
        <v>0.58272982283102692</v>
      </c>
      <c r="N294" t="s">
        <v>265</v>
      </c>
      <c r="O294">
        <v>4466</v>
      </c>
    </row>
    <row r="295" spans="1:15" x14ac:dyDescent="0.25">
      <c r="A295" t="s">
        <v>255</v>
      </c>
      <c r="B295" t="s">
        <v>256</v>
      </c>
      <c r="C295" t="s">
        <v>257</v>
      </c>
      <c r="D295" t="s">
        <v>258</v>
      </c>
      <c r="E295" t="s">
        <v>206</v>
      </c>
      <c r="F295" t="s">
        <v>22</v>
      </c>
      <c r="G295" t="s">
        <v>22</v>
      </c>
      <c r="H295" t="s">
        <v>22</v>
      </c>
      <c r="I295" t="s">
        <v>27</v>
      </c>
      <c r="J295" t="s">
        <v>27</v>
      </c>
      <c r="K295" t="s">
        <v>27</v>
      </c>
      <c r="L295" t="s">
        <v>27</v>
      </c>
      <c r="M295">
        <v>0.58272982283102692</v>
      </c>
      <c r="N295" t="s">
        <v>266</v>
      </c>
      <c r="O295">
        <v>5568</v>
      </c>
    </row>
    <row r="296" spans="1:15" x14ac:dyDescent="0.25">
      <c r="A296" t="s">
        <v>255</v>
      </c>
      <c r="B296" t="s">
        <v>256</v>
      </c>
      <c r="C296" t="s">
        <v>257</v>
      </c>
      <c r="D296" t="s">
        <v>258</v>
      </c>
      <c r="E296" t="s">
        <v>206</v>
      </c>
      <c r="F296" t="s">
        <v>22</v>
      </c>
      <c r="G296" t="s">
        <v>22</v>
      </c>
      <c r="H296" t="s">
        <v>22</v>
      </c>
      <c r="I296" t="s">
        <v>27</v>
      </c>
      <c r="J296" t="s">
        <v>27</v>
      </c>
      <c r="K296" t="s">
        <v>27</v>
      </c>
      <c r="L296" t="s">
        <v>27</v>
      </c>
      <c r="M296">
        <v>0.58272982283102692</v>
      </c>
      <c r="N296" t="s">
        <v>267</v>
      </c>
      <c r="O296">
        <v>6476</v>
      </c>
    </row>
    <row r="297" spans="1:15" x14ac:dyDescent="0.25">
      <c r="A297" t="s">
        <v>259</v>
      </c>
      <c r="B297" t="s">
        <v>260</v>
      </c>
      <c r="C297" t="s">
        <v>261</v>
      </c>
      <c r="D297" t="s">
        <v>262</v>
      </c>
      <c r="E297" t="s">
        <v>206</v>
      </c>
      <c r="F297" t="s">
        <v>22</v>
      </c>
      <c r="G297" t="s">
        <v>22</v>
      </c>
      <c r="H297" t="s">
        <v>22</v>
      </c>
      <c r="I297" t="s">
        <v>27</v>
      </c>
      <c r="J297" t="s">
        <v>27</v>
      </c>
      <c r="K297" t="s">
        <v>27</v>
      </c>
      <c r="L297" t="s">
        <v>27</v>
      </c>
      <c r="M297">
        <v>0.66163405613342663</v>
      </c>
      <c r="N297" t="s">
        <v>263</v>
      </c>
      <c r="O297">
        <v>1014</v>
      </c>
    </row>
    <row r="298" spans="1:15" x14ac:dyDescent="0.25">
      <c r="A298" t="s">
        <v>259</v>
      </c>
      <c r="B298" t="s">
        <v>260</v>
      </c>
      <c r="C298" t="s">
        <v>261</v>
      </c>
      <c r="D298" t="s">
        <v>262</v>
      </c>
      <c r="E298" t="s">
        <v>206</v>
      </c>
      <c r="F298" t="s">
        <v>22</v>
      </c>
      <c r="G298" t="s">
        <v>22</v>
      </c>
      <c r="H298" t="s">
        <v>22</v>
      </c>
      <c r="I298" t="s">
        <v>27</v>
      </c>
      <c r="J298" t="s">
        <v>27</v>
      </c>
      <c r="K298" t="s">
        <v>27</v>
      </c>
      <c r="L298" t="s">
        <v>27</v>
      </c>
      <c r="M298">
        <v>0.66163405613342663</v>
      </c>
      <c r="N298" t="s">
        <v>264</v>
      </c>
      <c r="O298">
        <v>2254</v>
      </c>
    </row>
    <row r="299" spans="1:15" x14ac:dyDescent="0.25">
      <c r="A299" t="s">
        <v>259</v>
      </c>
      <c r="B299" t="s">
        <v>260</v>
      </c>
      <c r="C299" t="s">
        <v>261</v>
      </c>
      <c r="D299" t="s">
        <v>262</v>
      </c>
      <c r="E299" t="s">
        <v>206</v>
      </c>
      <c r="F299" t="s">
        <v>22</v>
      </c>
      <c r="G299" t="s">
        <v>22</v>
      </c>
      <c r="H299" t="s">
        <v>22</v>
      </c>
      <c r="I299" t="s">
        <v>27</v>
      </c>
      <c r="J299" t="s">
        <v>27</v>
      </c>
      <c r="K299" t="s">
        <v>27</v>
      </c>
      <c r="L299" t="s">
        <v>27</v>
      </c>
      <c r="M299">
        <v>0.66163405613342663</v>
      </c>
      <c r="N299" t="s">
        <v>265</v>
      </c>
      <c r="O299">
        <v>4534</v>
      </c>
    </row>
    <row r="300" spans="1:15" x14ac:dyDescent="0.25">
      <c r="A300" t="s">
        <v>259</v>
      </c>
      <c r="B300" t="s">
        <v>260</v>
      </c>
      <c r="C300" t="s">
        <v>261</v>
      </c>
      <c r="D300" t="s">
        <v>262</v>
      </c>
      <c r="E300" t="s">
        <v>206</v>
      </c>
      <c r="F300" t="s">
        <v>22</v>
      </c>
      <c r="G300" t="s">
        <v>22</v>
      </c>
      <c r="H300" t="s">
        <v>22</v>
      </c>
      <c r="I300" t="s">
        <v>27</v>
      </c>
      <c r="J300" t="s">
        <v>27</v>
      </c>
      <c r="K300" t="s">
        <v>27</v>
      </c>
      <c r="L300" t="s">
        <v>27</v>
      </c>
      <c r="M300">
        <v>0.66163405613342663</v>
      </c>
      <c r="N300" t="s">
        <v>266</v>
      </c>
      <c r="O300">
        <v>6796</v>
      </c>
    </row>
    <row r="301" spans="1:15" x14ac:dyDescent="0.25">
      <c r="A301" t="s">
        <v>259</v>
      </c>
      <c r="B301" t="s">
        <v>260</v>
      </c>
      <c r="C301" t="s">
        <v>261</v>
      </c>
      <c r="D301" t="s">
        <v>262</v>
      </c>
      <c r="E301" t="s">
        <v>206</v>
      </c>
      <c r="F301" t="s">
        <v>22</v>
      </c>
      <c r="G301" t="s">
        <v>22</v>
      </c>
      <c r="H301" t="s">
        <v>22</v>
      </c>
      <c r="I301" t="s">
        <v>27</v>
      </c>
      <c r="J301" t="s">
        <v>27</v>
      </c>
      <c r="K301" t="s">
        <v>27</v>
      </c>
      <c r="L301" t="s">
        <v>27</v>
      </c>
      <c r="M301">
        <v>0.66163405613342663</v>
      </c>
      <c r="N301" t="s">
        <v>267</v>
      </c>
      <c r="O301">
        <v>7730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9466D-7699-4A0C-97D6-4C7F5DDD8FAE}">
  <dimension ref="A1:Y33"/>
  <sheetViews>
    <sheetView showGridLines="0" showRowColHeaders="0" tabSelected="1" zoomScale="80" zoomScaleNormal="80" workbookViewId="0">
      <selection activeCell="A13" sqref="A13"/>
    </sheetView>
  </sheetViews>
  <sheetFormatPr defaultRowHeight="15" x14ac:dyDescent="0.25"/>
  <cols>
    <col min="1" max="1" width="9.140625" style="9"/>
    <col min="2" max="2" width="19.140625" style="9" customWidth="1"/>
    <col min="3" max="3" width="9.140625" style="9"/>
    <col min="4" max="4" width="9.7109375" style="9" customWidth="1"/>
    <col min="5" max="5" width="14.28515625" style="9" customWidth="1"/>
    <col min="6" max="6" width="10.42578125" style="9" customWidth="1"/>
    <col min="7" max="7" width="11.85546875" style="9" customWidth="1"/>
    <col min="8" max="8" width="9.140625" style="9" customWidth="1"/>
    <col min="9" max="16384" width="9.140625" style="9"/>
  </cols>
  <sheetData>
    <row r="1" spans="1:25" x14ac:dyDescent="0.25">
      <c r="A1" s="8"/>
      <c r="B1" s="8"/>
      <c r="C1" s="8"/>
      <c r="D1" s="8"/>
      <c r="E1" s="8"/>
      <c r="F1" s="8"/>
      <c r="G1" s="8"/>
      <c r="H1" s="8"/>
      <c r="I1" s="8"/>
      <c r="J1" s="8"/>
      <c r="K1" s="8"/>
      <c r="L1" s="8"/>
      <c r="M1" s="8"/>
      <c r="N1" s="8"/>
      <c r="O1" s="8"/>
      <c r="P1" s="8"/>
      <c r="Q1" s="8"/>
      <c r="R1" s="8"/>
      <c r="S1" s="8"/>
      <c r="T1" s="8"/>
      <c r="U1" s="8"/>
      <c r="V1" s="8"/>
      <c r="W1" s="8"/>
      <c r="X1" s="8"/>
      <c r="Y1" s="8"/>
    </row>
    <row r="2" spans="1:25" x14ac:dyDescent="0.25">
      <c r="A2" s="8"/>
      <c r="B2" s="8"/>
      <c r="C2" s="8"/>
      <c r="D2" s="8"/>
      <c r="E2" s="8"/>
      <c r="F2" s="8"/>
      <c r="G2" s="8"/>
      <c r="H2" s="8"/>
      <c r="I2" s="8"/>
      <c r="J2" s="8"/>
      <c r="K2" s="8"/>
      <c r="L2" s="8"/>
      <c r="M2" s="8"/>
      <c r="N2" s="8"/>
      <c r="O2" s="8"/>
      <c r="P2" s="8"/>
      <c r="Q2" s="8"/>
      <c r="R2" s="8"/>
      <c r="S2" s="8"/>
      <c r="T2" s="8"/>
      <c r="U2" s="8"/>
      <c r="V2" s="8"/>
      <c r="W2" s="8"/>
      <c r="X2" s="8"/>
      <c r="Y2" s="8"/>
    </row>
    <row r="3" spans="1:25" x14ac:dyDescent="0.25">
      <c r="A3" s="8"/>
      <c r="B3" s="8"/>
      <c r="C3" s="8"/>
      <c r="D3" s="8"/>
      <c r="E3" s="8"/>
      <c r="F3" s="8"/>
      <c r="G3" s="8"/>
      <c r="H3" s="8"/>
      <c r="I3" s="8"/>
      <c r="J3" s="8"/>
      <c r="K3" s="8"/>
      <c r="L3" s="8"/>
      <c r="M3" s="8"/>
      <c r="N3" s="8"/>
      <c r="O3" s="8"/>
      <c r="P3" s="8"/>
      <c r="Q3" s="8"/>
      <c r="R3" s="8"/>
      <c r="S3" s="8"/>
      <c r="T3" s="8"/>
      <c r="U3" s="8"/>
      <c r="V3" s="8"/>
      <c r="W3" s="8"/>
      <c r="X3" s="8"/>
      <c r="Y3" s="8"/>
    </row>
    <row r="22" spans="2:8" x14ac:dyDescent="0.25">
      <c r="B22" s="12" t="s">
        <v>4</v>
      </c>
      <c r="C22" s="12">
        <v>2021</v>
      </c>
      <c r="D22" s="12">
        <v>2020</v>
      </c>
      <c r="E22" s="12" t="s">
        <v>282</v>
      </c>
    </row>
    <row r="23" spans="2:8" x14ac:dyDescent="0.25">
      <c r="B23" s="13" t="str">
        <f>Sheet2!A183</f>
        <v>MB 10</v>
      </c>
      <c r="C23" s="14">
        <f>Sheet2!C183</f>
        <v>9571</v>
      </c>
      <c r="D23" s="14">
        <f>Sheet2!B183</f>
        <v>8443</v>
      </c>
      <c r="E23" s="15">
        <f>C23/D23-1</f>
        <v>0.13360180030794733</v>
      </c>
      <c r="H23" s="11"/>
    </row>
    <row r="24" spans="2:8" x14ac:dyDescent="0.25">
      <c r="B24" s="13" t="str">
        <f>Sheet2!A184</f>
        <v>MB 3</v>
      </c>
      <c r="C24" s="14">
        <f>Sheet2!C184</f>
        <v>9236</v>
      </c>
      <c r="D24" s="14">
        <f>Sheet2!B184</f>
        <v>8495</v>
      </c>
      <c r="E24" s="15">
        <f t="shared" ref="E24:E33" si="0">C24/D24-1</f>
        <v>8.7227781047675146E-2</v>
      </c>
    </row>
    <row r="25" spans="2:8" x14ac:dyDescent="0.25">
      <c r="B25" s="13" t="str">
        <f>Sheet2!A185</f>
        <v>OR 4</v>
      </c>
      <c r="C25" s="14">
        <f>Sheet2!C185</f>
        <v>9585</v>
      </c>
      <c r="D25" s="14">
        <f>Sheet2!B185</f>
        <v>8451</v>
      </c>
      <c r="E25" s="15">
        <f t="shared" si="0"/>
        <v>0.13418530351437696</v>
      </c>
    </row>
    <row r="26" spans="2:8" x14ac:dyDescent="0.25">
      <c r="B26" s="13" t="str">
        <f>Sheet2!A186</f>
        <v>OR 6</v>
      </c>
      <c r="C26" s="14">
        <f>Sheet2!C186</f>
        <v>9338</v>
      </c>
      <c r="D26" s="14">
        <f>Sheet2!B186</f>
        <v>8803</v>
      </c>
      <c r="E26" s="15">
        <f t="shared" si="0"/>
        <v>6.0774735885493536E-2</v>
      </c>
    </row>
    <row r="27" spans="2:8" x14ac:dyDescent="0.25">
      <c r="B27" s="13" t="str">
        <f>Sheet2!A187</f>
        <v>OR 7</v>
      </c>
      <c r="C27" s="14">
        <f>Sheet2!C187</f>
        <v>9909</v>
      </c>
      <c r="D27" s="14">
        <f>Sheet2!B187</f>
        <v>8733</v>
      </c>
      <c r="E27" s="15">
        <f t="shared" si="0"/>
        <v>0.13466162830642392</v>
      </c>
    </row>
    <row r="28" spans="2:8" x14ac:dyDescent="0.25">
      <c r="B28" s="13" t="str">
        <f>Sheet2!A188</f>
        <v>SB 8</v>
      </c>
      <c r="C28" s="14">
        <f>Sheet2!C188</f>
        <v>9759</v>
      </c>
      <c r="D28" s="14">
        <f>Sheet2!B188</f>
        <v>9024</v>
      </c>
      <c r="E28" s="15">
        <f t="shared" si="0"/>
        <v>8.1449468085106336E-2</v>
      </c>
    </row>
    <row r="29" spans="2:8" x14ac:dyDescent="0.25">
      <c r="B29" s="13" t="str">
        <f>Sheet2!A189</f>
        <v>WD 13</v>
      </c>
      <c r="C29" s="14">
        <f>Sheet2!C189</f>
        <v>9686</v>
      </c>
      <c r="D29" s="14">
        <f>Sheet2!B189</f>
        <v>8222</v>
      </c>
      <c r="E29" s="15">
        <f t="shared" si="0"/>
        <v>0.17805886645585023</v>
      </c>
    </row>
    <row r="30" spans="2:8" x14ac:dyDescent="0.25">
      <c r="B30" s="13" t="str">
        <f>Sheet2!A190</f>
        <v>WD 2</v>
      </c>
      <c r="C30" s="14">
        <f>Sheet2!C190</f>
        <v>9081</v>
      </c>
      <c r="D30" s="14">
        <f>Sheet2!B190</f>
        <v>8922</v>
      </c>
      <c r="E30" s="15">
        <f t="shared" si="0"/>
        <v>1.782111634162753E-2</v>
      </c>
    </row>
    <row r="31" spans="2:8" x14ac:dyDescent="0.25">
      <c r="B31" s="13" t="str">
        <f>Sheet2!A191</f>
        <v>WD 5</v>
      </c>
      <c r="C31" s="14">
        <f>Sheet2!C191</f>
        <v>9766</v>
      </c>
      <c r="D31" s="14">
        <f>Sheet2!B191</f>
        <v>8835</v>
      </c>
      <c r="E31" s="15">
        <f t="shared" si="0"/>
        <v>0.10537634408602159</v>
      </c>
    </row>
    <row r="32" spans="2:8" x14ac:dyDescent="0.25">
      <c r="B32" s="13" t="str">
        <f>Sheet2!A192</f>
        <v>WD 7</v>
      </c>
      <c r="C32" s="14">
        <f>Sheet2!C192</f>
        <v>9272</v>
      </c>
      <c r="D32" s="14">
        <f>Sheet2!B192</f>
        <v>8550</v>
      </c>
      <c r="E32" s="15">
        <f t="shared" si="0"/>
        <v>8.4444444444444544E-2</v>
      </c>
    </row>
    <row r="33" spans="2:5" x14ac:dyDescent="0.25">
      <c r="B33" s="12" t="str">
        <f>Sheet2!A193</f>
        <v>Grand Total</v>
      </c>
      <c r="C33" s="16">
        <f>Sheet2!C193</f>
        <v>95203</v>
      </c>
      <c r="D33" s="16">
        <f>Sheet2!B193</f>
        <v>86478</v>
      </c>
      <c r="E33" s="17">
        <f t="shared" si="0"/>
        <v>0.10089271259742372</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3" r:id="rId4" name="Option Button 7">
              <controlPr defaultSize="0" autoFill="0" autoLine="0" autoPict="0">
                <anchor moveWithCells="1">
                  <from>
                    <xdr:col>6</xdr:col>
                    <xdr:colOff>314325</xdr:colOff>
                    <xdr:row>13</xdr:row>
                    <xdr:rowOff>114300</xdr:rowOff>
                  </from>
                  <to>
                    <xdr:col>7</xdr:col>
                    <xdr:colOff>180975</xdr:colOff>
                    <xdr:row>14</xdr:row>
                    <xdr:rowOff>123825</xdr:rowOff>
                  </to>
                </anchor>
              </controlPr>
            </control>
          </mc:Choice>
        </mc:AlternateContent>
        <mc:AlternateContent xmlns:mc="http://schemas.openxmlformats.org/markup-compatibility/2006">
          <mc:Choice Requires="x14">
            <control shapeId="4105" r:id="rId5" name="Option Button 9">
              <controlPr defaultSize="0" autoFill="0" autoLine="0" autoPict="0">
                <anchor moveWithCells="1">
                  <from>
                    <xdr:col>6</xdr:col>
                    <xdr:colOff>304800</xdr:colOff>
                    <xdr:row>11</xdr:row>
                    <xdr:rowOff>161925</xdr:rowOff>
                  </from>
                  <to>
                    <xdr:col>7</xdr:col>
                    <xdr:colOff>123825</xdr:colOff>
                    <xdr:row>13</xdr:row>
                    <xdr:rowOff>66675</xdr:rowOff>
                  </to>
                </anchor>
              </controlPr>
            </control>
          </mc:Choice>
        </mc:AlternateContent>
        <mc:AlternateContent xmlns:mc="http://schemas.openxmlformats.org/markup-compatibility/2006">
          <mc:Choice Requires="x14">
            <control shapeId="4106" r:id="rId6" name="Option Button 10">
              <controlPr defaultSize="0" autoFill="0" autoLine="0" autoPict="0">
                <anchor moveWithCells="1">
                  <from>
                    <xdr:col>6</xdr:col>
                    <xdr:colOff>266700</xdr:colOff>
                    <xdr:row>12</xdr:row>
                    <xdr:rowOff>19050</xdr:rowOff>
                  </from>
                  <to>
                    <xdr:col>7</xdr:col>
                    <xdr:colOff>228600</xdr:colOff>
                    <xdr:row>13</xdr:row>
                    <xdr:rowOff>66675</xdr:rowOff>
                  </to>
                </anchor>
              </controlPr>
            </control>
          </mc:Choice>
        </mc:AlternateContent>
        <mc:AlternateContent xmlns:mc="http://schemas.openxmlformats.org/markup-compatibility/2006">
          <mc:Choice Requires="x14">
            <control shapeId="4107" r:id="rId7" name="Option Button 11">
              <controlPr defaultSize="0" autoFill="0" autoLine="0" autoPict="0">
                <anchor moveWithCells="1">
                  <from>
                    <xdr:col>6</xdr:col>
                    <xdr:colOff>238125</xdr:colOff>
                    <xdr:row>13</xdr:row>
                    <xdr:rowOff>47625</xdr:rowOff>
                  </from>
                  <to>
                    <xdr:col>7</xdr:col>
                    <xdr:colOff>95250</xdr:colOff>
                    <xdr:row>15</xdr:row>
                    <xdr:rowOff>85725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B086C-A415-4735-B36A-95FDECF3BB02}">
  <dimension ref="A1:R64"/>
  <sheetViews>
    <sheetView workbookViewId="0">
      <selection activeCell="B18" sqref="B18"/>
    </sheetView>
  </sheetViews>
  <sheetFormatPr defaultRowHeight="15" x14ac:dyDescent="0.25"/>
  <cols>
    <col min="1" max="1" width="16" customWidth="1"/>
    <col min="2" max="2" width="41.140625" customWidth="1"/>
    <col min="3" max="3" width="21.140625" customWidth="1"/>
    <col min="4" max="4" width="16.7109375" customWidth="1"/>
    <col min="5" max="5" width="21.140625" customWidth="1"/>
    <col min="6" max="8" width="11.42578125" customWidth="1"/>
    <col min="9" max="9" width="14.42578125" customWidth="1"/>
    <col min="10" max="10" width="10.85546875" customWidth="1"/>
    <col min="11" max="11" width="18.140625" customWidth="1"/>
    <col min="12" max="12" width="9.7109375" customWidth="1"/>
    <col min="18" max="18" width="12.28515625" customWidth="1"/>
  </cols>
  <sheetData>
    <row r="1" spans="1:18" ht="18.75" x14ac:dyDescent="0.3">
      <c r="A1" s="2" t="s">
        <v>0</v>
      </c>
    </row>
    <row r="3" spans="1:18" x14ac:dyDescent="0.25">
      <c r="A3" s="1"/>
      <c r="B3" s="1"/>
      <c r="C3" s="1"/>
      <c r="D3" s="1"/>
      <c r="E3" s="1"/>
      <c r="F3" s="22" t="s">
        <v>1</v>
      </c>
      <c r="G3" s="23"/>
      <c r="H3" s="23"/>
      <c r="I3" s="18" t="s">
        <v>2</v>
      </c>
      <c r="J3" s="19"/>
      <c r="K3" s="19"/>
      <c r="L3" s="19"/>
      <c r="M3" s="20" t="s">
        <v>3</v>
      </c>
      <c r="N3" s="21"/>
      <c r="O3" s="21"/>
      <c r="P3" s="21"/>
      <c r="Q3" s="21"/>
      <c r="R3" s="3"/>
    </row>
    <row r="4" spans="1:18" x14ac:dyDescent="0.25">
      <c r="A4" s="1" t="s">
        <v>4</v>
      </c>
      <c r="B4" s="1" t="s">
        <v>5</v>
      </c>
      <c r="C4" s="1" t="s">
        <v>6</v>
      </c>
      <c r="D4" s="1" t="s">
        <v>7</v>
      </c>
      <c r="E4" s="1" t="s">
        <v>8</v>
      </c>
      <c r="F4" s="1" t="s">
        <v>9</v>
      </c>
      <c r="G4" s="1" t="s">
        <v>10</v>
      </c>
      <c r="H4" s="1" t="s">
        <v>11</v>
      </c>
      <c r="I4" s="1" t="s">
        <v>12</v>
      </c>
      <c r="J4" s="1" t="s">
        <v>13</v>
      </c>
      <c r="K4" s="1" t="s">
        <v>14</v>
      </c>
      <c r="L4" s="1" t="s">
        <v>15</v>
      </c>
      <c r="M4" s="1" t="s">
        <v>263</v>
      </c>
      <c r="N4" s="1" t="s">
        <v>264</v>
      </c>
      <c r="O4" s="1" t="s">
        <v>265</v>
      </c>
      <c r="P4" s="1" t="s">
        <v>266</v>
      </c>
      <c r="Q4" s="1" t="s">
        <v>267</v>
      </c>
      <c r="R4" s="1" t="s">
        <v>16</v>
      </c>
    </row>
    <row r="5" spans="1:18" x14ac:dyDescent="0.25">
      <c r="A5" t="s">
        <v>17</v>
      </c>
      <c r="B5" t="s">
        <v>18</v>
      </c>
      <c r="C5" t="s">
        <v>19</v>
      </c>
      <c r="D5" t="s">
        <v>20</v>
      </c>
      <c r="E5" t="s">
        <v>21</v>
      </c>
      <c r="F5" t="s">
        <v>22</v>
      </c>
      <c r="G5" t="s">
        <v>22</v>
      </c>
      <c r="H5" t="s">
        <v>22</v>
      </c>
      <c r="I5" t="s">
        <v>22</v>
      </c>
      <c r="J5" t="s">
        <v>22</v>
      </c>
      <c r="K5" t="s">
        <v>22</v>
      </c>
      <c r="L5" t="s">
        <v>22</v>
      </c>
      <c r="M5">
        <v>1982</v>
      </c>
      <c r="N5">
        <v>5388</v>
      </c>
      <c r="O5">
        <v>7063</v>
      </c>
      <c r="P5">
        <v>7208</v>
      </c>
      <c r="Q5">
        <v>9093</v>
      </c>
      <c r="R5" s="4">
        <f t="shared" ref="R5:R36" si="0">_xlfn.RRI($Q$4-$M$4,M5,Q5)</f>
        <v>0.46352749292411066</v>
      </c>
    </row>
    <row r="6" spans="1:18" x14ac:dyDescent="0.25">
      <c r="A6" t="s">
        <v>23</v>
      </c>
      <c r="B6" t="s">
        <v>24</v>
      </c>
      <c r="C6" t="s">
        <v>25</v>
      </c>
      <c r="D6" t="s">
        <v>26</v>
      </c>
      <c r="E6" t="s">
        <v>21</v>
      </c>
      <c r="F6" t="s">
        <v>22</v>
      </c>
      <c r="G6" t="s">
        <v>22</v>
      </c>
      <c r="H6" t="s">
        <v>22</v>
      </c>
      <c r="I6" t="s">
        <v>27</v>
      </c>
      <c r="J6" t="s">
        <v>22</v>
      </c>
      <c r="K6" t="s">
        <v>22</v>
      </c>
      <c r="L6" t="s">
        <v>22</v>
      </c>
      <c r="M6">
        <v>2786</v>
      </c>
      <c r="N6">
        <v>3804</v>
      </c>
      <c r="O6">
        <v>4121</v>
      </c>
      <c r="P6">
        <v>6210</v>
      </c>
      <c r="Q6">
        <v>6909</v>
      </c>
      <c r="R6" s="4">
        <f t="shared" si="0"/>
        <v>0.25489826874508914</v>
      </c>
    </row>
    <row r="7" spans="1:18" x14ac:dyDescent="0.25">
      <c r="A7" t="s">
        <v>28</v>
      </c>
      <c r="B7" t="s">
        <v>29</v>
      </c>
      <c r="C7" t="s">
        <v>30</v>
      </c>
      <c r="D7" t="s">
        <v>31</v>
      </c>
      <c r="E7" t="s">
        <v>21</v>
      </c>
      <c r="F7" t="s">
        <v>22</v>
      </c>
      <c r="G7" t="s">
        <v>22</v>
      </c>
      <c r="H7" t="s">
        <v>22</v>
      </c>
      <c r="I7" t="s">
        <v>22</v>
      </c>
      <c r="J7" t="s">
        <v>22</v>
      </c>
      <c r="K7" t="s">
        <v>22</v>
      </c>
      <c r="L7" t="s">
        <v>22</v>
      </c>
      <c r="M7">
        <v>1209</v>
      </c>
      <c r="N7">
        <v>1534</v>
      </c>
      <c r="O7">
        <v>1634</v>
      </c>
      <c r="P7">
        <v>4302</v>
      </c>
      <c r="Q7">
        <v>9768</v>
      </c>
      <c r="R7" s="4">
        <f t="shared" si="0"/>
        <v>0.68595057009486848</v>
      </c>
    </row>
    <row r="8" spans="1:18" x14ac:dyDescent="0.25">
      <c r="A8" t="s">
        <v>32</v>
      </c>
      <c r="B8" t="s">
        <v>33</v>
      </c>
      <c r="C8" t="s">
        <v>34</v>
      </c>
      <c r="D8" t="s">
        <v>35</v>
      </c>
      <c r="E8" t="s">
        <v>21</v>
      </c>
      <c r="F8" t="s">
        <v>22</v>
      </c>
      <c r="G8" t="s">
        <v>22</v>
      </c>
      <c r="H8" t="s">
        <v>22</v>
      </c>
      <c r="I8" t="s">
        <v>22</v>
      </c>
      <c r="J8" t="s">
        <v>22</v>
      </c>
      <c r="K8" t="s">
        <v>22</v>
      </c>
      <c r="L8" t="s">
        <v>22</v>
      </c>
      <c r="M8">
        <v>906</v>
      </c>
      <c r="N8">
        <v>1251</v>
      </c>
      <c r="O8">
        <v>2897</v>
      </c>
      <c r="P8">
        <v>4499</v>
      </c>
      <c r="Q8">
        <v>9428</v>
      </c>
      <c r="R8" s="4">
        <f t="shared" si="0"/>
        <v>0.79606828454142997</v>
      </c>
    </row>
    <row r="9" spans="1:18" x14ac:dyDescent="0.25">
      <c r="A9" t="s">
        <v>36</v>
      </c>
      <c r="B9" t="s">
        <v>37</v>
      </c>
      <c r="C9" t="s">
        <v>38</v>
      </c>
      <c r="D9" t="s">
        <v>39</v>
      </c>
      <c r="E9" t="s">
        <v>21</v>
      </c>
      <c r="F9" t="s">
        <v>22</v>
      </c>
      <c r="G9" t="s">
        <v>22</v>
      </c>
      <c r="H9" t="s">
        <v>27</v>
      </c>
      <c r="I9" t="s">
        <v>22</v>
      </c>
      <c r="J9" t="s">
        <v>22</v>
      </c>
      <c r="K9" t="s">
        <v>22</v>
      </c>
      <c r="L9" t="s">
        <v>22</v>
      </c>
      <c r="M9">
        <v>1421</v>
      </c>
      <c r="N9">
        <v>1893</v>
      </c>
      <c r="O9">
        <v>2722</v>
      </c>
      <c r="P9">
        <v>4410</v>
      </c>
      <c r="Q9">
        <v>5873</v>
      </c>
      <c r="R9" s="4">
        <f t="shared" si="0"/>
        <v>0.42582583880267388</v>
      </c>
    </row>
    <row r="10" spans="1:18" x14ac:dyDescent="0.25">
      <c r="A10" t="s">
        <v>40</v>
      </c>
      <c r="B10" t="s">
        <v>41</v>
      </c>
      <c r="C10" t="s">
        <v>42</v>
      </c>
      <c r="D10" t="s">
        <v>43</v>
      </c>
      <c r="E10" t="s">
        <v>21</v>
      </c>
      <c r="F10" t="s">
        <v>22</v>
      </c>
      <c r="G10" t="s">
        <v>22</v>
      </c>
      <c r="H10" t="s">
        <v>22</v>
      </c>
      <c r="I10" t="s">
        <v>27</v>
      </c>
      <c r="J10" t="s">
        <v>22</v>
      </c>
      <c r="K10" t="s">
        <v>22</v>
      </c>
      <c r="L10" t="s">
        <v>27</v>
      </c>
      <c r="M10">
        <v>2341</v>
      </c>
      <c r="N10">
        <v>6105</v>
      </c>
      <c r="O10">
        <v>7777</v>
      </c>
      <c r="P10">
        <v>7891</v>
      </c>
      <c r="Q10">
        <v>8758</v>
      </c>
      <c r="R10" s="4">
        <f t="shared" si="0"/>
        <v>0.390755806385503</v>
      </c>
    </row>
    <row r="11" spans="1:18" x14ac:dyDescent="0.25">
      <c r="A11" t="s">
        <v>44</v>
      </c>
      <c r="B11" t="s">
        <v>45</v>
      </c>
      <c r="C11" t="s">
        <v>46</v>
      </c>
      <c r="D11" t="s">
        <v>47</v>
      </c>
      <c r="E11" t="s">
        <v>21</v>
      </c>
      <c r="F11" t="s">
        <v>22</v>
      </c>
      <c r="G11" t="s">
        <v>27</v>
      </c>
      <c r="H11" t="s">
        <v>27</v>
      </c>
      <c r="I11" t="s">
        <v>27</v>
      </c>
      <c r="J11" t="s">
        <v>27</v>
      </c>
      <c r="K11" t="s">
        <v>22</v>
      </c>
      <c r="L11" t="s">
        <v>27</v>
      </c>
      <c r="M11">
        <v>9252</v>
      </c>
      <c r="N11">
        <v>8499</v>
      </c>
      <c r="O11">
        <v>991</v>
      </c>
      <c r="P11">
        <v>448</v>
      </c>
      <c r="Q11">
        <v>211</v>
      </c>
      <c r="R11" s="4">
        <f t="shared" si="0"/>
        <v>-0.61139202601329412</v>
      </c>
    </row>
    <row r="12" spans="1:18" x14ac:dyDescent="0.25">
      <c r="A12" t="s">
        <v>48</v>
      </c>
      <c r="B12" t="s">
        <v>49</v>
      </c>
      <c r="C12" t="s">
        <v>50</v>
      </c>
      <c r="D12" t="s">
        <v>51</v>
      </c>
      <c r="E12" t="s">
        <v>21</v>
      </c>
      <c r="F12" t="s">
        <v>22</v>
      </c>
      <c r="G12" t="s">
        <v>27</v>
      </c>
      <c r="H12" t="s">
        <v>22</v>
      </c>
      <c r="I12" t="s">
        <v>22</v>
      </c>
      <c r="J12" t="s">
        <v>27</v>
      </c>
      <c r="K12" t="s">
        <v>22</v>
      </c>
      <c r="L12" t="s">
        <v>27</v>
      </c>
      <c r="M12">
        <v>1581</v>
      </c>
      <c r="N12">
        <v>4799</v>
      </c>
      <c r="O12">
        <v>6582</v>
      </c>
      <c r="P12">
        <v>9024</v>
      </c>
      <c r="Q12">
        <v>9759</v>
      </c>
      <c r="R12" s="4">
        <f t="shared" si="0"/>
        <v>0.57622554654037406</v>
      </c>
    </row>
    <row r="13" spans="1:18" x14ac:dyDescent="0.25">
      <c r="A13" t="s">
        <v>52</v>
      </c>
      <c r="B13" t="s">
        <v>53</v>
      </c>
      <c r="C13" t="s">
        <v>54</v>
      </c>
      <c r="D13" t="s">
        <v>55</v>
      </c>
      <c r="E13" t="s">
        <v>21</v>
      </c>
      <c r="F13" t="s">
        <v>22</v>
      </c>
      <c r="G13" t="s">
        <v>27</v>
      </c>
      <c r="H13" t="s">
        <v>27</v>
      </c>
      <c r="I13" t="s">
        <v>27</v>
      </c>
      <c r="J13" t="s">
        <v>27</v>
      </c>
      <c r="K13" t="s">
        <v>22</v>
      </c>
      <c r="L13" t="s">
        <v>27</v>
      </c>
      <c r="M13">
        <v>9766</v>
      </c>
      <c r="N13">
        <v>8049</v>
      </c>
      <c r="O13">
        <v>5556</v>
      </c>
      <c r="P13">
        <v>5202</v>
      </c>
      <c r="Q13">
        <v>2373</v>
      </c>
      <c r="R13" s="4">
        <f t="shared" si="0"/>
        <v>-0.29790601141591733</v>
      </c>
    </row>
    <row r="14" spans="1:18" x14ac:dyDescent="0.25">
      <c r="A14" t="s">
        <v>56</v>
      </c>
      <c r="B14" t="s">
        <v>57</v>
      </c>
      <c r="C14" t="s">
        <v>58</v>
      </c>
      <c r="D14" t="s">
        <v>59</v>
      </c>
      <c r="E14" t="s">
        <v>21</v>
      </c>
      <c r="F14" t="s">
        <v>22</v>
      </c>
      <c r="G14" t="s">
        <v>22</v>
      </c>
      <c r="H14" t="s">
        <v>27</v>
      </c>
      <c r="I14" t="s">
        <v>22</v>
      </c>
      <c r="J14" t="s">
        <v>27</v>
      </c>
      <c r="K14" t="s">
        <v>22</v>
      </c>
      <c r="L14" t="s">
        <v>27</v>
      </c>
      <c r="M14">
        <v>1530</v>
      </c>
      <c r="N14">
        <v>1620</v>
      </c>
      <c r="O14">
        <v>2027</v>
      </c>
      <c r="P14">
        <v>4881</v>
      </c>
      <c r="Q14">
        <v>6002</v>
      </c>
      <c r="R14" s="4">
        <f t="shared" si="0"/>
        <v>0.40734683274409145</v>
      </c>
    </row>
    <row r="15" spans="1:18" x14ac:dyDescent="0.25">
      <c r="A15" t="s">
        <v>60</v>
      </c>
      <c r="B15" t="s">
        <v>61</v>
      </c>
      <c r="C15" t="s">
        <v>62</v>
      </c>
      <c r="D15" t="s">
        <v>63</v>
      </c>
      <c r="E15" t="s">
        <v>21</v>
      </c>
      <c r="F15" t="s">
        <v>22</v>
      </c>
      <c r="G15" t="s">
        <v>27</v>
      </c>
      <c r="H15" t="s">
        <v>27</v>
      </c>
      <c r="I15" t="s">
        <v>27</v>
      </c>
      <c r="J15" t="s">
        <v>27</v>
      </c>
      <c r="K15" t="s">
        <v>27</v>
      </c>
      <c r="L15" t="s">
        <v>27</v>
      </c>
      <c r="M15">
        <v>7555</v>
      </c>
      <c r="N15">
        <v>6551</v>
      </c>
      <c r="O15">
        <v>5188</v>
      </c>
      <c r="P15">
        <v>3436</v>
      </c>
      <c r="Q15">
        <v>2359</v>
      </c>
      <c r="R15" s="4">
        <f t="shared" si="0"/>
        <v>-0.25247905109930902</v>
      </c>
    </row>
    <row r="16" spans="1:18" x14ac:dyDescent="0.25">
      <c r="A16" t="s">
        <v>64</v>
      </c>
      <c r="B16" t="s">
        <v>65</v>
      </c>
      <c r="C16" t="s">
        <v>66</v>
      </c>
      <c r="D16" t="s">
        <v>67</v>
      </c>
      <c r="E16" t="s">
        <v>21</v>
      </c>
      <c r="F16" t="s">
        <v>22</v>
      </c>
      <c r="G16" t="s">
        <v>27</v>
      </c>
      <c r="H16" t="s">
        <v>27</v>
      </c>
      <c r="I16" t="s">
        <v>27</v>
      </c>
      <c r="J16" t="s">
        <v>27</v>
      </c>
      <c r="K16" t="s">
        <v>27</v>
      </c>
      <c r="L16" t="s">
        <v>27</v>
      </c>
      <c r="M16">
        <v>1532</v>
      </c>
      <c r="N16">
        <v>2678</v>
      </c>
      <c r="O16">
        <v>4068</v>
      </c>
      <c r="P16">
        <v>4278</v>
      </c>
      <c r="Q16">
        <v>5382</v>
      </c>
      <c r="R16" s="4">
        <f t="shared" si="0"/>
        <v>0.3690560602470212</v>
      </c>
    </row>
    <row r="17" spans="1:18" x14ac:dyDescent="0.25">
      <c r="A17" t="s">
        <v>68</v>
      </c>
      <c r="B17" t="s">
        <v>69</v>
      </c>
      <c r="C17" t="s">
        <v>70</v>
      </c>
      <c r="D17" t="s">
        <v>71</v>
      </c>
      <c r="E17" t="s">
        <v>21</v>
      </c>
      <c r="F17" t="s">
        <v>22</v>
      </c>
      <c r="G17" t="s">
        <v>27</v>
      </c>
      <c r="H17" t="s">
        <v>22</v>
      </c>
      <c r="I17" t="s">
        <v>22</v>
      </c>
      <c r="J17" t="s">
        <v>22</v>
      </c>
      <c r="K17" t="s">
        <v>22</v>
      </c>
      <c r="L17" t="s">
        <v>22</v>
      </c>
      <c r="M17">
        <v>24</v>
      </c>
      <c r="N17">
        <v>1797</v>
      </c>
      <c r="O17">
        <v>3548</v>
      </c>
      <c r="P17">
        <v>3668</v>
      </c>
      <c r="Q17">
        <v>8592</v>
      </c>
      <c r="R17" s="4">
        <f t="shared" si="0"/>
        <v>3.3498147004699526</v>
      </c>
    </row>
    <row r="18" spans="1:18" x14ac:dyDescent="0.25">
      <c r="A18" t="s">
        <v>72</v>
      </c>
      <c r="B18" t="s">
        <v>73</v>
      </c>
      <c r="C18" t="s">
        <v>74</v>
      </c>
      <c r="D18" t="s">
        <v>75</v>
      </c>
      <c r="E18" t="s">
        <v>21</v>
      </c>
      <c r="F18" t="s">
        <v>22</v>
      </c>
      <c r="G18" t="s">
        <v>22</v>
      </c>
      <c r="H18" t="s">
        <v>22</v>
      </c>
      <c r="I18" t="s">
        <v>22</v>
      </c>
      <c r="J18" t="s">
        <v>22</v>
      </c>
      <c r="K18" t="s">
        <v>22</v>
      </c>
      <c r="L18" t="s">
        <v>22</v>
      </c>
      <c r="M18">
        <v>861</v>
      </c>
      <c r="N18">
        <v>1314</v>
      </c>
      <c r="O18">
        <v>1810</v>
      </c>
      <c r="P18">
        <v>6510</v>
      </c>
      <c r="Q18">
        <v>9271</v>
      </c>
      <c r="R18" s="4">
        <f t="shared" si="0"/>
        <v>0.81146879617010592</v>
      </c>
    </row>
    <row r="19" spans="1:18" x14ac:dyDescent="0.25">
      <c r="A19" t="s">
        <v>76</v>
      </c>
      <c r="B19" t="s">
        <v>77</v>
      </c>
      <c r="C19" t="s">
        <v>78</v>
      </c>
      <c r="D19" t="s">
        <v>79</v>
      </c>
      <c r="E19" t="s">
        <v>21</v>
      </c>
      <c r="F19" t="s">
        <v>22</v>
      </c>
      <c r="G19" t="s">
        <v>22</v>
      </c>
      <c r="H19" t="s">
        <v>27</v>
      </c>
      <c r="I19" t="s">
        <v>27</v>
      </c>
      <c r="J19" t="s">
        <v>27</v>
      </c>
      <c r="K19" t="s">
        <v>27</v>
      </c>
      <c r="L19" t="s">
        <v>27</v>
      </c>
      <c r="M19">
        <v>9058</v>
      </c>
      <c r="N19">
        <v>4839</v>
      </c>
      <c r="O19">
        <v>4776</v>
      </c>
      <c r="P19">
        <v>4024</v>
      </c>
      <c r="Q19">
        <v>369</v>
      </c>
      <c r="R19" s="4">
        <f t="shared" si="0"/>
        <v>-0.55073921414194782</v>
      </c>
    </row>
    <row r="20" spans="1:18" x14ac:dyDescent="0.25">
      <c r="A20" t="s">
        <v>80</v>
      </c>
      <c r="B20" t="s">
        <v>81</v>
      </c>
      <c r="C20" t="s">
        <v>82</v>
      </c>
      <c r="D20" t="s">
        <v>83</v>
      </c>
      <c r="E20" t="s">
        <v>84</v>
      </c>
      <c r="F20" t="s">
        <v>22</v>
      </c>
      <c r="G20" t="s">
        <v>22</v>
      </c>
      <c r="H20" t="s">
        <v>27</v>
      </c>
      <c r="I20" t="s">
        <v>27</v>
      </c>
      <c r="J20" t="s">
        <v>27</v>
      </c>
      <c r="K20" t="s">
        <v>27</v>
      </c>
      <c r="L20" t="s">
        <v>27</v>
      </c>
      <c r="M20">
        <v>3501</v>
      </c>
      <c r="N20">
        <v>7079</v>
      </c>
      <c r="O20">
        <v>7438</v>
      </c>
      <c r="P20">
        <v>7443</v>
      </c>
      <c r="Q20">
        <v>9225</v>
      </c>
      <c r="R20" s="4">
        <f t="shared" si="0"/>
        <v>0.27407081068210992</v>
      </c>
    </row>
    <row r="21" spans="1:18" x14ac:dyDescent="0.25">
      <c r="A21" t="s">
        <v>85</v>
      </c>
      <c r="B21" t="s">
        <v>86</v>
      </c>
      <c r="C21" t="s">
        <v>87</v>
      </c>
      <c r="D21" t="s">
        <v>88</v>
      </c>
      <c r="E21" t="s">
        <v>84</v>
      </c>
      <c r="F21" t="s">
        <v>22</v>
      </c>
      <c r="G21" t="s">
        <v>22</v>
      </c>
      <c r="H21" t="s">
        <v>27</v>
      </c>
      <c r="I21" t="s">
        <v>27</v>
      </c>
      <c r="J21" t="s">
        <v>27</v>
      </c>
      <c r="K21" t="s">
        <v>27</v>
      </c>
      <c r="L21" t="s">
        <v>27</v>
      </c>
      <c r="M21">
        <v>3916</v>
      </c>
      <c r="N21">
        <v>4218</v>
      </c>
      <c r="O21">
        <v>5072</v>
      </c>
      <c r="P21">
        <v>5201</v>
      </c>
      <c r="Q21">
        <v>7588</v>
      </c>
      <c r="R21" s="4">
        <f t="shared" si="0"/>
        <v>0.17983468576187267</v>
      </c>
    </row>
    <row r="22" spans="1:18" x14ac:dyDescent="0.25">
      <c r="A22" t="s">
        <v>89</v>
      </c>
      <c r="B22" t="s">
        <v>90</v>
      </c>
      <c r="C22" t="s">
        <v>91</v>
      </c>
      <c r="D22" t="s">
        <v>92</v>
      </c>
      <c r="E22" t="s">
        <v>84</v>
      </c>
      <c r="F22" t="s">
        <v>22</v>
      </c>
      <c r="G22" t="s">
        <v>22</v>
      </c>
      <c r="H22" t="s">
        <v>27</v>
      </c>
      <c r="I22" t="s">
        <v>22</v>
      </c>
      <c r="J22" t="s">
        <v>27</v>
      </c>
      <c r="K22" t="s">
        <v>22</v>
      </c>
      <c r="L22" t="s">
        <v>27</v>
      </c>
      <c r="M22">
        <v>700</v>
      </c>
      <c r="N22">
        <v>5721</v>
      </c>
      <c r="O22">
        <v>6247</v>
      </c>
      <c r="P22">
        <v>8495</v>
      </c>
      <c r="Q22">
        <v>9236</v>
      </c>
      <c r="R22" s="4">
        <f t="shared" si="0"/>
        <v>0.90588403033885334</v>
      </c>
    </row>
    <row r="23" spans="1:18" x14ac:dyDescent="0.25">
      <c r="A23" t="s">
        <v>93</v>
      </c>
      <c r="B23" t="s">
        <v>94</v>
      </c>
      <c r="C23" t="s">
        <v>95</v>
      </c>
      <c r="D23" t="s">
        <v>96</v>
      </c>
      <c r="E23" t="s">
        <v>84</v>
      </c>
      <c r="F23" t="s">
        <v>22</v>
      </c>
      <c r="G23" t="s">
        <v>22</v>
      </c>
      <c r="H23" t="s">
        <v>27</v>
      </c>
      <c r="I23" t="s">
        <v>27</v>
      </c>
      <c r="J23" t="s">
        <v>27</v>
      </c>
      <c r="K23" t="s">
        <v>27</v>
      </c>
      <c r="L23" t="s">
        <v>27</v>
      </c>
      <c r="M23">
        <v>9773</v>
      </c>
      <c r="N23">
        <v>9179</v>
      </c>
      <c r="O23">
        <v>8390</v>
      </c>
      <c r="P23">
        <v>8256</v>
      </c>
      <c r="Q23">
        <v>3815</v>
      </c>
      <c r="R23" s="4">
        <f t="shared" si="0"/>
        <v>-0.20956409258224717</v>
      </c>
    </row>
    <row r="24" spans="1:18" x14ac:dyDescent="0.25">
      <c r="A24" t="s">
        <v>97</v>
      </c>
      <c r="B24" t="s">
        <v>98</v>
      </c>
      <c r="C24" t="s">
        <v>99</v>
      </c>
      <c r="D24" t="s">
        <v>100</v>
      </c>
      <c r="E24" t="s">
        <v>84</v>
      </c>
      <c r="F24" t="s">
        <v>22</v>
      </c>
      <c r="G24" t="s">
        <v>22</v>
      </c>
      <c r="H24" t="s">
        <v>27</v>
      </c>
      <c r="I24" t="s">
        <v>22</v>
      </c>
      <c r="J24" t="s">
        <v>27</v>
      </c>
      <c r="K24" t="s">
        <v>22</v>
      </c>
      <c r="L24" t="s">
        <v>27</v>
      </c>
      <c r="M24">
        <v>73</v>
      </c>
      <c r="N24">
        <v>3485</v>
      </c>
      <c r="O24">
        <v>4592</v>
      </c>
      <c r="P24">
        <v>5143</v>
      </c>
      <c r="Q24">
        <v>8100</v>
      </c>
      <c r="R24" s="4">
        <f t="shared" si="0"/>
        <v>2.2455667067018901</v>
      </c>
    </row>
    <row r="25" spans="1:18" x14ac:dyDescent="0.25">
      <c r="A25" t="s">
        <v>101</v>
      </c>
      <c r="B25" t="s">
        <v>102</v>
      </c>
      <c r="C25" t="s">
        <v>103</v>
      </c>
      <c r="D25" t="s">
        <v>104</v>
      </c>
      <c r="E25" t="s">
        <v>84</v>
      </c>
      <c r="F25" t="s">
        <v>22</v>
      </c>
      <c r="G25" t="s">
        <v>22</v>
      </c>
      <c r="H25" t="s">
        <v>27</v>
      </c>
      <c r="I25" t="s">
        <v>22</v>
      </c>
      <c r="J25" t="s">
        <v>27</v>
      </c>
      <c r="K25" t="s">
        <v>22</v>
      </c>
      <c r="L25" t="s">
        <v>27</v>
      </c>
      <c r="M25">
        <v>238</v>
      </c>
      <c r="N25">
        <v>1235</v>
      </c>
      <c r="O25">
        <v>1822</v>
      </c>
      <c r="P25">
        <v>7074</v>
      </c>
      <c r="Q25">
        <v>8207</v>
      </c>
      <c r="R25" s="4">
        <f t="shared" si="0"/>
        <v>1.4232703532020747</v>
      </c>
    </row>
    <row r="26" spans="1:18" x14ac:dyDescent="0.25">
      <c r="A26" t="s">
        <v>105</v>
      </c>
      <c r="B26" t="s">
        <v>106</v>
      </c>
      <c r="C26" t="s">
        <v>107</v>
      </c>
      <c r="D26" t="s">
        <v>108</v>
      </c>
      <c r="E26" t="s">
        <v>84</v>
      </c>
      <c r="F26" t="s">
        <v>22</v>
      </c>
      <c r="G26" t="s">
        <v>22</v>
      </c>
      <c r="H26" t="s">
        <v>27</v>
      </c>
      <c r="I26" t="s">
        <v>22</v>
      </c>
      <c r="J26" t="s">
        <v>27</v>
      </c>
      <c r="K26" t="s">
        <v>22</v>
      </c>
      <c r="L26" t="s">
        <v>27</v>
      </c>
      <c r="M26">
        <v>1368</v>
      </c>
      <c r="N26">
        <v>3447</v>
      </c>
      <c r="O26">
        <v>4535</v>
      </c>
      <c r="P26">
        <v>5476</v>
      </c>
      <c r="Q26">
        <v>9983</v>
      </c>
      <c r="R26" s="4">
        <f t="shared" si="0"/>
        <v>0.64359095818904954</v>
      </c>
    </row>
    <row r="27" spans="1:18" x14ac:dyDescent="0.25">
      <c r="A27" t="s">
        <v>109</v>
      </c>
      <c r="B27" t="s">
        <v>110</v>
      </c>
      <c r="C27" t="s">
        <v>111</v>
      </c>
      <c r="D27" t="s">
        <v>112</v>
      </c>
      <c r="E27" t="s">
        <v>84</v>
      </c>
      <c r="F27" t="s">
        <v>22</v>
      </c>
      <c r="G27" t="s">
        <v>27</v>
      </c>
      <c r="H27" t="s">
        <v>27</v>
      </c>
      <c r="I27" t="s">
        <v>27</v>
      </c>
      <c r="J27" t="s">
        <v>22</v>
      </c>
      <c r="K27" t="s">
        <v>27</v>
      </c>
      <c r="L27" t="s">
        <v>27</v>
      </c>
      <c r="M27">
        <v>8331</v>
      </c>
      <c r="N27">
        <v>7667</v>
      </c>
      <c r="O27">
        <v>5952</v>
      </c>
      <c r="P27">
        <v>1998</v>
      </c>
      <c r="Q27">
        <v>375</v>
      </c>
      <c r="R27" s="4">
        <f t="shared" si="0"/>
        <v>-0.53938981874158332</v>
      </c>
    </row>
    <row r="28" spans="1:18" x14ac:dyDescent="0.25">
      <c r="A28" t="s">
        <v>113</v>
      </c>
      <c r="B28" t="s">
        <v>114</v>
      </c>
      <c r="C28" t="s">
        <v>115</v>
      </c>
      <c r="D28" t="s">
        <v>116</v>
      </c>
      <c r="E28" t="s">
        <v>84</v>
      </c>
      <c r="F28" t="s">
        <v>22</v>
      </c>
      <c r="G28" t="s">
        <v>22</v>
      </c>
      <c r="H28" t="s">
        <v>27</v>
      </c>
      <c r="I28" t="s">
        <v>22</v>
      </c>
      <c r="J28" t="s">
        <v>22</v>
      </c>
      <c r="K28" t="s">
        <v>22</v>
      </c>
      <c r="L28" t="s">
        <v>27</v>
      </c>
      <c r="M28">
        <v>1779</v>
      </c>
      <c r="N28">
        <v>2124</v>
      </c>
      <c r="O28">
        <v>2844</v>
      </c>
      <c r="P28">
        <v>6877</v>
      </c>
      <c r="Q28">
        <v>9570</v>
      </c>
      <c r="R28" s="4">
        <f t="shared" si="0"/>
        <v>0.52294422157633269</v>
      </c>
    </row>
    <row r="29" spans="1:18" x14ac:dyDescent="0.25">
      <c r="A29" t="s">
        <v>117</v>
      </c>
      <c r="B29" t="s">
        <v>118</v>
      </c>
      <c r="C29" t="s">
        <v>119</v>
      </c>
      <c r="D29" t="s">
        <v>120</v>
      </c>
      <c r="E29" t="s">
        <v>84</v>
      </c>
      <c r="F29" t="s">
        <v>22</v>
      </c>
      <c r="G29" t="s">
        <v>22</v>
      </c>
      <c r="H29" t="s">
        <v>27</v>
      </c>
      <c r="I29" t="s">
        <v>22</v>
      </c>
      <c r="J29" t="s">
        <v>22</v>
      </c>
      <c r="K29" t="s">
        <v>22</v>
      </c>
      <c r="L29" t="s">
        <v>27</v>
      </c>
      <c r="M29">
        <v>570</v>
      </c>
      <c r="N29">
        <v>1322</v>
      </c>
      <c r="O29">
        <v>7279</v>
      </c>
      <c r="P29">
        <v>8443</v>
      </c>
      <c r="Q29">
        <v>9571</v>
      </c>
      <c r="R29" s="4">
        <f t="shared" si="0"/>
        <v>1.0242801438529217</v>
      </c>
    </row>
    <row r="30" spans="1:18" x14ac:dyDescent="0.25">
      <c r="A30" t="s">
        <v>121</v>
      </c>
      <c r="B30" t="s">
        <v>122</v>
      </c>
      <c r="C30" t="s">
        <v>123</v>
      </c>
      <c r="D30" t="s">
        <v>124</v>
      </c>
      <c r="E30" t="s">
        <v>84</v>
      </c>
      <c r="F30" t="s">
        <v>22</v>
      </c>
      <c r="G30" t="s">
        <v>27</v>
      </c>
      <c r="H30" t="s">
        <v>27</v>
      </c>
      <c r="I30" t="s">
        <v>27</v>
      </c>
      <c r="J30" t="s">
        <v>22</v>
      </c>
      <c r="K30" t="s">
        <v>27</v>
      </c>
      <c r="L30" t="s">
        <v>27</v>
      </c>
      <c r="M30">
        <v>6156</v>
      </c>
      <c r="N30">
        <v>6110</v>
      </c>
      <c r="O30">
        <v>5791</v>
      </c>
      <c r="P30">
        <v>1759</v>
      </c>
      <c r="Q30">
        <v>969</v>
      </c>
      <c r="R30" s="4">
        <f t="shared" si="0"/>
        <v>-0.37012221518144006</v>
      </c>
    </row>
    <row r="31" spans="1:18" x14ac:dyDescent="0.25">
      <c r="A31" t="s">
        <v>125</v>
      </c>
      <c r="B31" t="s">
        <v>126</v>
      </c>
      <c r="C31" t="s">
        <v>127</v>
      </c>
      <c r="D31" t="s">
        <v>128</v>
      </c>
      <c r="E31" t="s">
        <v>84</v>
      </c>
      <c r="F31" t="s">
        <v>22</v>
      </c>
      <c r="G31" t="s">
        <v>22</v>
      </c>
      <c r="H31" t="s">
        <v>27</v>
      </c>
      <c r="I31" t="s">
        <v>22</v>
      </c>
      <c r="J31" t="s">
        <v>22</v>
      </c>
      <c r="K31" t="s">
        <v>22</v>
      </c>
      <c r="L31" t="s">
        <v>27</v>
      </c>
      <c r="M31">
        <v>209</v>
      </c>
      <c r="N31">
        <v>621</v>
      </c>
      <c r="O31">
        <v>3098</v>
      </c>
      <c r="P31">
        <v>7118</v>
      </c>
      <c r="Q31">
        <v>8433</v>
      </c>
      <c r="R31" s="4">
        <f t="shared" si="0"/>
        <v>1.5203389637502625</v>
      </c>
    </row>
    <row r="32" spans="1:18" x14ac:dyDescent="0.25">
      <c r="A32" t="s">
        <v>129</v>
      </c>
      <c r="B32" t="s">
        <v>130</v>
      </c>
      <c r="C32" t="s">
        <v>131</v>
      </c>
      <c r="D32" t="s">
        <v>132</v>
      </c>
      <c r="E32" t="s">
        <v>84</v>
      </c>
      <c r="F32" t="s">
        <v>22</v>
      </c>
      <c r="G32" t="s">
        <v>22</v>
      </c>
      <c r="H32" t="s">
        <v>27</v>
      </c>
      <c r="I32" t="s">
        <v>27</v>
      </c>
      <c r="J32" t="s">
        <v>27</v>
      </c>
      <c r="K32" t="s">
        <v>27</v>
      </c>
      <c r="L32" t="s">
        <v>27</v>
      </c>
      <c r="M32">
        <v>6309</v>
      </c>
      <c r="N32">
        <v>6227</v>
      </c>
      <c r="O32">
        <v>5123</v>
      </c>
      <c r="P32">
        <v>4968</v>
      </c>
      <c r="Q32">
        <v>3857</v>
      </c>
      <c r="R32" s="4">
        <f t="shared" si="0"/>
        <v>-0.11575568185753915</v>
      </c>
    </row>
    <row r="33" spans="1:18" x14ac:dyDescent="0.25">
      <c r="A33" t="s">
        <v>133</v>
      </c>
      <c r="B33" t="s">
        <v>134</v>
      </c>
      <c r="C33" t="s">
        <v>135</v>
      </c>
      <c r="D33" t="s">
        <v>136</v>
      </c>
      <c r="E33" t="s">
        <v>84</v>
      </c>
      <c r="F33" t="s">
        <v>22</v>
      </c>
      <c r="G33" t="s">
        <v>22</v>
      </c>
      <c r="H33" t="s">
        <v>27</v>
      </c>
      <c r="I33" t="s">
        <v>22</v>
      </c>
      <c r="J33" t="s">
        <v>27</v>
      </c>
      <c r="K33" t="s">
        <v>22</v>
      </c>
      <c r="L33" t="s">
        <v>27</v>
      </c>
      <c r="M33">
        <v>712</v>
      </c>
      <c r="N33">
        <v>4182</v>
      </c>
      <c r="O33">
        <v>6087</v>
      </c>
      <c r="P33">
        <v>7494</v>
      </c>
      <c r="Q33">
        <v>8599</v>
      </c>
      <c r="R33" s="4">
        <f t="shared" si="0"/>
        <v>0.86419779018759768</v>
      </c>
    </row>
    <row r="34" spans="1:18" x14ac:dyDescent="0.25">
      <c r="A34" t="s">
        <v>137</v>
      </c>
      <c r="B34" t="s">
        <v>138</v>
      </c>
      <c r="C34" t="s">
        <v>139</v>
      </c>
      <c r="D34" t="s">
        <v>140</v>
      </c>
      <c r="E34" t="s">
        <v>84</v>
      </c>
      <c r="F34" t="s">
        <v>22</v>
      </c>
      <c r="G34" t="s">
        <v>22</v>
      </c>
      <c r="H34" t="s">
        <v>27</v>
      </c>
      <c r="I34" t="s">
        <v>27</v>
      </c>
      <c r="J34" t="s">
        <v>27</v>
      </c>
      <c r="K34" t="s">
        <v>27</v>
      </c>
      <c r="L34" t="s">
        <v>27</v>
      </c>
      <c r="M34">
        <v>2390</v>
      </c>
      <c r="N34">
        <v>2415</v>
      </c>
      <c r="O34">
        <v>3461</v>
      </c>
      <c r="P34">
        <v>3850</v>
      </c>
      <c r="Q34">
        <v>4657</v>
      </c>
      <c r="R34" s="4">
        <f t="shared" si="0"/>
        <v>0.18148193130433588</v>
      </c>
    </row>
    <row r="35" spans="1:18" x14ac:dyDescent="0.25">
      <c r="A35" t="s">
        <v>141</v>
      </c>
      <c r="B35" t="s">
        <v>142</v>
      </c>
      <c r="C35" t="s">
        <v>143</v>
      </c>
      <c r="D35" t="s">
        <v>144</v>
      </c>
      <c r="E35" t="s">
        <v>145</v>
      </c>
      <c r="F35" t="s">
        <v>22</v>
      </c>
      <c r="G35" t="s">
        <v>22</v>
      </c>
      <c r="H35" t="s">
        <v>22</v>
      </c>
      <c r="I35" t="s">
        <v>27</v>
      </c>
      <c r="J35" t="s">
        <v>27</v>
      </c>
      <c r="K35" t="s">
        <v>22</v>
      </c>
      <c r="L35" t="s">
        <v>27</v>
      </c>
      <c r="M35">
        <v>2519</v>
      </c>
      <c r="N35">
        <v>3938</v>
      </c>
      <c r="O35">
        <v>5190</v>
      </c>
      <c r="P35">
        <v>8203</v>
      </c>
      <c r="Q35">
        <v>8780</v>
      </c>
      <c r="R35" s="4">
        <f t="shared" si="0"/>
        <v>0.36636455401735013</v>
      </c>
    </row>
    <row r="36" spans="1:18" x14ac:dyDescent="0.25">
      <c r="A36" t="s">
        <v>146</v>
      </c>
      <c r="B36" t="s">
        <v>147</v>
      </c>
      <c r="C36" t="s">
        <v>148</v>
      </c>
      <c r="D36" t="s">
        <v>149</v>
      </c>
      <c r="E36" t="s">
        <v>145</v>
      </c>
      <c r="F36" t="s">
        <v>22</v>
      </c>
      <c r="G36" t="s">
        <v>22</v>
      </c>
      <c r="H36" t="s">
        <v>22</v>
      </c>
      <c r="I36" t="s">
        <v>22</v>
      </c>
      <c r="J36" t="s">
        <v>22</v>
      </c>
      <c r="K36" t="s">
        <v>22</v>
      </c>
      <c r="L36" t="s">
        <v>27</v>
      </c>
      <c r="M36">
        <v>138</v>
      </c>
      <c r="N36">
        <v>286</v>
      </c>
      <c r="O36">
        <v>6750</v>
      </c>
      <c r="P36">
        <v>8254</v>
      </c>
      <c r="Q36">
        <v>8656</v>
      </c>
      <c r="R36" s="4">
        <f t="shared" si="0"/>
        <v>1.8142296888697582</v>
      </c>
    </row>
    <row r="37" spans="1:18" x14ac:dyDescent="0.25">
      <c r="A37" t="s">
        <v>150</v>
      </c>
      <c r="B37" t="s">
        <v>151</v>
      </c>
      <c r="C37" t="s">
        <v>152</v>
      </c>
      <c r="D37" t="s">
        <v>153</v>
      </c>
      <c r="E37" t="s">
        <v>145</v>
      </c>
      <c r="F37" t="s">
        <v>22</v>
      </c>
      <c r="G37" t="s">
        <v>22</v>
      </c>
      <c r="H37" t="s">
        <v>22</v>
      </c>
      <c r="I37" t="s">
        <v>27</v>
      </c>
      <c r="J37" t="s">
        <v>27</v>
      </c>
      <c r="K37" t="s">
        <v>22</v>
      </c>
      <c r="L37" t="s">
        <v>22</v>
      </c>
      <c r="M37">
        <v>8873</v>
      </c>
      <c r="N37">
        <v>8484</v>
      </c>
      <c r="O37">
        <v>7883</v>
      </c>
      <c r="P37">
        <v>7499</v>
      </c>
      <c r="Q37">
        <v>6592</v>
      </c>
      <c r="R37" s="4">
        <f t="shared" ref="R37:R64" si="1">_xlfn.RRI($Q$4-$M$4,M37,Q37)</f>
        <v>-7.1596691853915484E-2</v>
      </c>
    </row>
    <row r="38" spans="1:18" x14ac:dyDescent="0.25">
      <c r="A38" t="s">
        <v>154</v>
      </c>
      <c r="B38" t="s">
        <v>155</v>
      </c>
      <c r="C38" t="s">
        <v>156</v>
      </c>
      <c r="D38" t="s">
        <v>157</v>
      </c>
      <c r="E38" t="s">
        <v>145</v>
      </c>
      <c r="F38" t="s">
        <v>22</v>
      </c>
      <c r="G38" t="s">
        <v>22</v>
      </c>
      <c r="H38" t="s">
        <v>22</v>
      </c>
      <c r="I38" t="s">
        <v>27</v>
      </c>
      <c r="J38" t="s">
        <v>27</v>
      </c>
      <c r="K38" t="s">
        <v>22</v>
      </c>
      <c r="L38" t="s">
        <v>22</v>
      </c>
      <c r="M38">
        <v>3297</v>
      </c>
      <c r="N38">
        <v>4866</v>
      </c>
      <c r="O38">
        <v>4928</v>
      </c>
      <c r="P38">
        <v>8451</v>
      </c>
      <c r="Q38">
        <v>9585</v>
      </c>
      <c r="R38" s="4">
        <f t="shared" si="1"/>
        <v>0.30577482876902251</v>
      </c>
    </row>
    <row r="39" spans="1:18" x14ac:dyDescent="0.25">
      <c r="A39" t="s">
        <v>158</v>
      </c>
      <c r="B39" t="s">
        <v>159</v>
      </c>
      <c r="C39" t="s">
        <v>160</v>
      </c>
      <c r="D39" t="s">
        <v>161</v>
      </c>
      <c r="E39" t="s">
        <v>145</v>
      </c>
      <c r="F39" t="s">
        <v>22</v>
      </c>
      <c r="G39" t="s">
        <v>22</v>
      </c>
      <c r="H39" t="s">
        <v>22</v>
      </c>
      <c r="I39" t="s">
        <v>22</v>
      </c>
      <c r="J39" t="s">
        <v>22</v>
      </c>
      <c r="K39" t="s">
        <v>22</v>
      </c>
      <c r="L39" t="s">
        <v>22</v>
      </c>
      <c r="M39">
        <v>1092</v>
      </c>
      <c r="N39">
        <v>3140</v>
      </c>
      <c r="O39">
        <v>4123</v>
      </c>
      <c r="P39">
        <v>4366</v>
      </c>
      <c r="Q39">
        <v>9482</v>
      </c>
      <c r="R39" s="4">
        <f t="shared" si="1"/>
        <v>0.71660086943635504</v>
      </c>
    </row>
    <row r="40" spans="1:18" x14ac:dyDescent="0.25">
      <c r="A40" t="s">
        <v>162</v>
      </c>
      <c r="B40" t="s">
        <v>163</v>
      </c>
      <c r="C40" t="s">
        <v>164</v>
      </c>
      <c r="D40" t="s">
        <v>165</v>
      </c>
      <c r="E40" t="s">
        <v>145</v>
      </c>
      <c r="F40" t="s">
        <v>22</v>
      </c>
      <c r="G40" t="s">
        <v>22</v>
      </c>
      <c r="H40" t="s">
        <v>22</v>
      </c>
      <c r="I40" t="s">
        <v>27</v>
      </c>
      <c r="J40" t="s">
        <v>27</v>
      </c>
      <c r="K40" t="s">
        <v>22</v>
      </c>
      <c r="L40" t="s">
        <v>22</v>
      </c>
      <c r="M40">
        <v>2541</v>
      </c>
      <c r="N40">
        <v>3794</v>
      </c>
      <c r="O40">
        <v>3984</v>
      </c>
      <c r="P40">
        <v>8803</v>
      </c>
      <c r="Q40">
        <v>9338</v>
      </c>
      <c r="R40" s="4">
        <f t="shared" si="1"/>
        <v>0.38456165928272146</v>
      </c>
    </row>
    <row r="41" spans="1:18" x14ac:dyDescent="0.25">
      <c r="A41" t="s">
        <v>166</v>
      </c>
      <c r="B41" t="s">
        <v>167</v>
      </c>
      <c r="C41" t="s">
        <v>168</v>
      </c>
      <c r="D41" t="s">
        <v>169</v>
      </c>
      <c r="E41" t="s">
        <v>145</v>
      </c>
      <c r="F41" t="s">
        <v>22</v>
      </c>
      <c r="G41" t="s">
        <v>22</v>
      </c>
      <c r="H41" t="s">
        <v>22</v>
      </c>
      <c r="I41" t="s">
        <v>22</v>
      </c>
      <c r="J41" t="s">
        <v>22</v>
      </c>
      <c r="K41" t="s">
        <v>22</v>
      </c>
      <c r="L41" t="s">
        <v>22</v>
      </c>
      <c r="M41">
        <v>742</v>
      </c>
      <c r="N41">
        <v>3751</v>
      </c>
      <c r="O41">
        <v>4423</v>
      </c>
      <c r="P41">
        <v>8733</v>
      </c>
      <c r="Q41">
        <v>9909</v>
      </c>
      <c r="R41" s="4">
        <f t="shared" si="1"/>
        <v>0.91164163510334228</v>
      </c>
    </row>
    <row r="42" spans="1:18" x14ac:dyDescent="0.25">
      <c r="A42" t="s">
        <v>170</v>
      </c>
      <c r="B42" t="s">
        <v>171</v>
      </c>
      <c r="C42" t="s">
        <v>172</v>
      </c>
      <c r="D42" t="s">
        <v>173</v>
      </c>
      <c r="E42" t="s">
        <v>145</v>
      </c>
      <c r="F42" t="s">
        <v>22</v>
      </c>
      <c r="G42" t="s">
        <v>27</v>
      </c>
      <c r="H42" t="s">
        <v>27</v>
      </c>
      <c r="I42" t="s">
        <v>27</v>
      </c>
      <c r="J42" t="s">
        <v>27</v>
      </c>
      <c r="K42" t="s">
        <v>22</v>
      </c>
      <c r="L42" t="s">
        <v>22</v>
      </c>
      <c r="M42">
        <v>7703</v>
      </c>
      <c r="N42">
        <v>6957</v>
      </c>
      <c r="O42">
        <v>3898</v>
      </c>
      <c r="P42">
        <v>1857</v>
      </c>
      <c r="Q42">
        <v>1512</v>
      </c>
      <c r="R42" s="4">
        <f t="shared" si="1"/>
        <v>-0.33438519484677687</v>
      </c>
    </row>
    <row r="43" spans="1:18" x14ac:dyDescent="0.25">
      <c r="A43" t="s">
        <v>174</v>
      </c>
      <c r="B43" t="s">
        <v>175</v>
      </c>
      <c r="C43" t="s">
        <v>176</v>
      </c>
      <c r="D43" t="s">
        <v>177</v>
      </c>
      <c r="E43" t="s">
        <v>145</v>
      </c>
      <c r="F43" t="s">
        <v>22</v>
      </c>
      <c r="G43" t="s">
        <v>22</v>
      </c>
      <c r="H43" t="s">
        <v>22</v>
      </c>
      <c r="I43" t="s">
        <v>22</v>
      </c>
      <c r="J43" t="s">
        <v>22</v>
      </c>
      <c r="K43" t="s">
        <v>22</v>
      </c>
      <c r="L43" t="s">
        <v>22</v>
      </c>
      <c r="M43">
        <v>488</v>
      </c>
      <c r="N43">
        <v>5535</v>
      </c>
      <c r="O43">
        <v>5775</v>
      </c>
      <c r="P43">
        <v>7661</v>
      </c>
      <c r="Q43">
        <v>9206</v>
      </c>
      <c r="R43" s="4">
        <f t="shared" si="1"/>
        <v>1.084072328017021</v>
      </c>
    </row>
    <row r="44" spans="1:18" x14ac:dyDescent="0.25">
      <c r="A44" t="s">
        <v>178</v>
      </c>
      <c r="B44" t="s">
        <v>179</v>
      </c>
      <c r="C44" t="s">
        <v>180</v>
      </c>
      <c r="D44" t="s">
        <v>181</v>
      </c>
      <c r="E44" t="s">
        <v>145</v>
      </c>
      <c r="F44" t="s">
        <v>22</v>
      </c>
      <c r="G44" t="s">
        <v>22</v>
      </c>
      <c r="H44" t="s">
        <v>22</v>
      </c>
      <c r="I44" t="s">
        <v>22</v>
      </c>
      <c r="J44" t="s">
        <v>22</v>
      </c>
      <c r="K44" t="s">
        <v>22</v>
      </c>
      <c r="L44" t="s">
        <v>22</v>
      </c>
      <c r="M44">
        <v>376</v>
      </c>
      <c r="N44">
        <v>889</v>
      </c>
      <c r="O44">
        <v>4373</v>
      </c>
      <c r="P44">
        <v>6803</v>
      </c>
      <c r="Q44">
        <v>7578</v>
      </c>
      <c r="R44" s="4">
        <f t="shared" si="1"/>
        <v>1.1188084145320056</v>
      </c>
    </row>
    <row r="45" spans="1:18" x14ac:dyDescent="0.25">
      <c r="A45" t="s">
        <v>182</v>
      </c>
      <c r="B45" t="s">
        <v>183</v>
      </c>
      <c r="C45" t="s">
        <v>184</v>
      </c>
      <c r="D45" t="s">
        <v>185</v>
      </c>
      <c r="E45" t="s">
        <v>145</v>
      </c>
      <c r="F45" t="s">
        <v>22</v>
      </c>
      <c r="G45" t="s">
        <v>27</v>
      </c>
      <c r="H45" t="s">
        <v>27</v>
      </c>
      <c r="I45" t="s">
        <v>27</v>
      </c>
      <c r="J45" t="s">
        <v>27</v>
      </c>
      <c r="K45" t="s">
        <v>22</v>
      </c>
      <c r="L45" t="s">
        <v>22</v>
      </c>
      <c r="M45">
        <v>7840</v>
      </c>
      <c r="N45">
        <v>5804</v>
      </c>
      <c r="O45">
        <v>4259</v>
      </c>
      <c r="P45">
        <v>4243</v>
      </c>
      <c r="Q45">
        <v>907</v>
      </c>
      <c r="R45" s="4">
        <f t="shared" si="1"/>
        <v>-0.41679289513417705</v>
      </c>
    </row>
    <row r="46" spans="1:18" x14ac:dyDescent="0.25">
      <c r="A46" t="s">
        <v>186</v>
      </c>
      <c r="B46" t="s">
        <v>187</v>
      </c>
      <c r="C46" t="s">
        <v>188</v>
      </c>
      <c r="D46" t="s">
        <v>189</v>
      </c>
      <c r="E46" t="s">
        <v>145</v>
      </c>
      <c r="F46" t="s">
        <v>22</v>
      </c>
      <c r="G46" t="s">
        <v>22</v>
      </c>
      <c r="H46" t="s">
        <v>22</v>
      </c>
      <c r="I46" t="s">
        <v>22</v>
      </c>
      <c r="J46" t="s">
        <v>22</v>
      </c>
      <c r="K46" t="s">
        <v>22</v>
      </c>
      <c r="L46" t="s">
        <v>22</v>
      </c>
      <c r="M46">
        <v>1038</v>
      </c>
      <c r="N46">
        <v>3615</v>
      </c>
      <c r="O46">
        <v>3712</v>
      </c>
      <c r="P46">
        <v>5819</v>
      </c>
      <c r="Q46">
        <v>9589</v>
      </c>
      <c r="R46" s="4">
        <f t="shared" si="1"/>
        <v>0.74338775485751718</v>
      </c>
    </row>
    <row r="47" spans="1:18" x14ac:dyDescent="0.25">
      <c r="A47" t="s">
        <v>190</v>
      </c>
      <c r="B47" t="s">
        <v>191</v>
      </c>
      <c r="C47" t="s">
        <v>192</v>
      </c>
      <c r="D47" t="s">
        <v>193</v>
      </c>
      <c r="E47" t="s">
        <v>145</v>
      </c>
      <c r="F47" t="s">
        <v>22</v>
      </c>
      <c r="G47" t="s">
        <v>22</v>
      </c>
      <c r="H47" t="s">
        <v>27</v>
      </c>
      <c r="I47" t="s">
        <v>27</v>
      </c>
      <c r="J47" t="s">
        <v>27</v>
      </c>
      <c r="K47" t="s">
        <v>27</v>
      </c>
      <c r="L47" t="s">
        <v>27</v>
      </c>
      <c r="M47">
        <v>8891</v>
      </c>
      <c r="N47">
        <v>5952</v>
      </c>
      <c r="O47">
        <v>5914</v>
      </c>
      <c r="P47">
        <v>5405</v>
      </c>
      <c r="Q47">
        <v>4031</v>
      </c>
      <c r="R47" s="4">
        <f t="shared" si="1"/>
        <v>-0.17943016656995925</v>
      </c>
    </row>
    <row r="48" spans="1:18" x14ac:dyDescent="0.25">
      <c r="A48" t="s">
        <v>194</v>
      </c>
      <c r="B48" t="s">
        <v>195</v>
      </c>
      <c r="C48" t="s">
        <v>196</v>
      </c>
      <c r="D48" t="s">
        <v>197</v>
      </c>
      <c r="E48" t="s">
        <v>145</v>
      </c>
      <c r="F48" t="s">
        <v>22</v>
      </c>
      <c r="G48" t="s">
        <v>22</v>
      </c>
      <c r="H48" t="s">
        <v>22</v>
      </c>
      <c r="I48" t="s">
        <v>22</v>
      </c>
      <c r="J48" t="s">
        <v>27</v>
      </c>
      <c r="K48" t="s">
        <v>27</v>
      </c>
      <c r="L48" t="s">
        <v>27</v>
      </c>
      <c r="M48">
        <v>1290</v>
      </c>
      <c r="N48">
        <v>4033</v>
      </c>
      <c r="O48">
        <v>6956</v>
      </c>
      <c r="P48">
        <v>7929</v>
      </c>
      <c r="Q48">
        <v>8834</v>
      </c>
      <c r="R48" s="4">
        <f t="shared" si="1"/>
        <v>0.61767741115573149</v>
      </c>
    </row>
    <row r="49" spans="1:18" x14ac:dyDescent="0.25">
      <c r="A49" t="s">
        <v>198</v>
      </c>
      <c r="B49" t="s">
        <v>199</v>
      </c>
      <c r="C49" t="s">
        <v>200</v>
      </c>
      <c r="D49" t="s">
        <v>201</v>
      </c>
      <c r="E49" t="s">
        <v>145</v>
      </c>
      <c r="F49" t="s">
        <v>22</v>
      </c>
      <c r="G49" t="s">
        <v>22</v>
      </c>
      <c r="H49" t="s">
        <v>22</v>
      </c>
      <c r="I49" t="s">
        <v>22</v>
      </c>
      <c r="J49" t="s">
        <v>22</v>
      </c>
      <c r="K49" t="s">
        <v>27</v>
      </c>
      <c r="L49" t="s">
        <v>27</v>
      </c>
      <c r="M49">
        <v>431</v>
      </c>
      <c r="N49">
        <v>6231</v>
      </c>
      <c r="O49">
        <v>7478</v>
      </c>
      <c r="P49">
        <v>8039</v>
      </c>
      <c r="Q49">
        <v>8271</v>
      </c>
      <c r="R49" s="4">
        <f t="shared" si="1"/>
        <v>1.0930046233022455</v>
      </c>
    </row>
    <row r="50" spans="1:18" x14ac:dyDescent="0.25">
      <c r="A50" t="s">
        <v>202</v>
      </c>
      <c r="B50" t="s">
        <v>203</v>
      </c>
      <c r="C50" t="s">
        <v>204</v>
      </c>
      <c r="D50" t="s">
        <v>205</v>
      </c>
      <c r="E50" t="s">
        <v>206</v>
      </c>
      <c r="F50" t="s">
        <v>22</v>
      </c>
      <c r="G50" t="s">
        <v>27</v>
      </c>
      <c r="H50" t="s">
        <v>27</v>
      </c>
      <c r="I50" t="s">
        <v>27</v>
      </c>
      <c r="J50" t="s">
        <v>27</v>
      </c>
      <c r="K50" t="s">
        <v>22</v>
      </c>
      <c r="L50" t="s">
        <v>27</v>
      </c>
      <c r="M50">
        <v>8156</v>
      </c>
      <c r="N50">
        <v>1245</v>
      </c>
      <c r="O50">
        <v>791</v>
      </c>
      <c r="P50">
        <v>338</v>
      </c>
      <c r="Q50">
        <v>44</v>
      </c>
      <c r="R50" s="4">
        <f t="shared" si="1"/>
        <v>-0.72898466539472961</v>
      </c>
    </row>
    <row r="51" spans="1:18" x14ac:dyDescent="0.25">
      <c r="A51" t="s">
        <v>207</v>
      </c>
      <c r="B51" t="s">
        <v>208</v>
      </c>
      <c r="C51" t="s">
        <v>209</v>
      </c>
      <c r="D51" t="s">
        <v>210</v>
      </c>
      <c r="E51" t="s">
        <v>206</v>
      </c>
      <c r="F51" t="s">
        <v>22</v>
      </c>
      <c r="G51" t="s">
        <v>22</v>
      </c>
      <c r="H51" t="s">
        <v>22</v>
      </c>
      <c r="I51" t="s">
        <v>27</v>
      </c>
      <c r="J51" t="s">
        <v>27</v>
      </c>
      <c r="K51" t="s">
        <v>22</v>
      </c>
      <c r="L51" t="s">
        <v>27</v>
      </c>
      <c r="M51">
        <v>299</v>
      </c>
      <c r="N51">
        <v>657</v>
      </c>
      <c r="O51">
        <v>6238</v>
      </c>
      <c r="P51">
        <v>8922</v>
      </c>
      <c r="Q51">
        <v>9081</v>
      </c>
      <c r="R51" s="4">
        <f t="shared" si="1"/>
        <v>1.3475541667800686</v>
      </c>
    </row>
    <row r="52" spans="1:18" x14ac:dyDescent="0.25">
      <c r="A52" t="s">
        <v>211</v>
      </c>
      <c r="B52" t="s">
        <v>212</v>
      </c>
      <c r="C52" t="s">
        <v>213</v>
      </c>
      <c r="D52" t="s">
        <v>214</v>
      </c>
      <c r="E52" t="s">
        <v>206</v>
      </c>
      <c r="F52" t="s">
        <v>22</v>
      </c>
      <c r="G52" t="s">
        <v>22</v>
      </c>
      <c r="H52" t="s">
        <v>22</v>
      </c>
      <c r="I52" t="s">
        <v>27</v>
      </c>
      <c r="J52" t="s">
        <v>27</v>
      </c>
      <c r="K52" t="s">
        <v>22</v>
      </c>
      <c r="L52" t="s">
        <v>27</v>
      </c>
      <c r="M52">
        <v>1323</v>
      </c>
      <c r="N52">
        <v>4963</v>
      </c>
      <c r="O52">
        <v>6292</v>
      </c>
      <c r="P52">
        <v>6728</v>
      </c>
      <c r="Q52">
        <v>8202</v>
      </c>
      <c r="R52" s="4">
        <f t="shared" si="1"/>
        <v>0.57793816418173161</v>
      </c>
    </row>
    <row r="53" spans="1:18" x14ac:dyDescent="0.25">
      <c r="A53" t="s">
        <v>215</v>
      </c>
      <c r="B53" t="s">
        <v>216</v>
      </c>
      <c r="C53" t="s">
        <v>217</v>
      </c>
      <c r="D53" t="s">
        <v>218</v>
      </c>
      <c r="E53" t="s">
        <v>206</v>
      </c>
      <c r="F53" t="s">
        <v>22</v>
      </c>
      <c r="G53" t="s">
        <v>27</v>
      </c>
      <c r="H53" t="s">
        <v>27</v>
      </c>
      <c r="I53" t="s">
        <v>27</v>
      </c>
      <c r="J53" t="s">
        <v>27</v>
      </c>
      <c r="K53" t="s">
        <v>22</v>
      </c>
      <c r="L53" t="s">
        <v>27</v>
      </c>
      <c r="M53">
        <v>8466</v>
      </c>
      <c r="N53">
        <v>4079</v>
      </c>
      <c r="O53">
        <v>2797</v>
      </c>
      <c r="P53">
        <v>2245</v>
      </c>
      <c r="Q53">
        <v>1696</v>
      </c>
      <c r="R53" s="4">
        <f t="shared" si="1"/>
        <v>-0.33098339677163802</v>
      </c>
    </row>
    <row r="54" spans="1:18" x14ac:dyDescent="0.25">
      <c r="A54" t="s">
        <v>219</v>
      </c>
      <c r="B54" t="s">
        <v>220</v>
      </c>
      <c r="C54" t="s">
        <v>221</v>
      </c>
      <c r="D54" t="s">
        <v>222</v>
      </c>
      <c r="E54" t="s">
        <v>206</v>
      </c>
      <c r="F54" t="s">
        <v>22</v>
      </c>
      <c r="G54" t="s">
        <v>22</v>
      </c>
      <c r="H54" t="s">
        <v>22</v>
      </c>
      <c r="I54" t="s">
        <v>27</v>
      </c>
      <c r="J54" t="s">
        <v>27</v>
      </c>
      <c r="K54" t="s">
        <v>22</v>
      </c>
      <c r="L54" t="s">
        <v>27</v>
      </c>
      <c r="M54">
        <v>870</v>
      </c>
      <c r="N54">
        <v>2428</v>
      </c>
      <c r="O54">
        <v>7386</v>
      </c>
      <c r="P54">
        <v>8835</v>
      </c>
      <c r="Q54">
        <v>9766</v>
      </c>
      <c r="R54" s="4">
        <f t="shared" si="1"/>
        <v>0.83041416010220881</v>
      </c>
    </row>
    <row r="55" spans="1:18" x14ac:dyDescent="0.25">
      <c r="A55" t="s">
        <v>223</v>
      </c>
      <c r="B55" t="s">
        <v>224</v>
      </c>
      <c r="C55" t="s">
        <v>225</v>
      </c>
      <c r="D55" t="s">
        <v>226</v>
      </c>
      <c r="E55" t="s">
        <v>206</v>
      </c>
      <c r="F55" t="s">
        <v>22</v>
      </c>
      <c r="G55" t="s">
        <v>22</v>
      </c>
      <c r="H55" t="s">
        <v>22</v>
      </c>
      <c r="I55" t="s">
        <v>27</v>
      </c>
      <c r="J55" t="s">
        <v>27</v>
      </c>
      <c r="K55" t="s">
        <v>22</v>
      </c>
      <c r="L55" t="s">
        <v>27</v>
      </c>
      <c r="M55">
        <v>1497</v>
      </c>
      <c r="N55">
        <v>1768</v>
      </c>
      <c r="O55">
        <v>2804</v>
      </c>
      <c r="P55">
        <v>5718</v>
      </c>
      <c r="Q55">
        <v>9822</v>
      </c>
      <c r="R55" s="4">
        <f t="shared" si="1"/>
        <v>0.60045892388204325</v>
      </c>
    </row>
    <row r="56" spans="1:18" x14ac:dyDescent="0.25">
      <c r="A56" t="s">
        <v>227</v>
      </c>
      <c r="B56" t="s">
        <v>228</v>
      </c>
      <c r="C56" t="s">
        <v>229</v>
      </c>
      <c r="D56" t="s">
        <v>230</v>
      </c>
      <c r="E56" t="s">
        <v>206</v>
      </c>
      <c r="F56" t="s">
        <v>22</v>
      </c>
      <c r="G56" t="s">
        <v>22</v>
      </c>
      <c r="H56" t="s">
        <v>22</v>
      </c>
      <c r="I56" t="s">
        <v>27</v>
      </c>
      <c r="J56" t="s">
        <v>27</v>
      </c>
      <c r="K56" t="s">
        <v>22</v>
      </c>
      <c r="L56" t="s">
        <v>27</v>
      </c>
      <c r="M56">
        <v>1082</v>
      </c>
      <c r="N56">
        <v>3353</v>
      </c>
      <c r="O56">
        <v>6351</v>
      </c>
      <c r="P56">
        <v>8550</v>
      </c>
      <c r="Q56">
        <v>9272</v>
      </c>
      <c r="R56" s="4">
        <f t="shared" si="1"/>
        <v>0.71094693671276654</v>
      </c>
    </row>
    <row r="57" spans="1:18" x14ac:dyDescent="0.25">
      <c r="A57" t="s">
        <v>231</v>
      </c>
      <c r="B57" t="s">
        <v>232</v>
      </c>
      <c r="C57" t="s">
        <v>233</v>
      </c>
      <c r="D57" t="s">
        <v>234</v>
      </c>
      <c r="E57" t="s">
        <v>206</v>
      </c>
      <c r="F57" t="s">
        <v>22</v>
      </c>
      <c r="G57" t="s">
        <v>22</v>
      </c>
      <c r="H57" t="s">
        <v>27</v>
      </c>
      <c r="I57" t="s">
        <v>27</v>
      </c>
      <c r="J57" t="s">
        <v>27</v>
      </c>
      <c r="K57" t="s">
        <v>22</v>
      </c>
      <c r="L57" t="s">
        <v>27</v>
      </c>
      <c r="M57">
        <v>9791</v>
      </c>
      <c r="N57">
        <v>9610</v>
      </c>
      <c r="O57">
        <v>7534</v>
      </c>
      <c r="P57">
        <v>5080</v>
      </c>
      <c r="Q57">
        <v>4936</v>
      </c>
      <c r="R57" s="4">
        <f t="shared" si="1"/>
        <v>-0.15736979056747447</v>
      </c>
    </row>
    <row r="58" spans="1:18" x14ac:dyDescent="0.25">
      <c r="A58" t="s">
        <v>235</v>
      </c>
      <c r="B58" t="s">
        <v>236</v>
      </c>
      <c r="C58" t="s">
        <v>237</v>
      </c>
      <c r="D58" t="s">
        <v>238</v>
      </c>
      <c r="E58" t="s">
        <v>206</v>
      </c>
      <c r="F58" t="s">
        <v>22</v>
      </c>
      <c r="G58" t="s">
        <v>22</v>
      </c>
      <c r="H58" t="s">
        <v>22</v>
      </c>
      <c r="I58" t="s">
        <v>27</v>
      </c>
      <c r="J58" t="s">
        <v>27</v>
      </c>
      <c r="K58" t="s">
        <v>22</v>
      </c>
      <c r="L58" t="s">
        <v>27</v>
      </c>
      <c r="M58">
        <v>1357</v>
      </c>
      <c r="N58">
        <v>4189</v>
      </c>
      <c r="O58">
        <v>5407</v>
      </c>
      <c r="P58">
        <v>6233</v>
      </c>
      <c r="Q58">
        <v>9681</v>
      </c>
      <c r="R58" s="4">
        <f t="shared" si="1"/>
        <v>0.63431246502429839</v>
      </c>
    </row>
    <row r="59" spans="1:18" x14ac:dyDescent="0.25">
      <c r="A59" t="s">
        <v>239</v>
      </c>
      <c r="B59" t="s">
        <v>240</v>
      </c>
      <c r="C59" t="s">
        <v>241</v>
      </c>
      <c r="D59" t="s">
        <v>242</v>
      </c>
      <c r="E59" t="s">
        <v>206</v>
      </c>
      <c r="F59" t="s">
        <v>22</v>
      </c>
      <c r="G59" t="s">
        <v>27</v>
      </c>
      <c r="H59" t="s">
        <v>27</v>
      </c>
      <c r="I59" t="s">
        <v>27</v>
      </c>
      <c r="J59" t="s">
        <v>27</v>
      </c>
      <c r="K59" t="s">
        <v>22</v>
      </c>
      <c r="L59" t="s">
        <v>27</v>
      </c>
      <c r="M59">
        <v>576</v>
      </c>
      <c r="N59">
        <v>2628</v>
      </c>
      <c r="O59">
        <v>3612</v>
      </c>
      <c r="P59">
        <v>5066</v>
      </c>
      <c r="Q59">
        <v>5156</v>
      </c>
      <c r="R59" s="4">
        <f t="shared" si="1"/>
        <v>0.72970725225475852</v>
      </c>
    </row>
    <row r="60" spans="1:18" x14ac:dyDescent="0.25">
      <c r="A60" t="s">
        <v>243</v>
      </c>
      <c r="B60" t="s">
        <v>244</v>
      </c>
      <c r="C60" t="s">
        <v>245</v>
      </c>
      <c r="D60" t="s">
        <v>246</v>
      </c>
      <c r="E60" t="s">
        <v>206</v>
      </c>
      <c r="F60" t="s">
        <v>22</v>
      </c>
      <c r="G60" t="s">
        <v>22</v>
      </c>
      <c r="H60" t="s">
        <v>22</v>
      </c>
      <c r="I60" t="s">
        <v>27</v>
      </c>
      <c r="J60" t="s">
        <v>27</v>
      </c>
      <c r="K60" t="s">
        <v>22</v>
      </c>
      <c r="L60" t="s">
        <v>27</v>
      </c>
      <c r="M60">
        <v>128</v>
      </c>
      <c r="N60">
        <v>416</v>
      </c>
      <c r="O60">
        <v>747</v>
      </c>
      <c r="P60">
        <v>1028</v>
      </c>
      <c r="Q60">
        <v>6357</v>
      </c>
      <c r="R60" s="4">
        <f t="shared" si="1"/>
        <v>1.6546701130112136</v>
      </c>
    </row>
    <row r="61" spans="1:18" x14ac:dyDescent="0.25">
      <c r="A61" t="s">
        <v>247</v>
      </c>
      <c r="B61" t="s">
        <v>248</v>
      </c>
      <c r="C61" t="s">
        <v>249</v>
      </c>
      <c r="D61" t="s">
        <v>250</v>
      </c>
      <c r="E61" t="s">
        <v>206</v>
      </c>
      <c r="F61" t="s">
        <v>22</v>
      </c>
      <c r="G61" t="s">
        <v>27</v>
      </c>
      <c r="H61" t="s">
        <v>27</v>
      </c>
      <c r="I61" t="s">
        <v>27</v>
      </c>
      <c r="J61" t="s">
        <v>27</v>
      </c>
      <c r="K61" t="s">
        <v>27</v>
      </c>
      <c r="L61" t="s">
        <v>27</v>
      </c>
      <c r="M61">
        <v>8034</v>
      </c>
      <c r="N61">
        <v>6541</v>
      </c>
      <c r="O61">
        <v>3311</v>
      </c>
      <c r="P61">
        <v>3254</v>
      </c>
      <c r="Q61">
        <v>2687</v>
      </c>
      <c r="R61" s="4">
        <f t="shared" si="1"/>
        <v>-0.23952671916055424</v>
      </c>
    </row>
    <row r="62" spans="1:18" x14ac:dyDescent="0.25">
      <c r="A62" t="s">
        <v>251</v>
      </c>
      <c r="B62" t="s">
        <v>252</v>
      </c>
      <c r="C62" t="s">
        <v>253</v>
      </c>
      <c r="D62" t="s">
        <v>254</v>
      </c>
      <c r="E62" t="s">
        <v>206</v>
      </c>
      <c r="F62" t="s">
        <v>22</v>
      </c>
      <c r="G62" t="s">
        <v>22</v>
      </c>
      <c r="H62" t="s">
        <v>22</v>
      </c>
      <c r="I62" t="s">
        <v>27</v>
      </c>
      <c r="J62" t="s">
        <v>27</v>
      </c>
      <c r="K62" t="s">
        <v>27</v>
      </c>
      <c r="L62" t="s">
        <v>27</v>
      </c>
      <c r="M62">
        <v>1263</v>
      </c>
      <c r="N62">
        <v>2517</v>
      </c>
      <c r="O62">
        <v>8042</v>
      </c>
      <c r="P62">
        <v>8222</v>
      </c>
      <c r="Q62">
        <v>9686</v>
      </c>
      <c r="R62" s="4">
        <f t="shared" si="1"/>
        <v>0.66412244620782168</v>
      </c>
    </row>
    <row r="63" spans="1:18" x14ac:dyDescent="0.25">
      <c r="A63" t="s">
        <v>255</v>
      </c>
      <c r="B63" t="s">
        <v>256</v>
      </c>
      <c r="C63" t="s">
        <v>257</v>
      </c>
      <c r="D63" t="s">
        <v>258</v>
      </c>
      <c r="E63" t="s">
        <v>206</v>
      </c>
      <c r="F63" t="s">
        <v>22</v>
      </c>
      <c r="G63" t="s">
        <v>22</v>
      </c>
      <c r="H63" t="s">
        <v>22</v>
      </c>
      <c r="I63" t="s">
        <v>27</v>
      </c>
      <c r="J63" t="s">
        <v>27</v>
      </c>
      <c r="K63" t="s">
        <v>27</v>
      </c>
      <c r="L63" t="s">
        <v>27</v>
      </c>
      <c r="M63">
        <v>1032</v>
      </c>
      <c r="N63">
        <v>3919</v>
      </c>
      <c r="O63">
        <v>4466</v>
      </c>
      <c r="P63">
        <v>5568</v>
      </c>
      <c r="Q63">
        <v>6476</v>
      </c>
      <c r="R63" s="4">
        <f t="shared" si="1"/>
        <v>0.58272982283102692</v>
      </c>
    </row>
    <row r="64" spans="1:18" x14ac:dyDescent="0.25">
      <c r="A64" t="s">
        <v>259</v>
      </c>
      <c r="B64" t="s">
        <v>260</v>
      </c>
      <c r="C64" t="s">
        <v>261</v>
      </c>
      <c r="D64" t="s">
        <v>262</v>
      </c>
      <c r="E64" t="s">
        <v>206</v>
      </c>
      <c r="F64" t="s">
        <v>22</v>
      </c>
      <c r="G64" t="s">
        <v>22</v>
      </c>
      <c r="H64" t="s">
        <v>22</v>
      </c>
      <c r="I64" t="s">
        <v>27</v>
      </c>
      <c r="J64" t="s">
        <v>27</v>
      </c>
      <c r="K64" t="s">
        <v>27</v>
      </c>
      <c r="L64" t="s">
        <v>27</v>
      </c>
      <c r="M64">
        <v>1014</v>
      </c>
      <c r="N64">
        <v>2254</v>
      </c>
      <c r="O64">
        <v>4534</v>
      </c>
      <c r="P64">
        <v>6796</v>
      </c>
      <c r="Q64">
        <v>7730</v>
      </c>
      <c r="R64" s="4">
        <f t="shared" si="1"/>
        <v>0.66163405613342663</v>
      </c>
    </row>
  </sheetData>
  <sortState xmlns:xlrd2="http://schemas.microsoft.com/office/spreadsheetml/2017/richdata2" columnSort="1" ref="M64:Q64">
    <sortCondition ref="M64:Q64"/>
  </sortState>
  <mergeCells count="3">
    <mergeCell ref="I3:L3"/>
    <mergeCell ref="M3:Q3"/>
    <mergeCell ref="F3:H3"/>
  </mergeCells>
  <phoneticPr fontId="3" type="noConversion"/>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F4ADF8-B1C9-4ACB-B5A8-2ADF4002A0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Data</vt:lpstr>
      <vt:lpstr>Dashboard</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Malone</dc:creator>
  <cp:keywords/>
  <dc:description/>
  <cp:lastModifiedBy>HP</cp:lastModifiedBy>
  <cp:revision/>
  <dcterms:created xsi:type="dcterms:W3CDTF">2022-01-18T02:47:06Z</dcterms:created>
  <dcterms:modified xsi:type="dcterms:W3CDTF">2023-05-09T13:52:12Z</dcterms:modified>
  <cp:category/>
  <cp:contentStatus/>
</cp:coreProperties>
</file>