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pivotTables/pivotTable1.xml" ContentType="application/vnd.openxmlformats-officedocument.spreadsheetml.pivotTable+xml"/>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hidePivotFieldList="1" showPivotChartFilter="1" defaultThemeVersion="124226"/>
  <mc:AlternateContent xmlns:mc="http://schemas.openxmlformats.org/markup-compatibility/2006">
    <mc:Choice Requires="x15">
      <x15ac:absPath xmlns:x15ac="http://schemas.microsoft.com/office/spreadsheetml/2010/11/ac" url="https://thetrainline-my.sharepoint.com/personal/ben_ingle_thetrainline_com/Documents/HR/DS Recruitment/"/>
    </mc:Choice>
  </mc:AlternateContent>
  <xr:revisionPtr revIDLastSave="16" documentId="11_C88F291AD6941150D47DAF2DE6E09B6D351DACBD" xr6:coauthVersionLast="45" xr6:coauthVersionMax="45" xr10:uidLastSave="{59AC7E1D-6A15-4B44-8991-6DB7475CB50C}"/>
  <bookViews>
    <workbookView xWindow="-108" yWindow="-108" windowWidth="23256" windowHeight="12576" xr2:uid="{00000000-000D-0000-FFFF-FFFF00000000}"/>
  </bookViews>
  <sheets>
    <sheet name="Problem" sheetId="1" r:id="rId1"/>
    <sheet name="Metrics Explained" sheetId="4" r:id="rId2"/>
    <sheet name="Data1-Daily channel online" sheetId="2" r:id="rId3"/>
    <sheet name="Data2-Weekly channel order info" sheetId="3"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1" i="2" l="1"/>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A141" i="2"/>
  <c r="J141" i="2" s="1"/>
  <c r="A140" i="2"/>
  <c r="J140" i="2" s="1"/>
  <c r="A139" i="2"/>
  <c r="J139" i="2" s="1"/>
  <c r="A138" i="2"/>
  <c r="J138" i="2" s="1"/>
  <c r="A137" i="2"/>
  <c r="J137" i="2" s="1"/>
  <c r="A136" i="2"/>
  <c r="J136" i="2" s="1"/>
  <c r="A135" i="2"/>
  <c r="J135" i="2" s="1"/>
  <c r="A134" i="2"/>
  <c r="J134" i="2" s="1"/>
  <c r="A133" i="2"/>
  <c r="J133" i="2" s="1"/>
  <c r="A132" i="2"/>
  <c r="J132" i="2" s="1"/>
  <c r="A131" i="2"/>
  <c r="J131" i="2" s="1"/>
  <c r="A130" i="2"/>
  <c r="J130" i="2" s="1"/>
  <c r="A129" i="2"/>
  <c r="J129" i="2" s="1"/>
  <c r="A128" i="2"/>
  <c r="J128" i="2" s="1"/>
  <c r="A127" i="2"/>
  <c r="J127" i="2" s="1"/>
  <c r="A126" i="2"/>
  <c r="J126" i="2" s="1"/>
  <c r="A125" i="2"/>
  <c r="J125" i="2" s="1"/>
  <c r="A124" i="2"/>
  <c r="J124" i="2" s="1"/>
  <c r="A123" i="2"/>
  <c r="J123" i="2" s="1"/>
  <c r="A122" i="2"/>
  <c r="J122" i="2" s="1"/>
  <c r="A121" i="2"/>
  <c r="J121" i="2" s="1"/>
  <c r="A120" i="2"/>
  <c r="J120" i="2" s="1"/>
  <c r="A119" i="2"/>
  <c r="J119" i="2" s="1"/>
  <c r="A118" i="2"/>
  <c r="J118" i="2" s="1"/>
  <c r="A117" i="2"/>
  <c r="J117" i="2" s="1"/>
  <c r="A116" i="2"/>
  <c r="J116" i="2" s="1"/>
  <c r="A115" i="2"/>
  <c r="J115" i="2" s="1"/>
  <c r="A114" i="2"/>
  <c r="J114" i="2" s="1"/>
  <c r="B21" i="3"/>
  <c r="D21" i="3" s="1"/>
  <c r="B20" i="3"/>
  <c r="D20" i="3" s="1"/>
  <c r="B19" i="3"/>
  <c r="D19" i="3" s="1"/>
  <c r="B18" i="3"/>
  <c r="D18" i="3" s="1"/>
  <c r="G141" i="2" l="1"/>
  <c r="G116" i="2"/>
  <c r="G123" i="2"/>
  <c r="G139" i="2"/>
  <c r="G125" i="2"/>
  <c r="G119" i="2"/>
  <c r="G121" i="2"/>
  <c r="G128" i="2"/>
  <c r="G135" i="2"/>
  <c r="G137" i="2"/>
  <c r="G115" i="2"/>
  <c r="G117" i="2"/>
  <c r="G124" i="2"/>
  <c r="G131" i="2"/>
  <c r="G133" i="2"/>
  <c r="G140" i="2"/>
  <c r="G120" i="2"/>
  <c r="G127" i="2"/>
  <c r="G129" i="2"/>
  <c r="G136" i="2"/>
  <c r="G132" i="2"/>
  <c r="D114" i="2"/>
  <c r="H114" i="2"/>
  <c r="D115" i="2"/>
  <c r="H115" i="2"/>
  <c r="D116" i="2"/>
  <c r="H116" i="2"/>
  <c r="D117" i="2"/>
  <c r="H117" i="2"/>
  <c r="D118" i="2"/>
  <c r="H118" i="2"/>
  <c r="D119" i="2"/>
  <c r="H119" i="2"/>
  <c r="D120" i="2"/>
  <c r="H120" i="2"/>
  <c r="D121" i="2"/>
  <c r="H121" i="2"/>
  <c r="D122" i="2"/>
  <c r="H122" i="2"/>
  <c r="D123" i="2"/>
  <c r="H123" i="2"/>
  <c r="D124" i="2"/>
  <c r="H124" i="2"/>
  <c r="D125" i="2"/>
  <c r="H125" i="2"/>
  <c r="D126" i="2"/>
  <c r="H126" i="2"/>
  <c r="D127" i="2"/>
  <c r="H127" i="2"/>
  <c r="D128" i="2"/>
  <c r="H128" i="2"/>
  <c r="D129" i="2"/>
  <c r="H129" i="2"/>
  <c r="D130" i="2"/>
  <c r="H130" i="2"/>
  <c r="D131" i="2"/>
  <c r="H131" i="2"/>
  <c r="D132" i="2"/>
  <c r="H132" i="2"/>
  <c r="D133" i="2"/>
  <c r="H133" i="2"/>
  <c r="D134" i="2"/>
  <c r="H134" i="2"/>
  <c r="D135" i="2"/>
  <c r="H135" i="2"/>
  <c r="D136" i="2"/>
  <c r="H136" i="2"/>
  <c r="D137" i="2"/>
  <c r="H137" i="2"/>
  <c r="D138" i="2"/>
  <c r="H138" i="2"/>
  <c r="D139" i="2"/>
  <c r="H139" i="2"/>
  <c r="D140" i="2"/>
  <c r="H140" i="2"/>
  <c r="D141" i="2"/>
  <c r="H141" i="2"/>
  <c r="G114" i="2"/>
  <c r="G118" i="2"/>
  <c r="G122" i="2"/>
  <c r="G126" i="2"/>
  <c r="G130" i="2"/>
  <c r="G134" i="2"/>
  <c r="E114" i="2"/>
  <c r="I114" i="2"/>
  <c r="E115" i="2"/>
  <c r="I115" i="2"/>
  <c r="E116" i="2"/>
  <c r="I116" i="2"/>
  <c r="E117" i="2"/>
  <c r="I117" i="2"/>
  <c r="E118" i="2"/>
  <c r="I118" i="2"/>
  <c r="E119" i="2"/>
  <c r="I119" i="2"/>
  <c r="E120" i="2"/>
  <c r="I120" i="2"/>
  <c r="E121" i="2"/>
  <c r="I121" i="2"/>
  <c r="E122" i="2"/>
  <c r="I122" i="2"/>
  <c r="E123" i="2"/>
  <c r="I123" i="2"/>
  <c r="E124" i="2"/>
  <c r="I124" i="2"/>
  <c r="E125" i="2"/>
  <c r="I125" i="2"/>
  <c r="E126" i="2"/>
  <c r="I126" i="2"/>
  <c r="E127" i="2"/>
  <c r="I127" i="2"/>
  <c r="E128" i="2"/>
  <c r="I128" i="2"/>
  <c r="E129" i="2"/>
  <c r="I129" i="2"/>
  <c r="E130" i="2"/>
  <c r="I130" i="2"/>
  <c r="E131" i="2"/>
  <c r="I131" i="2"/>
  <c r="E132" i="2"/>
  <c r="I132" i="2"/>
  <c r="E133" i="2"/>
  <c r="I133" i="2"/>
  <c r="E134" i="2"/>
  <c r="I134" i="2"/>
  <c r="E135" i="2"/>
  <c r="I135" i="2"/>
  <c r="E136" i="2"/>
  <c r="I136" i="2"/>
  <c r="E137" i="2"/>
  <c r="I137" i="2"/>
  <c r="E138" i="2"/>
  <c r="I138" i="2"/>
  <c r="E139" i="2"/>
  <c r="I139" i="2"/>
  <c r="E140" i="2"/>
  <c r="I140" i="2"/>
  <c r="E141" i="2"/>
  <c r="I141" i="2"/>
  <c r="G138"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C20" i="3"/>
  <c r="C18" i="3"/>
  <c r="C19" i="3"/>
  <c r="C21" i="3"/>
</calcChain>
</file>

<file path=xl/sharedStrings.xml><?xml version="1.0" encoding="utf-8"?>
<sst xmlns="http://schemas.openxmlformats.org/spreadsheetml/2006/main" count="209" uniqueCount="39">
  <si>
    <t>Date</t>
  </si>
  <si>
    <t>Channel</t>
  </si>
  <si>
    <t>Visitors</t>
  </si>
  <si>
    <t>Visits</t>
  </si>
  <si>
    <t>Pageviews</t>
  </si>
  <si>
    <t>Errors</t>
  </si>
  <si>
    <t>Orders</t>
  </si>
  <si>
    <t>basket starts</t>
  </si>
  <si>
    <t>Week Start Date</t>
  </si>
  <si>
    <t>Revenue</t>
  </si>
  <si>
    <t>email</t>
  </si>
  <si>
    <t>Natural search</t>
  </si>
  <si>
    <t>Paid Search</t>
  </si>
  <si>
    <t>Direct</t>
  </si>
  <si>
    <t>bounces</t>
  </si>
  <si>
    <t>week</t>
  </si>
  <si>
    <t>You work for the Marketing Department of a website which sells electrical goods. You get the following email from the head of marketing; she looks after all marketing which leads people onto your site. Marketing runs across Natural Search, Paid Search and Email Marketing. Everyone else who comes to your site comes Direct (eg, typing the url in their browser or using a bookmark)</t>
  </si>
  <si>
    <t>Visitor</t>
  </si>
  <si>
    <t>Visit</t>
  </si>
  <si>
    <t>Source of Traffic to the Website</t>
  </si>
  <si>
    <t>Number of pages seen</t>
  </si>
  <si>
    <t>Single page visits - visitor sees a single page and then leaves</t>
  </si>
  <si>
    <t>£ Value of all orders placed</t>
  </si>
  <si>
    <t>Times an Order has been successfully placed</t>
  </si>
  <si>
    <t>Error in the Payment Process</t>
  </si>
  <si>
    <t>Times a visitor has clicked "Buy" and started the payment process</t>
  </si>
  <si>
    <t>Individual who visited the site on a particular day</t>
  </si>
  <si>
    <t>Combine the data in the sheets provided to provide an overview of the problem</t>
  </si>
  <si>
    <t>Analyse the data to look for any shifts in behaviour or performance</t>
  </si>
  <si>
    <t>Session of that visitor (ends after 30 minutes of inactivity)</t>
  </si>
  <si>
    <t>Data is provided from your Web Analytics Tool (Sheet: Data1) and from BI (Sheet: Data2) for 4 weeks</t>
  </si>
  <si>
    <t>Total</t>
  </si>
  <si>
    <t>"We think there has been a change to Marketing channel performance, could you have a look and see what's happening and prepare an update that I can share with the Executives?"</t>
  </si>
  <si>
    <t>Feed back your findings in an appropriate manner for the audience, suggesting what you would do next</t>
  </si>
  <si>
    <t>Row Labels</t>
  </si>
  <si>
    <t>Grand Total</t>
  </si>
  <si>
    <t>Sum of Orders</t>
  </si>
  <si>
    <t>Column Labels</t>
  </si>
  <si>
    <t>Data Science Analysis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</si>
</sst>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24"/>
      <color rgb="FFCC0000"/>
      <name val="Calibri"/>
      <family val="2"/>
      <scheme val="minor"/>
    </font>
    <font>
      <sz val="12"/>
      <color rgb="FFCC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14" fontId="0" fillId="0" borderId="0" xfId="0" applyNumberFormat="1"/>
    <xf numFmtId="164" fontId="0" fillId="0" borderId="0" xfId="1" applyNumberFormat="1" applyFont="1"/>
    <xf numFmtId="0" fontId="0" fillId="2" borderId="0" xfId="0" applyFill="1"/>
    <xf numFmtId="0" fontId="0" fillId="2" borderId="0" xfId="0" applyFill="1" applyAlignment="1">
      <alignment wrapText="1"/>
    </xf>
    <xf numFmtId="0" fontId="0" fillId="2" borderId="0" xfId="0" applyFill="1" applyAlignment="1">
      <alignment vertical="top" wrapText="1"/>
    </xf>
    <xf numFmtId="0" fontId="2" fillId="0" borderId="0" xfId="0" applyFont="1"/>
    <xf numFmtId="0" fontId="0" fillId="2" borderId="0" xfId="0" applyFill="1" applyAlignment="1">
      <alignment horizontal="left" wrapText="1" indent="1"/>
    </xf>
    <xf numFmtId="164" fontId="0" fillId="0" borderId="0" xfId="0" applyNumberFormat="1"/>
    <xf numFmtId="0" fontId="0" fillId="0" borderId="0" xfId="0" pivotButton="1"/>
    <xf numFmtId="0" fontId="0" fillId="0" borderId="0" xfId="0" applyNumberFormat="1"/>
    <xf numFmtId="14" fontId="0" fillId="0" borderId="0" xfId="0" applyNumberFormat="1" applyAlignment="1">
      <alignment horizontal="left"/>
    </xf>
    <xf numFmtId="0" fontId="2" fillId="2" borderId="0" xfId="0" applyFont="1" applyFill="1" applyAlignment="1">
      <alignment horizontal="left" wrapText="1" indent="1"/>
    </xf>
    <xf numFmtId="0" fontId="0" fillId="2" borderId="0" xfId="0" applyFill="1" applyAlignment="1">
      <alignment horizontal="left" wrapText="1" indent="1"/>
    </xf>
    <xf numFmtId="0" fontId="3" fillId="2" borderId="0" xfId="0" applyFont="1" applyFill="1" applyAlignment="1">
      <alignment horizontal="left" wrapText="1" indent="1"/>
    </xf>
    <xf numFmtId="0" fontId="4" fillId="2" borderId="0" xfId="0" applyFont="1" applyFill="1" applyAlignment="1">
      <alignment horizontal="left" wrapText="1" indent="1"/>
    </xf>
  </cellXfs>
  <cellStyles count="2">
    <cellStyle name="Comma" xfId="1" builtinId="3"/>
    <cellStyle name="Normal" xfId="0" builtinId="0"/>
  </cellStyles>
  <dxfs count="0"/>
  <tableStyles count="0" defaultTableStyle="TableStyleMedium9"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Data Science - questions.xlsx]Data2-Weekly channel order info!PivotTable4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'Data2-Weekly channel order info'!$G$2:$G$3</c:f>
              <c:strCache>
                <c:ptCount val="1"/>
                <c:pt idx="0">
                  <c:v>Direct</c:v>
                </c:pt>
              </c:strCache>
            </c:strRef>
          </c:tx>
          <c:spPr>
            <a:ln w="28575" cap="rnd">
              <a:solidFill>
                <a:schemeClr val="accent1"/>
              </a:solidFill>
              <a:round/>
            </a:ln>
            <a:effectLst/>
          </c:spPr>
          <c:marker>
            <c:symbol val="none"/>
          </c:marker>
          <c:cat>
            <c:strRef>
              <c:f>'Data2-Weekly channel order info'!$F$4:$F$8</c:f>
              <c:strCache>
                <c:ptCount val="4"/>
                <c:pt idx="0">
                  <c:v>04/01/2010</c:v>
                </c:pt>
                <c:pt idx="1">
                  <c:v>11/01/2010</c:v>
                </c:pt>
                <c:pt idx="2">
                  <c:v>18/01/2010</c:v>
                </c:pt>
                <c:pt idx="3">
                  <c:v>25/01/2010</c:v>
                </c:pt>
              </c:strCache>
            </c:strRef>
          </c:cat>
          <c:val>
            <c:numRef>
              <c:f>'Data2-Weekly channel order info'!$G$4:$G$8</c:f>
              <c:numCache>
                <c:formatCode>General</c:formatCode>
                <c:ptCount val="4"/>
                <c:pt idx="0">
                  <c:v>185954.30496901303</c:v>
                </c:pt>
                <c:pt idx="1">
                  <c:v>192940.18418994892</c:v>
                </c:pt>
                <c:pt idx="2">
                  <c:v>188759.51750455162</c:v>
                </c:pt>
                <c:pt idx="3">
                  <c:v>137154.2795718805</c:v>
                </c:pt>
              </c:numCache>
            </c:numRef>
          </c:val>
          <c:smooth val="0"/>
          <c:extLst>
            <c:ext xmlns:c16="http://schemas.microsoft.com/office/drawing/2014/chart" uri="{C3380CC4-5D6E-409C-BE32-E72D297353CC}">
              <c16:uniqueId val="{00000000-E56B-46EB-A7F8-FD46708A8E03}"/>
            </c:ext>
          </c:extLst>
        </c:ser>
        <c:ser>
          <c:idx val="1"/>
          <c:order val="1"/>
          <c:tx>
            <c:strRef>
              <c:f>'Data2-Weekly channel order info'!$H$2:$H$3</c:f>
              <c:strCache>
                <c:ptCount val="1"/>
                <c:pt idx="0">
                  <c:v>email</c:v>
                </c:pt>
              </c:strCache>
            </c:strRef>
          </c:tx>
          <c:spPr>
            <a:ln w="28575" cap="rnd">
              <a:solidFill>
                <a:schemeClr val="accent2"/>
              </a:solidFill>
              <a:round/>
            </a:ln>
            <a:effectLst/>
          </c:spPr>
          <c:marker>
            <c:symbol val="none"/>
          </c:marker>
          <c:cat>
            <c:strRef>
              <c:f>'Data2-Weekly channel order info'!$F$4:$F$8</c:f>
              <c:strCache>
                <c:ptCount val="4"/>
                <c:pt idx="0">
                  <c:v>04/01/2010</c:v>
                </c:pt>
                <c:pt idx="1">
                  <c:v>11/01/2010</c:v>
                </c:pt>
                <c:pt idx="2">
                  <c:v>18/01/2010</c:v>
                </c:pt>
                <c:pt idx="3">
                  <c:v>25/01/2010</c:v>
                </c:pt>
              </c:strCache>
            </c:strRef>
          </c:cat>
          <c:val>
            <c:numRef>
              <c:f>'Data2-Weekly channel order info'!$H$4:$H$8</c:f>
              <c:numCache>
                <c:formatCode>General</c:formatCode>
                <c:ptCount val="4"/>
                <c:pt idx="0">
                  <c:v>90716.865970820392</c:v>
                </c:pt>
                <c:pt idx="1">
                  <c:v>89420.693570394127</c:v>
                </c:pt>
                <c:pt idx="2">
                  <c:v>91477.443211913473</c:v>
                </c:pt>
                <c:pt idx="3">
                  <c:v>66787.022400042668</c:v>
                </c:pt>
              </c:numCache>
            </c:numRef>
          </c:val>
          <c:smooth val="0"/>
          <c:extLst>
            <c:ext xmlns:c16="http://schemas.microsoft.com/office/drawing/2014/chart" uri="{C3380CC4-5D6E-409C-BE32-E72D297353CC}">
              <c16:uniqueId val="{00000001-E56B-46EB-A7F8-FD46708A8E03}"/>
            </c:ext>
          </c:extLst>
        </c:ser>
        <c:ser>
          <c:idx val="2"/>
          <c:order val="2"/>
          <c:tx>
            <c:strRef>
              <c:f>'Data2-Weekly channel order info'!$I$2:$I$3</c:f>
              <c:strCache>
                <c:ptCount val="1"/>
                <c:pt idx="0">
                  <c:v>Natural search</c:v>
                </c:pt>
              </c:strCache>
            </c:strRef>
          </c:tx>
          <c:spPr>
            <a:ln w="28575" cap="rnd">
              <a:solidFill>
                <a:schemeClr val="accent3"/>
              </a:solidFill>
              <a:round/>
            </a:ln>
            <a:effectLst/>
          </c:spPr>
          <c:marker>
            <c:symbol val="none"/>
          </c:marker>
          <c:cat>
            <c:strRef>
              <c:f>'Data2-Weekly channel order info'!$F$4:$F$8</c:f>
              <c:strCache>
                <c:ptCount val="4"/>
                <c:pt idx="0">
                  <c:v>04/01/2010</c:v>
                </c:pt>
                <c:pt idx="1">
                  <c:v>11/01/2010</c:v>
                </c:pt>
                <c:pt idx="2">
                  <c:v>18/01/2010</c:v>
                </c:pt>
                <c:pt idx="3">
                  <c:v>25/01/2010</c:v>
                </c:pt>
              </c:strCache>
            </c:strRef>
          </c:cat>
          <c:val>
            <c:numRef>
              <c:f>'Data2-Weekly channel order info'!$I$4:$I$8</c:f>
              <c:numCache>
                <c:formatCode>General</c:formatCode>
                <c:ptCount val="4"/>
                <c:pt idx="0">
                  <c:v>82525.836303440316</c:v>
                </c:pt>
                <c:pt idx="1">
                  <c:v>87691.904505893632</c:v>
                </c:pt>
                <c:pt idx="2">
                  <c:v>96398.297930606626</c:v>
                </c:pt>
                <c:pt idx="3">
                  <c:v>71480.889126603841</c:v>
                </c:pt>
              </c:numCache>
            </c:numRef>
          </c:val>
          <c:smooth val="0"/>
          <c:extLst>
            <c:ext xmlns:c16="http://schemas.microsoft.com/office/drawing/2014/chart" uri="{C3380CC4-5D6E-409C-BE32-E72D297353CC}">
              <c16:uniqueId val="{00000002-E56B-46EB-A7F8-FD46708A8E03}"/>
            </c:ext>
          </c:extLst>
        </c:ser>
        <c:ser>
          <c:idx val="3"/>
          <c:order val="3"/>
          <c:tx>
            <c:strRef>
              <c:f>'Data2-Weekly channel order info'!$J$2:$J$3</c:f>
              <c:strCache>
                <c:ptCount val="1"/>
                <c:pt idx="0">
                  <c:v>Paid Search</c:v>
                </c:pt>
              </c:strCache>
            </c:strRef>
          </c:tx>
          <c:spPr>
            <a:ln w="28575" cap="rnd">
              <a:solidFill>
                <a:schemeClr val="accent4"/>
              </a:solidFill>
              <a:round/>
            </a:ln>
            <a:effectLst/>
          </c:spPr>
          <c:marker>
            <c:symbol val="none"/>
          </c:marker>
          <c:cat>
            <c:strRef>
              <c:f>'Data2-Weekly channel order info'!$F$4:$F$8</c:f>
              <c:strCache>
                <c:ptCount val="4"/>
                <c:pt idx="0">
                  <c:v>04/01/2010</c:v>
                </c:pt>
                <c:pt idx="1">
                  <c:v>11/01/2010</c:v>
                </c:pt>
                <c:pt idx="2">
                  <c:v>18/01/2010</c:v>
                </c:pt>
                <c:pt idx="3">
                  <c:v>25/01/2010</c:v>
                </c:pt>
              </c:strCache>
            </c:strRef>
          </c:cat>
          <c:val>
            <c:numRef>
              <c:f>'Data2-Weekly channel order info'!$J$4:$J$8</c:f>
              <c:numCache>
                <c:formatCode>General</c:formatCode>
                <c:ptCount val="4"/>
                <c:pt idx="0">
                  <c:v>43684.491738946213</c:v>
                </c:pt>
                <c:pt idx="1">
                  <c:v>40183.502254373343</c:v>
                </c:pt>
                <c:pt idx="2">
                  <c:v>37115.081882143924</c:v>
                </c:pt>
                <c:pt idx="3">
                  <c:v>24427.847961891879</c:v>
                </c:pt>
              </c:numCache>
            </c:numRef>
          </c:val>
          <c:smooth val="0"/>
          <c:extLst>
            <c:ext xmlns:c16="http://schemas.microsoft.com/office/drawing/2014/chart" uri="{C3380CC4-5D6E-409C-BE32-E72D297353CC}">
              <c16:uniqueId val="{00000003-E56B-46EB-A7F8-FD46708A8E03}"/>
            </c:ext>
          </c:extLst>
        </c:ser>
        <c:ser>
          <c:idx val="4"/>
          <c:order val="4"/>
          <c:tx>
            <c:strRef>
              <c:f>'Data2-Weekly channel order info'!$K$2:$K$3</c:f>
              <c:strCache>
                <c:ptCount val="1"/>
                <c:pt idx="0">
                  <c:v>Total</c:v>
                </c:pt>
              </c:strCache>
            </c:strRef>
          </c:tx>
          <c:spPr>
            <a:ln w="28575" cap="rnd">
              <a:solidFill>
                <a:schemeClr val="accent5"/>
              </a:solidFill>
              <a:round/>
            </a:ln>
            <a:effectLst/>
          </c:spPr>
          <c:marker>
            <c:symbol val="none"/>
          </c:marker>
          <c:cat>
            <c:strRef>
              <c:f>'Data2-Weekly channel order info'!$F$4:$F$8</c:f>
              <c:strCache>
                <c:ptCount val="4"/>
                <c:pt idx="0">
                  <c:v>04/01/2010</c:v>
                </c:pt>
                <c:pt idx="1">
                  <c:v>11/01/2010</c:v>
                </c:pt>
                <c:pt idx="2">
                  <c:v>18/01/2010</c:v>
                </c:pt>
                <c:pt idx="3">
                  <c:v>25/01/2010</c:v>
                </c:pt>
              </c:strCache>
            </c:strRef>
          </c:cat>
          <c:val>
            <c:numRef>
              <c:f>'Data2-Weekly channel order info'!$K$4:$K$8</c:f>
              <c:numCache>
                <c:formatCode>General</c:formatCode>
                <c:ptCount val="4"/>
                <c:pt idx="0">
                  <c:v>402881.49898221996</c:v>
                </c:pt>
                <c:pt idx="1">
                  <c:v>410236.28452061</c:v>
                </c:pt>
                <c:pt idx="2">
                  <c:v>413750.34052921564</c:v>
                </c:pt>
                <c:pt idx="3">
                  <c:v>299850.03906041884</c:v>
                </c:pt>
              </c:numCache>
            </c:numRef>
          </c:val>
          <c:smooth val="0"/>
          <c:extLst>
            <c:ext xmlns:c16="http://schemas.microsoft.com/office/drawing/2014/chart" uri="{C3380CC4-5D6E-409C-BE32-E72D297353CC}">
              <c16:uniqueId val="{00000004-E56B-46EB-A7F8-FD46708A8E03}"/>
            </c:ext>
          </c:extLst>
        </c:ser>
        <c:dLbls>
          <c:showLegendKey val="0"/>
          <c:showVal val="0"/>
          <c:showCatName val="0"/>
          <c:showSerName val="0"/>
          <c:showPercent val="0"/>
          <c:showBubbleSize val="0"/>
        </c:dLbls>
        <c:smooth val="0"/>
        <c:axId val="1679766416"/>
        <c:axId val="1737094944"/>
      </c:lineChart>
      <c:catAx>
        <c:axId val="167976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94944"/>
        <c:crosses val="autoZero"/>
        <c:auto val="1"/>
        <c:lblAlgn val="ctr"/>
        <c:lblOffset val="100"/>
        <c:noMultiLvlLbl val="0"/>
      </c:catAx>
      <c:valAx>
        <c:axId val="173709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6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243840</xdr:colOff>
      <xdr:row>10</xdr:row>
      <xdr:rowOff>83820</xdr:rowOff>
    </xdr:from>
    <xdr:to>
      <xdr:col>14</xdr:col>
      <xdr:colOff>624840</xdr:colOff>
      <xdr:row>25</xdr:row>
      <xdr:rowOff>83820</xdr:rowOff>
    </xdr:to>
    <xdr:graphicFrame macro="">
      <xdr:nvGraphicFramePr>
        <xdr:cNvPr id="2" name="Chart 1">
          <a:extLst>
            <a:ext uri="{FF2B5EF4-FFF2-40B4-BE49-F238E27FC236}">
              <a16:creationId xmlns:a16="http://schemas.microsoft.com/office/drawing/2014/main" id="{E3C7FB79-7DF1-44B6-ACDE-69513DC3A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e Priestman" refreshedDate="43567.430728935185" createdVersion="6" refreshedVersion="6" minRefreshableVersion="3" recordCount="20" xr:uid="{C3899B32-7DCF-405A-A80D-86225AC09DD8}">
  <cacheSource type="worksheet">
    <worksheetSource ref="A1:D21" sheet="Data2-Weekly channel order info"/>
  </cacheSource>
  <cacheFields count="4">
    <cacheField name="Channel" numFmtId="0">
      <sharedItems count="5">
        <s v="Direct"/>
        <s v="email"/>
        <s v="Natural search"/>
        <s v="Paid Search"/>
        <s v="Total"/>
      </sharedItems>
    </cacheField>
    <cacheField name="Week Start Date" numFmtId="14">
      <sharedItems containsSemiMixedTypes="0" containsNonDate="0" containsDate="1" containsString="0" minDate="2010-01-04T00:00:00" maxDate="2010-01-26T00:00:00" count="4">
        <d v="2010-01-04T00:00:00"/>
        <d v="2010-01-11T00:00:00"/>
        <d v="2010-01-18T00:00:00"/>
        <d v="2010-01-25T00:00:00"/>
      </sharedItems>
    </cacheField>
    <cacheField name="Orders" numFmtId="0">
      <sharedItems containsSemiMixedTypes="0" containsString="0" containsNumber="1" minValue="24427.847961891879" maxValue="413750.34052921564"/>
    </cacheField>
    <cacheField name="Revenue" numFmtId="0">
      <sharedItems containsSemiMixedTypes="0" containsString="0" containsNumber="1" minValue="460029.01029149385" maxValue="4319499.21701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185954.30496901303"/>
    <n v="1850245.3344416795"/>
  </r>
  <r>
    <x v="0"/>
    <x v="1"/>
    <n v="192940.18418994892"/>
    <n v="1921684.2345318913"/>
  </r>
  <r>
    <x v="0"/>
    <x v="2"/>
    <n v="188759.51750455162"/>
    <n v="1861168.842594879"/>
  </r>
  <r>
    <x v="0"/>
    <x v="3"/>
    <n v="137154.2795718805"/>
    <n v="1381143.5952888364"/>
  </r>
  <r>
    <x v="1"/>
    <x v="0"/>
    <n v="90716.865970820392"/>
    <n v="635653.07985753834"/>
  </r>
  <r>
    <x v="1"/>
    <x v="1"/>
    <n v="89420.693570394127"/>
    <n v="627196.74470274441"/>
  </r>
  <r>
    <x v="1"/>
    <x v="2"/>
    <n v="91477.443211913473"/>
    <n v="651227.91822561191"/>
  </r>
  <r>
    <x v="1"/>
    <x v="3"/>
    <n v="66787.022400042668"/>
    <n v="460029.01029149385"/>
  </r>
  <r>
    <x v="2"/>
    <x v="0"/>
    <n v="82525.836303440316"/>
    <n v="1007145.3062471855"/>
  </r>
  <r>
    <x v="2"/>
    <x v="1"/>
    <n v="87691.904505893632"/>
    <n v="1035466.0084055919"/>
  </r>
  <r>
    <x v="2"/>
    <x v="2"/>
    <n v="96398.297930606626"/>
    <n v="1153309.2364417776"/>
  </r>
  <r>
    <x v="2"/>
    <x v="3"/>
    <n v="71480.889126603841"/>
    <n v="843188.56813741894"/>
  </r>
  <r>
    <x v="3"/>
    <x v="0"/>
    <n v="43684.491738946213"/>
    <n v="657233.17821244569"/>
  </r>
  <r>
    <x v="3"/>
    <x v="1"/>
    <n v="40183.502254373343"/>
    <n v="645402.98100462172"/>
  </r>
  <r>
    <x v="3"/>
    <x v="2"/>
    <n v="37115.081882143924"/>
    <n v="653793.21975768171"/>
  </r>
  <r>
    <x v="3"/>
    <x v="3"/>
    <n v="24427.847961891879"/>
    <n v="643986.32146131643"/>
  </r>
  <r>
    <x v="4"/>
    <x v="0"/>
    <n v="402881.49898221996"/>
    <n v="4150276.8987588491"/>
  </r>
  <r>
    <x v="4"/>
    <x v="1"/>
    <n v="410236.28452061"/>
    <n v="4229749.968644849"/>
  </r>
  <r>
    <x v="4"/>
    <x v="2"/>
    <n v="413750.34052921564"/>
    <n v="4319499.21701995"/>
  </r>
  <r>
    <x v="4"/>
    <x v="3"/>
    <n v="299850.03906041884"/>
    <n v="3328347.49517906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AB2CAC-20C2-48D3-82BF-67064D29205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2:L8" firstHeaderRow="1" firstDataRow="2" firstDataCol="1"/>
  <pivotFields count="4">
    <pivotField axis="axisCol" showAll="0">
      <items count="6">
        <item x="0"/>
        <item x="1"/>
        <item x="2"/>
        <item x="3"/>
        <item x="4"/>
        <item t="default"/>
      </items>
    </pivotField>
    <pivotField axis="axisRow" numFmtId="14" showAll="0">
      <items count="5">
        <item x="0"/>
        <item x="1"/>
        <item x="2"/>
        <item x="3"/>
        <item t="default"/>
      </items>
    </pivotField>
    <pivotField dataField="1" showAll="0"/>
    <pivotField showAll="0"/>
  </pivotFields>
  <rowFields count="1">
    <field x="1"/>
  </rowFields>
  <rowItems count="5">
    <i>
      <x/>
    </i>
    <i>
      <x v="1"/>
    </i>
    <i>
      <x v="2"/>
    </i>
    <i>
      <x v="3"/>
    </i>
    <i t="grand">
      <x/>
    </i>
  </rowItems>
  <colFields count="1">
    <field x="0"/>
  </colFields>
  <colItems count="6">
    <i>
      <x/>
    </i>
    <i>
      <x v="1"/>
    </i>
    <i>
      <x v="2"/>
    </i>
    <i>
      <x v="3"/>
    </i>
    <i>
      <x v="4"/>
    </i>
    <i t="grand">
      <x/>
    </i>
  </colItems>
  <dataFields count="1">
    <dataField name="Sum of Orders" fld="2"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
  <sheetViews>
    <sheetView showGridLines="0" tabSelected="1" workbookViewId="0">
      <selection activeCell="A2" sqref="A2"/>
    </sheetView>
  </sheetViews>
  <sheetFormatPr defaultColWidth="0" defaultRowHeight="15" zeroHeight="1" x14ac:dyDescent="0.25"/>
  <cols>
    <col min="1" max="1" width="3.85546875" style="4" customWidth="1"/>
    <col min="2" max="2" width="83.140625" style="4" customWidth="1"/>
    <col min="3" max="3" width="2.7109375" style="3" customWidth="1"/>
    <col min="4" max="16384" width="9.140625" style="3" hidden="1"/>
  </cols>
  <sheetData>
    <row r="1" spans="1:2" ht="31.5" x14ac:dyDescent="0.5">
      <c r="A1" s="14" t="s">
        <v>38</v>
      </c>
      <c r="B1" s="14"/>
    </row>
    <row r="2" spans="1:2" ht="12" customHeight="1" x14ac:dyDescent="0.25"/>
    <row r="3" spans="1:2" ht="59.25" customHeight="1" x14ac:dyDescent="0.25">
      <c r="A3" s="13" t="s">
        <v>16</v>
      </c>
      <c r="B3" s="13"/>
    </row>
    <row r="4" spans="1:2" x14ac:dyDescent="0.25">
      <c r="A4" s="7"/>
      <c r="B4" s="7"/>
    </row>
    <row r="5" spans="1:2" ht="30" customHeight="1" x14ac:dyDescent="0.25">
      <c r="A5" s="12" t="s">
        <v>32</v>
      </c>
      <c r="B5" s="12"/>
    </row>
    <row r="6" spans="1:2" x14ac:dyDescent="0.25"/>
    <row r="7" spans="1:2" x14ac:dyDescent="0.25">
      <c r="A7" s="5">
        <v>1</v>
      </c>
      <c r="B7" s="4" t="s">
        <v>27</v>
      </c>
    </row>
    <row r="8" spans="1:2" x14ac:dyDescent="0.25">
      <c r="A8" s="5"/>
    </row>
    <row r="9" spans="1:2" x14ac:dyDescent="0.25">
      <c r="A9" s="5">
        <v>2</v>
      </c>
      <c r="B9" s="4" t="s">
        <v>28</v>
      </c>
    </row>
    <row r="10" spans="1:2" x14ac:dyDescent="0.25">
      <c r="A10" s="5"/>
    </row>
    <row r="11" spans="1:2" ht="30" x14ac:dyDescent="0.25">
      <c r="A11" s="5">
        <v>3</v>
      </c>
      <c r="B11" s="4" t="s">
        <v>33</v>
      </c>
    </row>
    <row r="12" spans="1:2" x14ac:dyDescent="0.25">
      <c r="A12" s="3"/>
    </row>
    <row r="13" spans="1:2" ht="30" x14ac:dyDescent="0.25">
      <c r="B13" s="4" t="s">
        <v>30</v>
      </c>
    </row>
    <row r="14" spans="1:2" x14ac:dyDescent="0.25">
      <c r="B14" s="3"/>
    </row>
    <row r="15" spans="1:2" x14ac:dyDescent="0.25">
      <c r="A15" s="3"/>
      <c r="B15" s="3"/>
    </row>
    <row r="16" spans="1:2" x14ac:dyDescent="0.25">
      <c r="A16" s="3"/>
      <c r="B16" s="3"/>
    </row>
    <row r="17" spans="2:3" ht="15.75" x14ac:dyDescent="0.25">
      <c r="B17" s="15"/>
      <c r="C17" s="15"/>
    </row>
    <row r="18" spans="2:3" x14ac:dyDescent="0.25"/>
    <row r="19" spans="2:3" x14ac:dyDescent="0.25"/>
    <row r="20" spans="2:3" x14ac:dyDescent="0.25"/>
  </sheetData>
  <mergeCells count="4">
    <mergeCell ref="A5:B5"/>
    <mergeCell ref="A3:B3"/>
    <mergeCell ref="A1:B1"/>
    <mergeCell ref="B17:C17"/>
  </mergeCells>
  <pageMargins left="0.7" right="0.7" top="0.75" bottom="0.75" header="0.3" footer="0.3"/>
  <pageSetup paperSize="5" orientation="portrait" r:id="rId1"/>
  <customProperties>
    <customPr name="ORB_SHEETNAM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showGridLines="0" showRowColHeaders="0" workbookViewId="0">
      <selection activeCell="C5" sqref="C5"/>
    </sheetView>
  </sheetViews>
  <sheetFormatPr defaultColWidth="0" defaultRowHeight="15" zeroHeight="1" x14ac:dyDescent="0.25"/>
  <cols>
    <col min="1" max="1" width="9.140625" customWidth="1"/>
    <col min="2" max="2" width="16.7109375" customWidth="1"/>
    <col min="3" max="3" width="66.140625" customWidth="1"/>
    <col min="4" max="4" width="9.140625" customWidth="1"/>
    <col min="5" max="16384" width="9.140625" hidden="1"/>
  </cols>
  <sheetData>
    <row r="1" spans="2:3" x14ac:dyDescent="0.25"/>
    <row r="2" spans="2:3" x14ac:dyDescent="0.25">
      <c r="B2" s="6" t="s">
        <v>1</v>
      </c>
      <c r="C2" t="s">
        <v>19</v>
      </c>
    </row>
    <row r="3" spans="2:3" x14ac:dyDescent="0.25">
      <c r="B3" s="6" t="s">
        <v>17</v>
      </c>
      <c r="C3" t="s">
        <v>26</v>
      </c>
    </row>
    <row r="4" spans="2:3" x14ac:dyDescent="0.25">
      <c r="B4" s="6" t="s">
        <v>18</v>
      </c>
      <c r="C4" t="s">
        <v>29</v>
      </c>
    </row>
    <row r="5" spans="2:3" x14ac:dyDescent="0.25">
      <c r="B5" s="6" t="s">
        <v>4</v>
      </c>
      <c r="C5" t="s">
        <v>20</v>
      </c>
    </row>
    <row r="6" spans="2:3" x14ac:dyDescent="0.25">
      <c r="B6" s="6" t="s">
        <v>7</v>
      </c>
      <c r="C6" t="s">
        <v>25</v>
      </c>
    </row>
    <row r="7" spans="2:3" x14ac:dyDescent="0.25">
      <c r="B7" s="6" t="s">
        <v>5</v>
      </c>
      <c r="C7" t="s">
        <v>24</v>
      </c>
    </row>
    <row r="8" spans="2:3" x14ac:dyDescent="0.25">
      <c r="B8" s="6" t="s">
        <v>14</v>
      </c>
      <c r="C8" t="s">
        <v>21</v>
      </c>
    </row>
    <row r="9" spans="2:3" x14ac:dyDescent="0.25">
      <c r="B9" s="6" t="s">
        <v>6</v>
      </c>
      <c r="C9" t="s">
        <v>23</v>
      </c>
    </row>
    <row r="10" spans="2:3" x14ac:dyDescent="0.25">
      <c r="B10" s="6" t="s">
        <v>9</v>
      </c>
      <c r="C10" t="s">
        <v>22</v>
      </c>
    </row>
    <row r="11" spans="2:3" x14ac:dyDescent="0.25"/>
  </sheetData>
  <pageMargins left="0.7" right="0.7" top="0.75" bottom="0.75" header="0.3" footer="0.3"/>
  <customProperties>
    <customPr name="ORB_SHEETNAME"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2"/>
  <sheetViews>
    <sheetView workbookViewId="0">
      <pane ySplit="1" topLeftCell="A2" activePane="bottomLeft" state="frozen"/>
      <selection pane="bottomLeft" activeCell="H138" sqref="H138"/>
    </sheetView>
  </sheetViews>
  <sheetFormatPr defaultRowHeight="15" x14ac:dyDescent="0.25"/>
  <cols>
    <col min="1" max="1" width="10.7109375" bestFit="1" customWidth="1"/>
    <col min="2" max="2" width="10.7109375" customWidth="1"/>
    <col min="3" max="3" width="13.85546875" bestFit="1" customWidth="1"/>
    <col min="4" max="4" width="11.5703125" bestFit="1" customWidth="1"/>
    <col min="5" max="5" width="12.5703125" bestFit="1" customWidth="1"/>
    <col min="6" max="7" width="10.5703125" bestFit="1" customWidth="1"/>
    <col min="9" max="9" width="9.5703125" bestFit="1" customWidth="1"/>
    <col min="10" max="10" width="10.5703125" bestFit="1" customWidth="1"/>
  </cols>
  <sheetData>
    <row r="1" spans="1:10" x14ac:dyDescent="0.25">
      <c r="A1" s="6" t="s">
        <v>0</v>
      </c>
      <c r="B1" s="6" t="s">
        <v>15</v>
      </c>
      <c r="C1" s="6" t="s">
        <v>1</v>
      </c>
      <c r="D1" s="6" t="s">
        <v>2</v>
      </c>
      <c r="E1" s="6" t="s">
        <v>3</v>
      </c>
      <c r="F1" s="6" t="s">
        <v>4</v>
      </c>
      <c r="G1" s="6" t="s">
        <v>7</v>
      </c>
      <c r="H1" s="6" t="s">
        <v>5</v>
      </c>
      <c r="I1" s="6" t="s">
        <v>14</v>
      </c>
      <c r="J1" s="6" t="s">
        <v>6</v>
      </c>
    </row>
    <row r="2" spans="1:10" x14ac:dyDescent="0.25">
      <c r="A2" s="1">
        <v>40182</v>
      </c>
      <c r="B2" s="2">
        <v>2</v>
      </c>
      <c r="C2" t="s">
        <v>10</v>
      </c>
      <c r="D2" s="2">
        <v>205383.25676269748</v>
      </c>
      <c r="E2" s="2">
        <v>252475.91784105753</v>
      </c>
      <c r="F2" s="2">
        <v>618396.03508356167</v>
      </c>
      <c r="G2" s="2">
        <v>21676.336466174849</v>
      </c>
      <c r="H2" s="2">
        <v>60</v>
      </c>
      <c r="I2" s="2">
        <v>10269.162838134873</v>
      </c>
      <c r="J2" s="2">
        <v>13012.684762231404</v>
      </c>
    </row>
    <row r="3" spans="1:10" x14ac:dyDescent="0.25">
      <c r="A3" s="1">
        <v>40183</v>
      </c>
      <c r="B3" s="2">
        <v>2</v>
      </c>
      <c r="C3" t="s">
        <v>10</v>
      </c>
      <c r="D3" s="2">
        <v>201819.45454403234</v>
      </c>
      <c r="E3" s="2">
        <v>244251.74745208299</v>
      </c>
      <c r="F3" s="2">
        <v>622376.26345209894</v>
      </c>
      <c r="G3" s="2">
        <v>21040.719935010085</v>
      </c>
      <c r="H3" s="2">
        <v>37</v>
      </c>
      <c r="I3" s="2">
        <v>9283.6949090254893</v>
      </c>
      <c r="J3" s="2">
        <v>12625.544514589688</v>
      </c>
    </row>
    <row r="4" spans="1:10" x14ac:dyDescent="0.25">
      <c r="A4" s="1">
        <v>40184</v>
      </c>
      <c r="B4" s="2">
        <v>2</v>
      </c>
      <c r="C4" t="s">
        <v>10</v>
      </c>
      <c r="D4" s="2">
        <v>209620.91086173168</v>
      </c>
      <c r="E4" s="2">
        <v>250845.30814375851</v>
      </c>
      <c r="F4" s="2">
        <v>634738.96798590233</v>
      </c>
      <c r="G4" s="2">
        <v>21207.393091706985</v>
      </c>
      <c r="H4" s="2">
        <v>80</v>
      </c>
      <c r="I4" s="2">
        <v>9013.699167054463</v>
      </c>
      <c r="J4" s="2">
        <v>12738.487891439221</v>
      </c>
    </row>
    <row r="5" spans="1:10" x14ac:dyDescent="0.25">
      <c r="A5" s="1">
        <v>40185</v>
      </c>
      <c r="B5" s="2">
        <v>2</v>
      </c>
      <c r="C5" t="s">
        <v>10</v>
      </c>
      <c r="D5" s="2">
        <v>204276.14174502887</v>
      </c>
      <c r="E5" s="2">
        <v>244068.89393144354</v>
      </c>
      <c r="F5" s="2">
        <v>615821.30172632029</v>
      </c>
      <c r="G5" s="2">
        <v>20965.181160196633</v>
      </c>
      <c r="H5" s="2">
        <v>143</v>
      </c>
      <c r="I5" s="2">
        <v>5311.179685370751</v>
      </c>
      <c r="J5" s="2">
        <v>12582.521279317851</v>
      </c>
    </row>
    <row r="6" spans="1:10" x14ac:dyDescent="0.25">
      <c r="A6" s="1">
        <v>40186</v>
      </c>
      <c r="B6" s="2">
        <v>2</v>
      </c>
      <c r="C6" t="s">
        <v>10</v>
      </c>
      <c r="D6" s="2">
        <v>208057.65165668286</v>
      </c>
      <c r="E6" s="2">
        <v>250561.13554655257</v>
      </c>
      <c r="F6" s="2">
        <v>633602.66649103363</v>
      </c>
      <c r="G6" s="2">
        <v>21595.861080172162</v>
      </c>
      <c r="H6" s="2">
        <v>175</v>
      </c>
      <c r="I6" s="2">
        <v>7698.1331112972657</v>
      </c>
      <c r="J6" s="2">
        <v>12991.103604765973</v>
      </c>
    </row>
    <row r="7" spans="1:10" x14ac:dyDescent="0.25">
      <c r="A7" s="1">
        <v>40187</v>
      </c>
      <c r="B7" s="2">
        <v>2</v>
      </c>
      <c r="C7" t="s">
        <v>10</v>
      </c>
      <c r="D7" s="2">
        <v>205539.63914903984</v>
      </c>
      <c r="E7" s="2">
        <v>252656.98724527471</v>
      </c>
      <c r="F7" s="2">
        <v>617778.43714258517</v>
      </c>
      <c r="G7" s="2">
        <v>20620.432992940267</v>
      </c>
      <c r="H7" s="2">
        <v>24</v>
      </c>
      <c r="I7" s="2">
        <v>3288.6342263846373</v>
      </c>
      <c r="J7" s="2">
        <v>12422.305439892669</v>
      </c>
    </row>
    <row r="8" spans="1:10" x14ac:dyDescent="0.25">
      <c r="A8" s="1">
        <v>40188</v>
      </c>
      <c r="B8" s="2">
        <v>2</v>
      </c>
      <c r="C8" t="s">
        <v>10</v>
      </c>
      <c r="D8" s="2">
        <v>201036.14780472915</v>
      </c>
      <c r="E8" s="2">
        <v>246922.38145999413</v>
      </c>
      <c r="F8" s="2">
        <v>616687.00293076131</v>
      </c>
      <c r="G8" s="2">
        <v>20838.946255990162</v>
      </c>
      <c r="H8" s="2">
        <v>105</v>
      </c>
      <c r="I8" s="2">
        <v>8242.4820599938939</v>
      </c>
      <c r="J8" s="2">
        <v>12514.807227028972</v>
      </c>
    </row>
    <row r="9" spans="1:10" x14ac:dyDescent="0.25">
      <c r="A9" s="1">
        <v>40189</v>
      </c>
      <c r="B9" s="2">
        <v>3</v>
      </c>
      <c r="C9" t="s">
        <v>10</v>
      </c>
      <c r="D9" s="2">
        <v>203802.02718082024</v>
      </c>
      <c r="E9" s="2">
        <v>244986.43188369306</v>
      </c>
      <c r="F9" s="2">
        <v>620214.94834797503</v>
      </c>
      <c r="G9" s="2">
        <v>22118.503101699691</v>
      </c>
      <c r="H9" s="2">
        <v>184</v>
      </c>
      <c r="I9" s="2">
        <v>5502.6547338821456</v>
      </c>
      <c r="J9" s="2">
        <v>13328.576485125746</v>
      </c>
    </row>
    <row r="10" spans="1:10" x14ac:dyDescent="0.25">
      <c r="A10" s="1">
        <v>40190</v>
      </c>
      <c r="B10" s="2">
        <v>3</v>
      </c>
      <c r="C10" t="s">
        <v>10</v>
      </c>
      <c r="D10" s="2">
        <v>203335.48530534541</v>
      </c>
      <c r="E10" s="2">
        <v>243962.04840571902</v>
      </c>
      <c r="F10" s="2">
        <v>621227.93676975649</v>
      </c>
      <c r="G10" s="2">
        <v>21087.378149084499</v>
      </c>
      <c r="H10" s="2">
        <v>108</v>
      </c>
      <c r="I10" s="2">
        <v>4066.709706106908</v>
      </c>
      <c r="J10" s="2">
        <v>12664.077877700607</v>
      </c>
    </row>
    <row r="11" spans="1:10" x14ac:dyDescent="0.25">
      <c r="A11" s="1">
        <v>40191</v>
      </c>
      <c r="B11" s="2">
        <v>3</v>
      </c>
      <c r="C11" t="s">
        <v>10</v>
      </c>
      <c r="D11" s="2">
        <v>204317.21278890088</v>
      </c>
      <c r="E11" s="2">
        <v>245729.60285556983</v>
      </c>
      <c r="F11" s="2">
        <v>625044.06395004014</v>
      </c>
      <c r="G11" s="2">
        <v>21027.314058918582</v>
      </c>
      <c r="H11" s="2">
        <v>38</v>
      </c>
      <c r="I11" s="2">
        <v>6538.1508092448285</v>
      </c>
      <c r="J11" s="2">
        <v>12624.369905005731</v>
      </c>
    </row>
    <row r="12" spans="1:10" x14ac:dyDescent="0.25">
      <c r="A12" s="1">
        <v>40192</v>
      </c>
      <c r="B12" s="2">
        <v>3</v>
      </c>
      <c r="C12" t="s">
        <v>10</v>
      </c>
      <c r="D12" s="2">
        <v>210484.86024279278</v>
      </c>
      <c r="E12" s="2">
        <v>254579.09109215895</v>
      </c>
      <c r="F12" s="2">
        <v>652016.41297043755</v>
      </c>
      <c r="G12" s="2">
        <v>22456.809737655414</v>
      </c>
      <c r="H12" s="2">
        <v>123</v>
      </c>
      <c r="I12" s="2">
        <v>6314.5458072837837</v>
      </c>
      <c r="J12" s="2">
        <v>13489.53008029275</v>
      </c>
    </row>
    <row r="13" spans="1:10" x14ac:dyDescent="0.25">
      <c r="A13" s="1">
        <v>40193</v>
      </c>
      <c r="B13" s="2">
        <v>3</v>
      </c>
      <c r="C13" t="s">
        <v>10</v>
      </c>
      <c r="D13" s="2">
        <v>209876.69380222785</v>
      </c>
      <c r="E13" s="2">
        <v>253031.06971033831</v>
      </c>
      <c r="F13" s="2">
        <v>640453.85368281242</v>
      </c>
      <c r="G13" s="2">
        <v>22753.755596991105</v>
      </c>
      <c r="H13" s="2">
        <v>130</v>
      </c>
      <c r="I13" s="2">
        <v>6925.9308954735197</v>
      </c>
      <c r="J13" s="2">
        <v>13699.442145505403</v>
      </c>
    </row>
    <row r="14" spans="1:10" x14ac:dyDescent="0.25">
      <c r="A14" s="1">
        <v>40194</v>
      </c>
      <c r="B14" s="2">
        <v>3</v>
      </c>
      <c r="C14" t="s">
        <v>10</v>
      </c>
      <c r="D14" s="2">
        <v>203073.43714491339</v>
      </c>
      <c r="E14" s="2">
        <v>248955.06466964126</v>
      </c>
      <c r="F14" s="2">
        <v>616451.1453980729</v>
      </c>
      <c r="G14" s="2">
        <v>21288.271489214301</v>
      </c>
      <c r="H14" s="2">
        <v>59</v>
      </c>
      <c r="I14" s="2">
        <v>4670.6890543330082</v>
      </c>
      <c r="J14" s="2">
        <v>12831.415324599951</v>
      </c>
    </row>
    <row r="15" spans="1:10" x14ac:dyDescent="0.25">
      <c r="A15" s="1">
        <v>40195</v>
      </c>
      <c r="B15" s="2">
        <v>3</v>
      </c>
      <c r="C15" t="s">
        <v>10</v>
      </c>
      <c r="D15" s="2">
        <v>206240.82300377078</v>
      </c>
      <c r="E15" s="2">
        <v>250683.21201885125</v>
      </c>
      <c r="F15" s="2">
        <v>639074.87146303675</v>
      </c>
      <c r="G15" s="2">
        <v>21266.945282095483</v>
      </c>
      <c r="H15" s="2">
        <v>67</v>
      </c>
      <c r="I15" s="2">
        <v>3712.334814067874</v>
      </c>
      <c r="J15" s="2">
        <v>12806.57012131909</v>
      </c>
    </row>
    <row r="16" spans="1:10" x14ac:dyDescent="0.25">
      <c r="A16" s="1">
        <v>40196</v>
      </c>
      <c r="B16" s="2">
        <v>4</v>
      </c>
      <c r="C16" t="s">
        <v>10</v>
      </c>
      <c r="D16" s="2">
        <v>210155.07583335409</v>
      </c>
      <c r="E16" s="2">
        <v>254353.36955587135</v>
      </c>
      <c r="F16" s="2">
        <v>648581.71196030267</v>
      </c>
      <c r="G16" s="2">
        <v>21098.505978965044</v>
      </c>
      <c r="H16" s="2">
        <v>67</v>
      </c>
      <c r="I16" s="2">
        <v>7985.8928816674561</v>
      </c>
      <c r="J16" s="2">
        <v>12704.733146296398</v>
      </c>
    </row>
    <row r="17" spans="1:10" x14ac:dyDescent="0.25">
      <c r="A17" s="1">
        <v>40197</v>
      </c>
      <c r="B17" s="2">
        <v>4</v>
      </c>
      <c r="C17" t="s">
        <v>10</v>
      </c>
      <c r="D17" s="2">
        <v>206578.58270020387</v>
      </c>
      <c r="E17" s="2">
        <v>253329.76377056685</v>
      </c>
      <c r="F17" s="2">
        <v>631965.46276292764</v>
      </c>
      <c r="G17" s="2">
        <v>22581.183647426151</v>
      </c>
      <c r="H17" s="2">
        <v>178</v>
      </c>
      <c r="I17" s="2">
        <v>4751.3074021046887</v>
      </c>
      <c r="J17" s="2">
        <v>13556.804878387908</v>
      </c>
    </row>
    <row r="18" spans="1:10" x14ac:dyDescent="0.25">
      <c r="A18" s="1">
        <v>40198</v>
      </c>
      <c r="B18" s="2">
        <v>4</v>
      </c>
      <c r="C18" t="s">
        <v>10</v>
      </c>
      <c r="D18" s="2">
        <v>207070.72255973084</v>
      </c>
      <c r="E18" s="2">
        <v>246880.70163448359</v>
      </c>
      <c r="F18" s="2">
        <v>636184.120863572</v>
      </c>
      <c r="G18" s="2">
        <v>21967.412814452684</v>
      </c>
      <c r="H18" s="2">
        <v>95</v>
      </c>
      <c r="I18" s="2">
        <v>7868.6874572697716</v>
      </c>
      <c r="J18" s="2">
        <v>13181.879308556841</v>
      </c>
    </row>
    <row r="19" spans="1:10" x14ac:dyDescent="0.25">
      <c r="A19" s="1">
        <v>40199</v>
      </c>
      <c r="B19" s="2">
        <v>4</v>
      </c>
      <c r="C19" t="s">
        <v>10</v>
      </c>
      <c r="D19" s="2">
        <v>206883.08269483311</v>
      </c>
      <c r="E19" s="2">
        <v>251009.02907884476</v>
      </c>
      <c r="F19" s="2">
        <v>632544.34721177467</v>
      </c>
      <c r="G19" s="2">
        <v>21276.645877443261</v>
      </c>
      <c r="H19" s="2">
        <v>25</v>
      </c>
      <c r="I19" s="2">
        <v>2482.5969923379971</v>
      </c>
      <c r="J19" s="2">
        <v>12826.638639349185</v>
      </c>
    </row>
    <row r="20" spans="1:10" x14ac:dyDescent="0.25">
      <c r="A20" s="1">
        <v>40200</v>
      </c>
      <c r="B20" s="2">
        <v>4</v>
      </c>
      <c r="C20" t="s">
        <v>10</v>
      </c>
      <c r="D20" s="2">
        <v>203838.64552137069</v>
      </c>
      <c r="E20" s="2">
        <v>249686.51560064981</v>
      </c>
      <c r="F20" s="2">
        <v>622472.38730071601</v>
      </c>
      <c r="G20" s="2">
        <v>22124.669231525451</v>
      </c>
      <c r="H20" s="2">
        <v>95</v>
      </c>
      <c r="I20" s="2">
        <v>2038.386455213707</v>
      </c>
      <c r="J20" s="2">
        <v>13337.007326079449</v>
      </c>
    </row>
    <row r="21" spans="1:10" x14ac:dyDescent="0.25">
      <c r="A21" s="1">
        <v>40201</v>
      </c>
      <c r="B21" s="2">
        <v>4</v>
      </c>
      <c r="C21" t="s">
        <v>10</v>
      </c>
      <c r="D21" s="2">
        <v>208096.42636322242</v>
      </c>
      <c r="E21" s="2">
        <v>249378.04448889915</v>
      </c>
      <c r="F21" s="2">
        <v>639554.03694194753</v>
      </c>
      <c r="G21" s="2">
        <v>22378.24956583765</v>
      </c>
      <c r="H21" s="2">
        <v>172</v>
      </c>
      <c r="I21" s="2">
        <v>6450.9892172598948</v>
      </c>
      <c r="J21" s="2">
        <v>13433.247433957764</v>
      </c>
    </row>
    <row r="22" spans="1:10" x14ac:dyDescent="0.25">
      <c r="A22" s="1">
        <v>40202</v>
      </c>
      <c r="B22" s="2">
        <v>4</v>
      </c>
      <c r="C22" t="s">
        <v>10</v>
      </c>
      <c r="D22" s="2">
        <v>206466.18925477561</v>
      </c>
      <c r="E22" s="2">
        <v>253423.51198881361</v>
      </c>
      <c r="F22" s="2">
        <v>621791.64516061463</v>
      </c>
      <c r="G22" s="2">
        <v>22153.496524130132</v>
      </c>
      <c r="H22" s="2">
        <v>169</v>
      </c>
      <c r="I22" s="2">
        <v>5161.65473136939</v>
      </c>
      <c r="J22" s="2">
        <v>13325.205742419825</v>
      </c>
    </row>
    <row r="23" spans="1:10" x14ac:dyDescent="0.25">
      <c r="A23" s="1">
        <v>40203</v>
      </c>
      <c r="B23" s="2">
        <v>5</v>
      </c>
      <c r="C23" t="s">
        <v>10</v>
      </c>
      <c r="D23" s="2">
        <v>209470.04383847243</v>
      </c>
      <c r="E23" s="2">
        <v>250577.86618492217</v>
      </c>
      <c r="F23" s="2">
        <v>646174.48530817882</v>
      </c>
      <c r="G23" s="2">
        <v>22382.780183138057</v>
      </c>
      <c r="H23" s="2">
        <v>125</v>
      </c>
      <c r="I23" s="2">
        <v>6703.0414028311179</v>
      </c>
      <c r="J23" s="2">
        <v>13430.264953010537</v>
      </c>
    </row>
    <row r="24" spans="1:10" x14ac:dyDescent="0.25">
      <c r="A24" s="1">
        <v>40204</v>
      </c>
      <c r="B24" s="2">
        <v>5</v>
      </c>
      <c r="C24" t="s">
        <v>10</v>
      </c>
      <c r="D24" s="2">
        <v>211501.28747722128</v>
      </c>
      <c r="E24" s="2">
        <v>255120.8422156797</v>
      </c>
      <c r="F24" s="2">
        <v>649785.1317273624</v>
      </c>
      <c r="G24" s="2">
        <v>21544.085211031583</v>
      </c>
      <c r="H24" s="2">
        <v>84</v>
      </c>
      <c r="I24" s="2">
        <v>9517.5579364749592</v>
      </c>
      <c r="J24" s="2">
        <v>8627.7562481791083</v>
      </c>
    </row>
    <row r="25" spans="1:10" x14ac:dyDescent="0.25">
      <c r="A25" s="1">
        <v>40205</v>
      </c>
      <c r="B25" s="2">
        <v>5</v>
      </c>
      <c r="C25" t="s">
        <v>10</v>
      </c>
      <c r="D25" s="2">
        <v>210202.79676786048</v>
      </c>
      <c r="E25" s="2">
        <v>255052.13960457395</v>
      </c>
      <c r="F25" s="2">
        <v>646996.0955143054</v>
      </c>
      <c r="G25" s="2">
        <v>22929.160677766929</v>
      </c>
      <c r="H25" s="2">
        <v>49</v>
      </c>
      <c r="I25" s="2">
        <v>6306.0839030358138</v>
      </c>
      <c r="J25" s="2">
        <v>9199.0925278841205</v>
      </c>
    </row>
    <row r="26" spans="1:10" x14ac:dyDescent="0.25">
      <c r="A26" s="1">
        <v>40206</v>
      </c>
      <c r="B26" s="2">
        <v>5</v>
      </c>
      <c r="C26" t="s">
        <v>10</v>
      </c>
      <c r="D26" s="2">
        <v>211447.11767880933</v>
      </c>
      <c r="E26" s="2">
        <v>259147.50747775869</v>
      </c>
      <c r="F26" s="2">
        <v>648496.93587714445</v>
      </c>
      <c r="G26" s="2">
        <v>21755.132432482944</v>
      </c>
      <c r="H26" s="2">
        <v>54</v>
      </c>
      <c r="I26" s="2">
        <v>5074.7308242914241</v>
      </c>
      <c r="J26" s="2">
        <v>8721.0455424836891</v>
      </c>
    </row>
    <row r="27" spans="1:10" x14ac:dyDescent="0.25">
      <c r="A27" s="1">
        <v>40207</v>
      </c>
      <c r="B27" s="2">
        <v>5</v>
      </c>
      <c r="C27" t="s">
        <v>10</v>
      </c>
      <c r="D27" s="2">
        <v>206986.82407458752</v>
      </c>
      <c r="E27" s="2">
        <v>253687.79181173086</v>
      </c>
      <c r="F27" s="2">
        <v>633838.09103955538</v>
      </c>
      <c r="G27" s="2">
        <v>22228.46733482389</v>
      </c>
      <c r="H27" s="2">
        <v>37</v>
      </c>
      <c r="I27" s="2">
        <v>8279.4729629835019</v>
      </c>
      <c r="J27" s="2">
        <v>8906.5545926552641</v>
      </c>
    </row>
    <row r="28" spans="1:10" x14ac:dyDescent="0.25">
      <c r="A28" s="1">
        <v>40208</v>
      </c>
      <c r="B28" s="2">
        <v>5</v>
      </c>
      <c r="C28" t="s">
        <v>10</v>
      </c>
      <c r="D28" s="2">
        <v>209375.39170997939</v>
      </c>
      <c r="E28" s="2">
        <v>253021.36012938854</v>
      </c>
      <c r="F28" s="2">
        <v>633494.48721393489</v>
      </c>
      <c r="G28" s="2">
        <v>22309.890215107356</v>
      </c>
      <c r="H28" s="2">
        <v>53</v>
      </c>
      <c r="I28" s="2">
        <v>3140.6308756496906</v>
      </c>
      <c r="J28" s="2">
        <v>8989.4853887434856</v>
      </c>
    </row>
    <row r="29" spans="1:10" x14ac:dyDescent="0.25">
      <c r="A29" s="1">
        <v>40209</v>
      </c>
      <c r="B29" s="2">
        <v>5</v>
      </c>
      <c r="C29" t="s">
        <v>10</v>
      </c>
      <c r="D29" s="2">
        <v>203674.83394819085</v>
      </c>
      <c r="E29" s="2">
        <v>250298.04219820208</v>
      </c>
      <c r="F29" s="2">
        <v>614630.74464319483</v>
      </c>
      <c r="G29" s="2">
        <v>20575.62424892194</v>
      </c>
      <c r="H29" s="2">
        <v>58</v>
      </c>
      <c r="I29" s="2">
        <v>5295.5456826529626</v>
      </c>
      <c r="J29" s="2">
        <v>8252.8417444363258</v>
      </c>
    </row>
    <row r="30" spans="1:10" x14ac:dyDescent="0.25">
      <c r="A30" s="1">
        <v>40182</v>
      </c>
      <c r="B30" s="2">
        <v>2</v>
      </c>
      <c r="C30" t="s">
        <v>11</v>
      </c>
      <c r="D30" s="2">
        <v>181696.24857620563</v>
      </c>
      <c r="E30" s="2">
        <v>216375.50220579031</v>
      </c>
      <c r="F30" s="2">
        <v>558639.19457119331</v>
      </c>
      <c r="G30" s="2">
        <v>19744.972548249374</v>
      </c>
      <c r="H30" s="2">
        <v>161</v>
      </c>
      <c r="I30" s="2">
        <v>6541.064948743403</v>
      </c>
      <c r="J30" s="2">
        <v>11884.106134591175</v>
      </c>
    </row>
    <row r="31" spans="1:10" x14ac:dyDescent="0.25">
      <c r="A31" s="1">
        <v>40183</v>
      </c>
      <c r="B31" s="2">
        <v>2</v>
      </c>
      <c r="C31" t="s">
        <v>11</v>
      </c>
      <c r="D31" s="2">
        <v>180651.14322217013</v>
      </c>
      <c r="E31" s="2">
        <v>221662.79887160985</v>
      </c>
      <c r="F31" s="2">
        <v>554873.19416092848</v>
      </c>
      <c r="G31" s="2">
        <v>19185.024847280249</v>
      </c>
      <c r="H31" s="2">
        <v>132</v>
      </c>
      <c r="I31" s="2">
        <v>1806.5114322217014</v>
      </c>
      <c r="J31" s="2">
        <v>11512.242332207223</v>
      </c>
    </row>
    <row r="32" spans="1:10" x14ac:dyDescent="0.25">
      <c r="A32" s="1">
        <v>40184</v>
      </c>
      <c r="B32" s="2">
        <v>2</v>
      </c>
      <c r="C32" t="s">
        <v>11</v>
      </c>
      <c r="D32" s="2">
        <v>190784.22050243142</v>
      </c>
      <c r="E32" s="2">
        <v>227616.58959676197</v>
      </c>
      <c r="F32" s="2">
        <v>575960.67758981709</v>
      </c>
      <c r="G32" s="2">
        <v>19172.580205173734</v>
      </c>
      <c r="H32" s="2">
        <v>109</v>
      </c>
      <c r="I32" s="2">
        <v>2098.6264255267456</v>
      </c>
      <c r="J32" s="2">
        <v>11505.912945413236</v>
      </c>
    </row>
    <row r="33" spans="1:10" x14ac:dyDescent="0.25">
      <c r="A33" s="1">
        <v>40185</v>
      </c>
      <c r="B33" s="2">
        <v>2</v>
      </c>
      <c r="C33" t="s">
        <v>11</v>
      </c>
      <c r="D33" s="2">
        <v>183136.22028757664</v>
      </c>
      <c r="E33" s="2">
        <v>220763.5659037118</v>
      </c>
      <c r="F33" s="2">
        <v>557976.09966847766</v>
      </c>
      <c r="G33" s="2">
        <v>19254.479788219156</v>
      </c>
      <c r="H33" s="2">
        <v>175</v>
      </c>
      <c r="I33" s="2">
        <v>7325.4488115030654</v>
      </c>
      <c r="J33" s="2">
        <v>11566.290792830643</v>
      </c>
    </row>
    <row r="34" spans="1:10" x14ac:dyDescent="0.25">
      <c r="A34" s="1">
        <v>40186</v>
      </c>
      <c r="B34" s="2">
        <v>2</v>
      </c>
      <c r="C34" t="s">
        <v>11</v>
      </c>
      <c r="D34" s="2">
        <v>191586.19021542909</v>
      </c>
      <c r="E34" s="2">
        <v>234060.85288184433</v>
      </c>
      <c r="F34" s="2">
        <v>591171.51027449616</v>
      </c>
      <c r="G34" s="2">
        <v>20207.189439203845</v>
      </c>
      <c r="H34" s="2">
        <v>103</v>
      </c>
      <c r="I34" s="2">
        <v>6130.7580868937312</v>
      </c>
      <c r="J34" s="2">
        <v>12178.024011774618</v>
      </c>
    </row>
    <row r="35" spans="1:10" x14ac:dyDescent="0.25">
      <c r="A35" s="1">
        <v>40187</v>
      </c>
      <c r="B35" s="2">
        <v>2</v>
      </c>
      <c r="C35" t="s">
        <v>11</v>
      </c>
      <c r="D35" s="2">
        <v>190709.98337670238</v>
      </c>
      <c r="E35" s="2">
        <v>228796.07611886671</v>
      </c>
      <c r="F35" s="2">
        <v>585245.41221187299</v>
      </c>
      <c r="G35" s="2">
        <v>19665.972252672254</v>
      </c>
      <c r="H35" s="2">
        <v>149</v>
      </c>
      <c r="I35" s="2">
        <v>7437.6893516913933</v>
      </c>
      <c r="J35" s="2">
        <v>11850.064656487804</v>
      </c>
    </row>
    <row r="36" spans="1:10" x14ac:dyDescent="0.25">
      <c r="A36" s="1">
        <v>40188</v>
      </c>
      <c r="B36" s="2">
        <v>2</v>
      </c>
      <c r="C36" t="s">
        <v>11</v>
      </c>
      <c r="D36" s="2">
        <v>194796.3898835881</v>
      </c>
      <c r="E36" s="2">
        <v>239598.86210116436</v>
      </c>
      <c r="F36" s="2">
        <v>598096.48288915458</v>
      </c>
      <c r="G36" s="2">
        <v>19718.348025089377</v>
      </c>
      <c r="H36" s="2">
        <v>58</v>
      </c>
      <c r="I36" s="2">
        <v>7791.8555953435234</v>
      </c>
      <c r="J36" s="2">
        <v>11884.995606742117</v>
      </c>
    </row>
    <row r="37" spans="1:10" x14ac:dyDescent="0.25">
      <c r="A37" s="1">
        <v>40189</v>
      </c>
      <c r="B37" s="2">
        <v>3</v>
      </c>
      <c r="C37" t="s">
        <v>11</v>
      </c>
      <c r="D37" s="2">
        <v>191669.71018902218</v>
      </c>
      <c r="E37" s="2">
        <v>231533.24170766867</v>
      </c>
      <c r="F37" s="2">
        <v>581837.01982528763</v>
      </c>
      <c r="G37" s="2">
        <v>19829.955937825354</v>
      </c>
      <c r="H37" s="2">
        <v>131</v>
      </c>
      <c r="I37" s="2">
        <v>4791.7427547255547</v>
      </c>
      <c r="J37" s="2">
        <v>11913.563354379718</v>
      </c>
    </row>
    <row r="38" spans="1:10" x14ac:dyDescent="0.25">
      <c r="A38" s="1">
        <v>40190</v>
      </c>
      <c r="B38" s="2">
        <v>3</v>
      </c>
      <c r="C38" t="s">
        <v>11</v>
      </c>
      <c r="D38" s="2">
        <v>192357.11084738286</v>
      </c>
      <c r="E38" s="2">
        <v>235576.54077747857</v>
      </c>
      <c r="F38" s="2">
        <v>586452.52224684542</v>
      </c>
      <c r="G38" s="2">
        <v>20951.368935934443</v>
      </c>
      <c r="H38" s="2">
        <v>106</v>
      </c>
      <c r="I38" s="2">
        <v>2115.9282193212111</v>
      </c>
      <c r="J38" s="2">
        <v>12581.099330749637</v>
      </c>
    </row>
    <row r="39" spans="1:10" x14ac:dyDescent="0.25">
      <c r="A39" s="1">
        <v>40191</v>
      </c>
      <c r="B39" s="2">
        <v>3</v>
      </c>
      <c r="C39" t="s">
        <v>11</v>
      </c>
      <c r="D39" s="2">
        <v>194560.04562333637</v>
      </c>
      <c r="E39" s="2">
        <v>236118.64562555469</v>
      </c>
      <c r="F39" s="2">
        <v>598237.28071496566</v>
      </c>
      <c r="G39" s="2">
        <v>20922.32055620489</v>
      </c>
      <c r="H39" s="2">
        <v>168</v>
      </c>
      <c r="I39" s="2">
        <v>3696.6408668433905</v>
      </c>
      <c r="J39" s="2">
        <v>12555.156899740101</v>
      </c>
    </row>
    <row r="40" spans="1:10" x14ac:dyDescent="0.25">
      <c r="A40" s="1">
        <v>40192</v>
      </c>
      <c r="B40" s="2">
        <v>3</v>
      </c>
      <c r="C40" t="s">
        <v>11</v>
      </c>
      <c r="D40" s="2">
        <v>208338.49722542739</v>
      </c>
      <c r="E40" s="2">
        <v>249665.04323835805</v>
      </c>
      <c r="F40" s="2">
        <v>626344.57667385926</v>
      </c>
      <c r="G40" s="2">
        <v>21361.994867661626</v>
      </c>
      <c r="H40" s="2">
        <v>152</v>
      </c>
      <c r="I40" s="2">
        <v>2916.7389611559838</v>
      </c>
      <c r="J40" s="2">
        <v>12867.329519901088</v>
      </c>
    </row>
    <row r="41" spans="1:10" x14ac:dyDescent="0.25">
      <c r="A41" s="1">
        <v>40193</v>
      </c>
      <c r="B41" s="2">
        <v>3</v>
      </c>
      <c r="C41" t="s">
        <v>11</v>
      </c>
      <c r="D41" s="2">
        <v>196692.11305192698</v>
      </c>
      <c r="E41" s="2">
        <v>241801.05917885955</v>
      </c>
      <c r="F41" s="2">
        <v>603115.2477659171</v>
      </c>
      <c r="G41" s="2">
        <v>20007.085091234625</v>
      </c>
      <c r="H41" s="2">
        <v>186</v>
      </c>
      <c r="I41" s="2">
        <v>4917.3028262981743</v>
      </c>
      <c r="J41" s="2">
        <v>12057.182618742638</v>
      </c>
    </row>
    <row r="42" spans="1:10" x14ac:dyDescent="0.25">
      <c r="A42" s="1">
        <v>40194</v>
      </c>
      <c r="B42" s="2">
        <v>3</v>
      </c>
      <c r="C42" t="s">
        <v>11</v>
      </c>
      <c r="D42" s="2">
        <v>202349.60120791683</v>
      </c>
      <c r="E42" s="2">
        <v>243318.87547944914</v>
      </c>
      <c r="F42" s="2">
        <v>626679.76492911775</v>
      </c>
      <c r="G42" s="2">
        <v>21186.493791943038</v>
      </c>
      <c r="H42" s="2">
        <v>111</v>
      </c>
      <c r="I42" s="2">
        <v>5665.7888338216708</v>
      </c>
      <c r="J42" s="2">
        <v>12723.981014305213</v>
      </c>
    </row>
    <row r="43" spans="1:10" x14ac:dyDescent="0.25">
      <c r="A43" s="1">
        <v>40195</v>
      </c>
      <c r="B43" s="2">
        <v>3</v>
      </c>
      <c r="C43" t="s">
        <v>11</v>
      </c>
      <c r="D43" s="2">
        <v>210392.02457706307</v>
      </c>
      <c r="E43" s="2">
        <v>252414.82400425099</v>
      </c>
      <c r="F43" s="2">
        <v>639404.63485703745</v>
      </c>
      <c r="G43" s="2">
        <v>22942.753481056727</v>
      </c>
      <c r="H43" s="2">
        <v>166</v>
      </c>
      <c r="I43" s="2">
        <v>5259.8006144265764</v>
      </c>
      <c r="J43" s="2">
        <v>13793.220486574934</v>
      </c>
    </row>
    <row r="44" spans="1:10" x14ac:dyDescent="0.25">
      <c r="A44" s="1">
        <v>40196</v>
      </c>
      <c r="B44" s="2">
        <v>4</v>
      </c>
      <c r="C44" t="s">
        <v>11</v>
      </c>
      <c r="D44" s="2">
        <v>210514.87395475307</v>
      </c>
      <c r="E44" s="2">
        <v>257452.86672330517</v>
      </c>
      <c r="F44" s="2">
        <v>646927.01879649912</v>
      </c>
      <c r="G44" s="2">
        <v>21703.948909852792</v>
      </c>
      <c r="H44" s="2">
        <v>111</v>
      </c>
      <c r="I44" s="2">
        <v>2526.1784874570371</v>
      </c>
      <c r="J44" s="2">
        <v>13072.223969975206</v>
      </c>
    </row>
    <row r="45" spans="1:10" x14ac:dyDescent="0.25">
      <c r="A45" s="1">
        <v>40197</v>
      </c>
      <c r="B45" s="2">
        <v>4</v>
      </c>
      <c r="C45" t="s">
        <v>11</v>
      </c>
      <c r="D45" s="2">
        <v>213786.81049015184</v>
      </c>
      <c r="E45" s="2">
        <v>260669.72349574426</v>
      </c>
      <c r="F45" s="2">
        <v>647214.35336665018</v>
      </c>
      <c r="G45" s="2">
        <v>23065.472491533237</v>
      </c>
      <c r="H45" s="2">
        <v>57</v>
      </c>
      <c r="I45" s="2">
        <v>7054.964746175011</v>
      </c>
      <c r="J45" s="2">
        <v>13853.980893243213</v>
      </c>
    </row>
    <row r="46" spans="1:10" x14ac:dyDescent="0.25">
      <c r="A46" s="1">
        <v>40198</v>
      </c>
      <c r="B46" s="2">
        <v>4</v>
      </c>
      <c r="C46" t="s">
        <v>11</v>
      </c>
      <c r="D46" s="2">
        <v>209450.56543007935</v>
      </c>
      <c r="E46" s="2">
        <v>250989.99694171667</v>
      </c>
      <c r="F46" s="2">
        <v>646834.73935717589</v>
      </c>
      <c r="G46" s="2">
        <v>21287.265542919038</v>
      </c>
      <c r="H46" s="2">
        <v>167</v>
      </c>
      <c r="I46" s="2">
        <v>4607.9124394617456</v>
      </c>
      <c r="J46" s="2">
        <v>12774.198566651847</v>
      </c>
    </row>
    <row r="47" spans="1:10" x14ac:dyDescent="0.25">
      <c r="A47" s="1">
        <v>40199</v>
      </c>
      <c r="B47" s="2">
        <v>4</v>
      </c>
      <c r="C47" t="s">
        <v>11</v>
      </c>
      <c r="D47" s="2">
        <v>215943.53473054999</v>
      </c>
      <c r="E47" s="2">
        <v>258011.87996260691</v>
      </c>
      <c r="F47" s="2">
        <v>655630.59706298902</v>
      </c>
      <c r="G47" s="2">
        <v>22924.113117809531</v>
      </c>
      <c r="H47" s="2">
        <v>98</v>
      </c>
      <c r="I47" s="2">
        <v>7558.0237155692494</v>
      </c>
      <c r="J47" s="2">
        <v>13822.015033992973</v>
      </c>
    </row>
    <row r="48" spans="1:10" x14ac:dyDescent="0.25">
      <c r="A48" s="1">
        <v>40200</v>
      </c>
      <c r="B48" s="2">
        <v>4</v>
      </c>
      <c r="C48" t="s">
        <v>11</v>
      </c>
      <c r="D48" s="2">
        <v>211138.18531499812</v>
      </c>
      <c r="E48" s="2">
        <v>258605.37047320188</v>
      </c>
      <c r="F48" s="2">
        <v>633452.27156153845</v>
      </c>
      <c r="G48" s="2">
        <v>22157.433167298677</v>
      </c>
      <c r="H48" s="2">
        <v>98</v>
      </c>
      <c r="I48" s="2">
        <v>6123.0073741349461</v>
      </c>
      <c r="J48" s="2">
        <v>13327.662208872734</v>
      </c>
    </row>
    <row r="49" spans="1:10" x14ac:dyDescent="0.25">
      <c r="A49" s="1">
        <v>40201</v>
      </c>
      <c r="B49" s="2">
        <v>4</v>
      </c>
      <c r="C49" t="s">
        <v>11</v>
      </c>
      <c r="D49" s="2">
        <v>226381.0482289769</v>
      </c>
      <c r="E49" s="2">
        <v>276284.58895769925</v>
      </c>
      <c r="F49" s="2">
        <v>692842.97861782403</v>
      </c>
      <c r="G49" s="2">
        <v>23745.873094223847</v>
      </c>
      <c r="H49" s="2">
        <v>199</v>
      </c>
      <c r="I49" s="2">
        <v>8376.0987844721458</v>
      </c>
      <c r="J49" s="2">
        <v>14307.078486712371</v>
      </c>
    </row>
    <row r="50" spans="1:10" x14ac:dyDescent="0.25">
      <c r="A50" s="1">
        <v>40202</v>
      </c>
      <c r="B50" s="2">
        <v>4</v>
      </c>
      <c r="C50" t="s">
        <v>11</v>
      </c>
      <c r="D50" s="2">
        <v>223638.96140961337</v>
      </c>
      <c r="E50" s="2">
        <v>268092.58949607355</v>
      </c>
      <c r="F50" s="2">
        <v>673203.86946165492</v>
      </c>
      <c r="G50" s="2">
        <v>23224.412235269425</v>
      </c>
      <c r="H50" s="2">
        <v>150</v>
      </c>
      <c r="I50" s="2">
        <v>4249.1402667826542</v>
      </c>
      <c r="J50" s="2">
        <v>13935.385519952286</v>
      </c>
    </row>
    <row r="51" spans="1:10" x14ac:dyDescent="0.25">
      <c r="A51" s="1">
        <v>40203</v>
      </c>
      <c r="B51" s="2">
        <v>5</v>
      </c>
      <c r="C51" t="s">
        <v>11</v>
      </c>
      <c r="D51" s="2">
        <v>221605.49500834674</v>
      </c>
      <c r="E51" s="2">
        <v>270393.58785666199</v>
      </c>
      <c r="F51" s="2">
        <v>679775.65634780261</v>
      </c>
      <c r="G51" s="2">
        <v>22746.428963572049</v>
      </c>
      <c r="H51" s="2">
        <v>146</v>
      </c>
      <c r="I51" s="2">
        <v>7534.5868302837889</v>
      </c>
      <c r="J51" s="2">
        <v>13680.070090308474</v>
      </c>
    </row>
    <row r="52" spans="1:10" x14ac:dyDescent="0.25">
      <c r="A52" s="1">
        <v>40204</v>
      </c>
      <c r="B52" s="2">
        <v>5</v>
      </c>
      <c r="C52" t="s">
        <v>11</v>
      </c>
      <c r="D52" s="2">
        <v>218952.30365634838</v>
      </c>
      <c r="E52" s="2">
        <v>262095.38229466596</v>
      </c>
      <c r="F52" s="2">
        <v>661345.68930165132</v>
      </c>
      <c r="G52" s="2">
        <v>22868.838398429165</v>
      </c>
      <c r="H52" s="2">
        <v>41</v>
      </c>
      <c r="I52" s="2">
        <v>5035.9029840960129</v>
      </c>
      <c r="J52" s="2">
        <v>9201.4796440757709</v>
      </c>
    </row>
    <row r="53" spans="1:10" x14ac:dyDescent="0.25">
      <c r="A53" s="1">
        <v>40205</v>
      </c>
      <c r="B53" s="2">
        <v>5</v>
      </c>
      <c r="C53" t="s">
        <v>11</v>
      </c>
      <c r="D53" s="2">
        <v>228519.34115411661</v>
      </c>
      <c r="E53" s="2">
        <v>280960.21317073732</v>
      </c>
      <c r="F53" s="2">
        <v>704910.78690568497</v>
      </c>
      <c r="G53" s="2">
        <v>23982.906154825541</v>
      </c>
      <c r="H53" s="2">
        <v>90</v>
      </c>
      <c r="I53" s="2">
        <v>7541.1382580858481</v>
      </c>
      <c r="J53" s="2">
        <v>9619.5566460254431</v>
      </c>
    </row>
    <row r="54" spans="1:10" x14ac:dyDescent="0.25">
      <c r="A54" s="1">
        <v>40206</v>
      </c>
      <c r="B54" s="2">
        <v>5</v>
      </c>
      <c r="C54" t="s">
        <v>11</v>
      </c>
      <c r="D54" s="2">
        <v>228831.60281297527</v>
      </c>
      <c r="E54" s="2">
        <v>280943.27087994566</v>
      </c>
      <c r="F54" s="2">
        <v>705417.57282626512</v>
      </c>
      <c r="G54" s="2">
        <v>23755.167541553699</v>
      </c>
      <c r="H54" s="2">
        <v>158</v>
      </c>
      <c r="I54" s="2">
        <v>10755.085332209837</v>
      </c>
      <c r="J54" s="2">
        <v>9567.462334102971</v>
      </c>
    </row>
    <row r="55" spans="1:10" x14ac:dyDescent="0.25">
      <c r="A55" s="1">
        <v>40207</v>
      </c>
      <c r="B55" s="2">
        <v>5</v>
      </c>
      <c r="C55" t="s">
        <v>11</v>
      </c>
      <c r="D55" s="2">
        <v>228597.42727947055</v>
      </c>
      <c r="E55" s="2">
        <v>275189.59980078909</v>
      </c>
      <c r="F55" s="2">
        <v>708344.00957494276</v>
      </c>
      <c r="G55" s="2">
        <v>23934.176548078962</v>
      </c>
      <c r="H55" s="2">
        <v>190</v>
      </c>
      <c r="I55" s="2">
        <v>4114.7536910304698</v>
      </c>
      <c r="J55" s="2">
        <v>9591.0339996248986</v>
      </c>
    </row>
    <row r="56" spans="1:10" x14ac:dyDescent="0.25">
      <c r="A56" s="1">
        <v>40208</v>
      </c>
      <c r="B56" s="2">
        <v>5</v>
      </c>
      <c r="C56" t="s">
        <v>11</v>
      </c>
      <c r="D56" s="2">
        <v>233168.44403528507</v>
      </c>
      <c r="E56" s="2">
        <v>277474.93303095805</v>
      </c>
      <c r="F56" s="2">
        <v>704431.92132028914</v>
      </c>
      <c r="G56" s="2">
        <v>25128.620925409265</v>
      </c>
      <c r="H56" s="2">
        <v>180</v>
      </c>
      <c r="I56" s="2">
        <v>5362.8742128115564</v>
      </c>
      <c r="J56" s="2">
        <v>10068.053976615385</v>
      </c>
    </row>
    <row r="57" spans="1:10" x14ac:dyDescent="0.25">
      <c r="A57" s="1">
        <v>40209</v>
      </c>
      <c r="B57" s="2">
        <v>5</v>
      </c>
      <c r="C57" t="s">
        <v>11</v>
      </c>
      <c r="D57" s="2">
        <v>245357.20605935337</v>
      </c>
      <c r="E57" s="2">
        <v>293250.43589393463</v>
      </c>
      <c r="F57" s="2">
        <v>758058.767852291</v>
      </c>
      <c r="G57" s="2">
        <v>26308.688372759909</v>
      </c>
      <c r="H57" s="2">
        <v>48</v>
      </c>
      <c r="I57" s="2">
        <v>8342.1450060180141</v>
      </c>
      <c r="J57" s="2">
        <v>10570.44086180145</v>
      </c>
    </row>
    <row r="58" spans="1:10" x14ac:dyDescent="0.25">
      <c r="A58" s="1">
        <v>40182</v>
      </c>
      <c r="B58" s="2">
        <v>2</v>
      </c>
      <c r="C58" t="s">
        <v>12</v>
      </c>
      <c r="D58" s="2">
        <v>100758.82052704296</v>
      </c>
      <c r="E58" s="2">
        <v>122926.17822669832</v>
      </c>
      <c r="F58" s="2">
        <v>309626.91806263715</v>
      </c>
      <c r="G58" s="2">
        <v>10981.485626617075</v>
      </c>
      <c r="H58" s="2">
        <v>103</v>
      </c>
      <c r="I58" s="2">
        <v>1209.1058463245156</v>
      </c>
      <c r="J58" s="2">
        <v>6589.0222049264803</v>
      </c>
    </row>
    <row r="59" spans="1:10" x14ac:dyDescent="0.25">
      <c r="A59" s="1">
        <v>40183</v>
      </c>
      <c r="B59" s="2">
        <v>2</v>
      </c>
      <c r="C59" t="s">
        <v>12</v>
      </c>
      <c r="D59" s="2">
        <v>103238.48583510483</v>
      </c>
      <c r="E59" s="2">
        <v>123087.61207009094</v>
      </c>
      <c r="F59" s="2">
        <v>317458.19903287751</v>
      </c>
      <c r="G59" s="2">
        <v>10519.328150901014</v>
      </c>
      <c r="H59" s="2">
        <v>105</v>
      </c>
      <c r="I59" s="2">
        <v>2993.9160892180398</v>
      </c>
      <c r="J59" s="2">
        <v>6250.796662100599</v>
      </c>
    </row>
    <row r="60" spans="1:10" x14ac:dyDescent="0.25">
      <c r="A60" s="1">
        <v>40184</v>
      </c>
      <c r="B60" s="2">
        <v>2</v>
      </c>
      <c r="C60" t="s">
        <v>12</v>
      </c>
      <c r="D60" s="2">
        <v>102490.50625512988</v>
      </c>
      <c r="E60" s="2">
        <v>124888.8725089967</v>
      </c>
      <c r="F60" s="2">
        <v>317438.83448592445</v>
      </c>
      <c r="G60" s="2">
        <v>11113.029490785841</v>
      </c>
      <c r="H60" s="2">
        <v>85</v>
      </c>
      <c r="I60" s="2">
        <v>1229.8860750615586</v>
      </c>
      <c r="J60" s="2">
        <v>6528.1500759997061</v>
      </c>
    </row>
    <row r="61" spans="1:10" x14ac:dyDescent="0.25">
      <c r="A61" s="1">
        <v>40185</v>
      </c>
      <c r="B61" s="2">
        <v>2</v>
      </c>
      <c r="C61" t="s">
        <v>12</v>
      </c>
      <c r="D61" s="2">
        <v>100551.38166325308</v>
      </c>
      <c r="E61" s="2">
        <v>119717.53468511312</v>
      </c>
      <c r="F61" s="2">
        <v>301982.14705945289</v>
      </c>
      <c r="G61" s="2">
        <v>10272.505698535559</v>
      </c>
      <c r="H61" s="2">
        <v>82</v>
      </c>
      <c r="I61" s="2">
        <v>5027.5690831626544</v>
      </c>
      <c r="J61" s="2">
        <v>5975.9654128826242</v>
      </c>
    </row>
    <row r="62" spans="1:10" x14ac:dyDescent="0.25">
      <c r="A62" s="1">
        <v>40186</v>
      </c>
      <c r="B62" s="2">
        <v>2</v>
      </c>
      <c r="C62" t="s">
        <v>12</v>
      </c>
      <c r="D62" s="2">
        <v>104827.5564083068</v>
      </c>
      <c r="E62" s="2">
        <v>125043.26076292955</v>
      </c>
      <c r="F62" s="2">
        <v>320993.01900206204</v>
      </c>
      <c r="G62" s="2">
        <v>10658.091407602435</v>
      </c>
      <c r="H62" s="2">
        <v>82</v>
      </c>
      <c r="I62" s="2">
        <v>1572.413346124602</v>
      </c>
      <c r="J62" s="2">
        <v>6134.0552166125044</v>
      </c>
    </row>
    <row r="63" spans="1:10" x14ac:dyDescent="0.25">
      <c r="A63" s="1">
        <v>40187</v>
      </c>
      <c r="B63" s="2">
        <v>2</v>
      </c>
      <c r="C63" t="s">
        <v>12</v>
      </c>
      <c r="D63" s="2">
        <v>104961.6301721163</v>
      </c>
      <c r="E63" s="2">
        <v>127052.83052011265</v>
      </c>
      <c r="F63" s="2">
        <v>318551.95609380311</v>
      </c>
      <c r="G63" s="2">
        <v>10870.792962662539</v>
      </c>
      <c r="H63" s="2">
        <v>117</v>
      </c>
      <c r="I63" s="2">
        <v>1889.3093430980934</v>
      </c>
      <c r="J63" s="2">
        <v>6178.7980910078513</v>
      </c>
    </row>
    <row r="64" spans="1:10" x14ac:dyDescent="0.25">
      <c r="A64" s="1">
        <v>40188</v>
      </c>
      <c r="B64" s="2">
        <v>2</v>
      </c>
      <c r="C64" t="s">
        <v>12</v>
      </c>
      <c r="D64" s="2">
        <v>103207.48128507283</v>
      </c>
      <c r="E64" s="2">
        <v>125259.73465594232</v>
      </c>
      <c r="F64" s="2">
        <v>312411.15077111212</v>
      </c>
      <c r="G64" s="2">
        <v>10467.327967171395</v>
      </c>
      <c r="H64" s="2">
        <v>144</v>
      </c>
      <c r="I64" s="2">
        <v>1651.3197005611653</v>
      </c>
      <c r="J64" s="2">
        <v>5900.2732449047116</v>
      </c>
    </row>
    <row r="65" spans="1:10" x14ac:dyDescent="0.25">
      <c r="A65" s="1">
        <v>40189</v>
      </c>
      <c r="B65" s="2">
        <v>3</v>
      </c>
      <c r="C65" t="s">
        <v>12</v>
      </c>
      <c r="D65" s="2">
        <v>103657.98809774913</v>
      </c>
      <c r="E65" s="2">
        <v>124684.15014295002</v>
      </c>
      <c r="F65" s="2">
        <v>315438.99003539502</v>
      </c>
      <c r="G65" s="2">
        <v>11210.353715755085</v>
      </c>
      <c r="H65" s="2">
        <v>28</v>
      </c>
      <c r="I65" s="2">
        <v>5079.2414167897068</v>
      </c>
      <c r="J65" s="2">
        <v>6245.1562723292882</v>
      </c>
    </row>
    <row r="66" spans="1:10" x14ac:dyDescent="0.25">
      <c r="A66" s="1">
        <v>40190</v>
      </c>
      <c r="B66" s="2">
        <v>3</v>
      </c>
      <c r="C66" t="s">
        <v>12</v>
      </c>
      <c r="D66" s="2">
        <v>101654.36986882846</v>
      </c>
      <c r="E66" s="2">
        <v>122357.69533201864</v>
      </c>
      <c r="F66" s="2">
        <v>310301.80360966671</v>
      </c>
      <c r="G66" s="2">
        <v>10357.412922665229</v>
      </c>
      <c r="H66" s="2">
        <v>54</v>
      </c>
      <c r="I66" s="2">
        <v>3049.6310960648539</v>
      </c>
      <c r="J66" s="2">
        <v>5707.2425846288033</v>
      </c>
    </row>
    <row r="67" spans="1:10" x14ac:dyDescent="0.25">
      <c r="A67" s="1">
        <v>40191</v>
      </c>
      <c r="B67" s="2">
        <v>3</v>
      </c>
      <c r="C67" t="s">
        <v>12</v>
      </c>
      <c r="D67" s="2">
        <v>101551.11534127542</v>
      </c>
      <c r="E67" s="2">
        <v>120859.21537619516</v>
      </c>
      <c r="F67" s="2">
        <v>308755.37165586604</v>
      </c>
      <c r="G67" s="2">
        <v>11060.25122438755</v>
      </c>
      <c r="H67" s="2">
        <v>153</v>
      </c>
      <c r="I67" s="2">
        <v>1523.2667301191314</v>
      </c>
      <c r="J67" s="2">
        <v>6002.5626597967876</v>
      </c>
    </row>
    <row r="68" spans="1:10" x14ac:dyDescent="0.25">
      <c r="A68" s="1">
        <v>40192</v>
      </c>
      <c r="B68" s="2">
        <v>3</v>
      </c>
      <c r="C68" t="s">
        <v>12</v>
      </c>
      <c r="D68" s="2">
        <v>103756.53684597998</v>
      </c>
      <c r="E68" s="2">
        <v>125206.25462429546</v>
      </c>
      <c r="F68" s="2">
        <v>315671.67989550537</v>
      </c>
      <c r="G68" s="2">
        <v>11153.761211883304</v>
      </c>
      <c r="H68" s="2">
        <v>151</v>
      </c>
      <c r="I68" s="2">
        <v>1037.5653684597999</v>
      </c>
      <c r="J68" s="2">
        <v>5981.9416398599369</v>
      </c>
    </row>
    <row r="69" spans="1:10" x14ac:dyDescent="0.25">
      <c r="A69" s="1">
        <v>40193</v>
      </c>
      <c r="B69" s="2">
        <v>3</v>
      </c>
      <c r="C69" t="s">
        <v>12</v>
      </c>
      <c r="D69" s="2">
        <v>101853.92211587004</v>
      </c>
      <c r="E69" s="2">
        <v>122435.88218020146</v>
      </c>
      <c r="F69" s="2">
        <v>313037.15903125226</v>
      </c>
      <c r="G69" s="2">
        <v>10899.649338182342</v>
      </c>
      <c r="H69" s="2">
        <v>81</v>
      </c>
      <c r="I69" s="2">
        <v>4379.7186509824114</v>
      </c>
      <c r="J69" s="2">
        <v>5796.8266348296975</v>
      </c>
    </row>
    <row r="70" spans="1:10" x14ac:dyDescent="0.25">
      <c r="A70" s="1">
        <v>40194</v>
      </c>
      <c r="B70" s="2">
        <v>3</v>
      </c>
      <c r="C70" t="s">
        <v>12</v>
      </c>
      <c r="D70" s="2">
        <v>104779.49440767686</v>
      </c>
      <c r="E70" s="2">
        <v>126680.11739846863</v>
      </c>
      <c r="F70" s="2">
        <v>318752.90704553027</v>
      </c>
      <c r="G70" s="2">
        <v>11439.292488861816</v>
      </c>
      <c r="H70" s="2">
        <v>131</v>
      </c>
      <c r="I70" s="2">
        <v>2619.4873601919217</v>
      </c>
      <c r="J70" s="2">
        <v>5992.5589551965732</v>
      </c>
    </row>
    <row r="71" spans="1:10" x14ac:dyDescent="0.25">
      <c r="A71" s="1">
        <v>40195</v>
      </c>
      <c r="B71" s="2">
        <v>3</v>
      </c>
      <c r="C71" t="s">
        <v>12</v>
      </c>
      <c r="D71" s="2">
        <v>100387.40668135043</v>
      </c>
      <c r="E71" s="2">
        <v>123263.02957663371</v>
      </c>
      <c r="F71" s="2">
        <v>307557.28676329425</v>
      </c>
      <c r="G71" s="2">
        <v>10660.189801435052</v>
      </c>
      <c r="H71" s="2">
        <v>186</v>
      </c>
      <c r="I71" s="2">
        <v>2810.8473870778121</v>
      </c>
      <c r="J71" s="2">
        <v>5523.2526687888576</v>
      </c>
    </row>
    <row r="72" spans="1:10" x14ac:dyDescent="0.25">
      <c r="A72" s="1">
        <v>40196</v>
      </c>
      <c r="B72" s="2">
        <v>4</v>
      </c>
      <c r="C72" t="s">
        <v>12</v>
      </c>
      <c r="D72" s="2">
        <v>104901.3977227288</v>
      </c>
      <c r="E72" s="2">
        <v>126648.98184596196</v>
      </c>
      <c r="F72" s="2">
        <v>324736.95563315979</v>
      </c>
      <c r="G72" s="2">
        <v>10753.264920168353</v>
      </c>
      <c r="H72" s="2">
        <v>200</v>
      </c>
      <c r="I72" s="2">
        <v>2937.2391362364065</v>
      </c>
      <c r="J72" s="2">
        <v>5501.1984926230416</v>
      </c>
    </row>
    <row r="73" spans="1:10" x14ac:dyDescent="0.25">
      <c r="A73" s="1">
        <v>40197</v>
      </c>
      <c r="B73" s="2">
        <v>4</v>
      </c>
      <c r="C73" t="s">
        <v>12</v>
      </c>
      <c r="D73" s="2">
        <v>104006.78115351481</v>
      </c>
      <c r="E73" s="2">
        <v>125642.50648401299</v>
      </c>
      <c r="F73" s="2">
        <v>313348.90983908431</v>
      </c>
      <c r="G73" s="2">
        <v>10659.004757959026</v>
      </c>
      <c r="H73" s="2">
        <v>171</v>
      </c>
      <c r="I73" s="2">
        <v>4576.2983707546518</v>
      </c>
      <c r="J73" s="2">
        <v>5382.5669563995971</v>
      </c>
    </row>
    <row r="74" spans="1:10" x14ac:dyDescent="0.25">
      <c r="A74" s="1">
        <v>40198</v>
      </c>
      <c r="B74" s="2">
        <v>4</v>
      </c>
      <c r="C74" t="s">
        <v>12</v>
      </c>
      <c r="D74" s="2">
        <v>103701.10936970645</v>
      </c>
      <c r="E74" s="2">
        <v>126830.21076145707</v>
      </c>
      <c r="F74" s="2">
        <v>321015.38418034808</v>
      </c>
      <c r="G74" s="2">
        <v>10940.491558477752</v>
      </c>
      <c r="H74" s="2">
        <v>155</v>
      </c>
      <c r="I74" s="2">
        <v>3836.9410466791387</v>
      </c>
      <c r="J74" s="2">
        <v>5445.212820430711</v>
      </c>
    </row>
    <row r="75" spans="1:10" x14ac:dyDescent="0.25">
      <c r="A75" s="1">
        <v>40199</v>
      </c>
      <c r="B75" s="2">
        <v>4</v>
      </c>
      <c r="C75" t="s">
        <v>12</v>
      </c>
      <c r="D75" s="2">
        <v>104264.36906243689</v>
      </c>
      <c r="E75" s="2">
        <v>125629.52600376039</v>
      </c>
      <c r="F75" s="2">
        <v>316326.10457260755</v>
      </c>
      <c r="G75" s="2">
        <v>10649.170989680662</v>
      </c>
      <c r="H75" s="2">
        <v>175</v>
      </c>
      <c r="I75" s="2">
        <v>3232.195440935544</v>
      </c>
      <c r="J75" s="2">
        <v>5237.6102308238205</v>
      </c>
    </row>
    <row r="76" spans="1:10" x14ac:dyDescent="0.25">
      <c r="A76" s="1">
        <v>40200</v>
      </c>
      <c r="B76" s="2">
        <v>4</v>
      </c>
      <c r="C76" t="s">
        <v>12</v>
      </c>
      <c r="D76" s="2">
        <v>102493.01833036018</v>
      </c>
      <c r="E76" s="2">
        <v>125163.42802186272</v>
      </c>
      <c r="F76" s="2">
        <v>310301.57986020157</v>
      </c>
      <c r="G76" s="2">
        <v>11193.10137949536</v>
      </c>
      <c r="H76" s="2">
        <v>128</v>
      </c>
      <c r="I76" s="2">
        <v>4509.6928065358479</v>
      </c>
      <c r="J76" s="2">
        <v>5426.7001861723738</v>
      </c>
    </row>
    <row r="77" spans="1:10" x14ac:dyDescent="0.25">
      <c r="A77" s="1">
        <v>40201</v>
      </c>
      <c r="B77" s="2">
        <v>4</v>
      </c>
      <c r="C77" t="s">
        <v>12</v>
      </c>
      <c r="D77" s="2">
        <v>101365.12598815942</v>
      </c>
      <c r="E77" s="2">
        <v>124139.11640262007</v>
      </c>
      <c r="F77" s="2">
        <v>311952.9674942912</v>
      </c>
      <c r="G77" s="2">
        <v>10395.90538212605</v>
      </c>
      <c r="H77" s="2">
        <v>110</v>
      </c>
      <c r="I77" s="2">
        <v>1115.0163858697535</v>
      </c>
      <c r="J77" s="2">
        <v>4982.0956816205789</v>
      </c>
    </row>
    <row r="78" spans="1:10" x14ac:dyDescent="0.25">
      <c r="A78" s="1">
        <v>40202</v>
      </c>
      <c r="B78" s="2">
        <v>4</v>
      </c>
      <c r="C78" t="s">
        <v>12</v>
      </c>
      <c r="D78" s="2">
        <v>104040.24297117881</v>
      </c>
      <c r="E78" s="2">
        <v>126981.99883770478</v>
      </c>
      <c r="F78" s="2">
        <v>316731.58959733549</v>
      </c>
      <c r="G78" s="2">
        <v>10933.031117047276</v>
      </c>
      <c r="H78" s="2">
        <v>79</v>
      </c>
      <c r="I78" s="2">
        <v>1248.4829156541457</v>
      </c>
      <c r="J78" s="2">
        <v>5166.2237462585636</v>
      </c>
    </row>
    <row r="79" spans="1:10" x14ac:dyDescent="0.25">
      <c r="A79" s="1">
        <v>40203</v>
      </c>
      <c r="B79" s="2">
        <v>5</v>
      </c>
      <c r="C79" t="s">
        <v>12</v>
      </c>
      <c r="D79" s="2">
        <v>103563.77145342482</v>
      </c>
      <c r="E79" s="2">
        <v>125761.56831469761</v>
      </c>
      <c r="F79" s="2">
        <v>318498.24704635481</v>
      </c>
      <c r="G79" s="2">
        <v>10878.004389547297</v>
      </c>
      <c r="H79" s="2">
        <v>63</v>
      </c>
      <c r="I79" s="2">
        <v>4556.8059439506924</v>
      </c>
      <c r="J79" s="2">
        <v>5078.0660231013599</v>
      </c>
    </row>
    <row r="80" spans="1:10" x14ac:dyDescent="0.25">
      <c r="A80" s="1">
        <v>40204</v>
      </c>
      <c r="B80" s="2">
        <v>5</v>
      </c>
      <c r="C80" t="s">
        <v>12</v>
      </c>
      <c r="D80" s="2">
        <v>104807.80824503826</v>
      </c>
      <c r="E80" s="2">
        <v>125704.35737655852</v>
      </c>
      <c r="F80" s="2">
        <v>320050.22464472585</v>
      </c>
      <c r="G80" s="2">
        <v>11118.05812055034</v>
      </c>
      <c r="H80" s="2">
        <v>65</v>
      </c>
      <c r="I80" s="2">
        <v>3877.8889050664156</v>
      </c>
      <c r="J80" s="2">
        <v>3405.2853672477249</v>
      </c>
    </row>
    <row r="81" spans="1:10" x14ac:dyDescent="0.25">
      <c r="A81" s="1">
        <v>40205</v>
      </c>
      <c r="B81" s="2">
        <v>5</v>
      </c>
      <c r="C81" t="s">
        <v>12</v>
      </c>
      <c r="D81" s="2">
        <v>104204.70909099693</v>
      </c>
      <c r="E81" s="2">
        <v>127932.84330954208</v>
      </c>
      <c r="F81" s="2">
        <v>318328.18708475796</v>
      </c>
      <c r="G81" s="2">
        <v>10553.676810985842</v>
      </c>
      <c r="H81" s="2">
        <v>26</v>
      </c>
      <c r="I81" s="2">
        <v>4689.2119090948618</v>
      </c>
      <c r="J81" s="2">
        <v>3198.750102655205</v>
      </c>
    </row>
    <row r="82" spans="1:10" x14ac:dyDescent="0.25">
      <c r="A82" s="1">
        <v>40206</v>
      </c>
      <c r="B82" s="2">
        <v>5</v>
      </c>
      <c r="C82" t="s">
        <v>12</v>
      </c>
      <c r="D82" s="2">
        <v>104101.64928700063</v>
      </c>
      <c r="E82" s="2">
        <v>125933.94022516029</v>
      </c>
      <c r="F82" s="2">
        <v>315043.81699849805</v>
      </c>
      <c r="G82" s="2">
        <v>11180.487015416753</v>
      </c>
      <c r="H82" s="2">
        <v>27</v>
      </c>
      <c r="I82" s="2">
        <v>2186.1346350270132</v>
      </c>
      <c r="J82" s="2">
        <v>3340.0406574706963</v>
      </c>
    </row>
    <row r="83" spans="1:10" x14ac:dyDescent="0.25">
      <c r="A83" s="1">
        <v>40207</v>
      </c>
      <c r="B83" s="2">
        <v>5</v>
      </c>
      <c r="C83" t="s">
        <v>12</v>
      </c>
      <c r="D83" s="2">
        <v>101927.2299048549</v>
      </c>
      <c r="E83" s="2">
        <v>123024.77866566155</v>
      </c>
      <c r="F83" s="2">
        <v>307851.99992037879</v>
      </c>
      <c r="G83" s="2">
        <v>10763.293110219236</v>
      </c>
      <c r="H83" s="2">
        <v>28</v>
      </c>
      <c r="I83" s="2">
        <v>3057.8168971456471</v>
      </c>
      <c r="J83" s="2">
        <v>3170.5421374053085</v>
      </c>
    </row>
    <row r="84" spans="1:10" x14ac:dyDescent="0.25">
      <c r="A84" s="1">
        <v>40208</v>
      </c>
      <c r="B84" s="2">
        <v>5</v>
      </c>
      <c r="C84" t="s">
        <v>12</v>
      </c>
      <c r="D84" s="2">
        <v>101031.66566593028</v>
      </c>
      <c r="E84" s="2">
        <v>120407.50935358221</v>
      </c>
      <c r="F84" s="2">
        <v>305099.0177777448</v>
      </c>
      <c r="G84" s="2">
        <v>10543.56388419864</v>
      </c>
      <c r="H84" s="2">
        <v>144</v>
      </c>
      <c r="I84" s="2">
        <v>5051.5832832965143</v>
      </c>
      <c r="J84" s="2">
        <v>3049.2097775651864</v>
      </c>
    </row>
    <row r="85" spans="1:10" x14ac:dyDescent="0.25">
      <c r="A85" s="1">
        <v>40209</v>
      </c>
      <c r="B85" s="2">
        <v>5</v>
      </c>
      <c r="C85" t="s">
        <v>12</v>
      </c>
      <c r="D85" s="2">
        <v>104651.01196344878</v>
      </c>
      <c r="E85" s="2">
        <v>128648.67787245837</v>
      </c>
      <c r="F85" s="2">
        <v>315660.66491456953</v>
      </c>
      <c r="G85" s="2">
        <v>11445.814873719273</v>
      </c>
      <c r="H85" s="2">
        <v>195</v>
      </c>
      <c r="I85" s="2">
        <v>4186.0404785379515</v>
      </c>
      <c r="J85" s="2">
        <v>3222.8246975200618</v>
      </c>
    </row>
    <row r="86" spans="1:10" x14ac:dyDescent="0.25">
      <c r="A86" s="1">
        <v>40182</v>
      </c>
      <c r="B86" s="2">
        <v>2</v>
      </c>
      <c r="C86" t="s">
        <v>13</v>
      </c>
      <c r="D86" s="2">
        <v>419810.9472481907</v>
      </c>
      <c r="E86" s="2">
        <v>499862.69688958267</v>
      </c>
      <c r="F86" s="2">
        <v>1285552.7841461019</v>
      </c>
      <c r="G86" s="2">
        <v>44019.171436708057</v>
      </c>
      <c r="H86" s="2">
        <v>131</v>
      </c>
      <c r="I86" s="2">
        <v>6716.9751559710512</v>
      </c>
      <c r="J86" s="2">
        <v>26518.950781678432</v>
      </c>
    </row>
    <row r="87" spans="1:10" x14ac:dyDescent="0.25">
      <c r="A87" s="1">
        <v>40183</v>
      </c>
      <c r="B87" s="2">
        <v>2</v>
      </c>
      <c r="C87" t="s">
        <v>13</v>
      </c>
      <c r="D87" s="2">
        <v>416713.00655871234</v>
      </c>
      <c r="E87" s="2">
        <v>508323.52249991102</v>
      </c>
      <c r="F87" s="2">
        <v>1260056.1969444014</v>
      </c>
      <c r="G87" s="2">
        <v>43536.120465044965</v>
      </c>
      <c r="H87" s="2">
        <v>22</v>
      </c>
      <c r="I87" s="2">
        <v>4167.1300655871237</v>
      </c>
      <c r="J87" s="2">
        <v>26159.6851854698</v>
      </c>
    </row>
    <row r="88" spans="1:10" x14ac:dyDescent="0.25">
      <c r="A88" s="1">
        <v>40184</v>
      </c>
      <c r="B88" s="2">
        <v>2</v>
      </c>
      <c r="C88" t="s">
        <v>13</v>
      </c>
      <c r="D88" s="2">
        <v>412107.11239018088</v>
      </c>
      <c r="E88" s="2">
        <v>502760.60650445329</v>
      </c>
      <c r="F88" s="2">
        <v>1270097.2740597462</v>
      </c>
      <c r="G88" s="2">
        <v>44323.908502771752</v>
      </c>
      <c r="H88" s="2">
        <v>185</v>
      </c>
      <c r="I88" s="2">
        <v>5357.3924610723516</v>
      </c>
      <c r="J88" s="2">
        <v>26634.758806070997</v>
      </c>
    </row>
    <row r="89" spans="1:10" x14ac:dyDescent="0.25">
      <c r="A89" s="1">
        <v>40185</v>
      </c>
      <c r="B89" s="2">
        <v>2</v>
      </c>
      <c r="C89" t="s">
        <v>13</v>
      </c>
      <c r="D89" s="2">
        <v>408130.48564117198</v>
      </c>
      <c r="E89" s="2">
        <v>499344.89521769137</v>
      </c>
      <c r="F89" s="2">
        <v>1264754.4397615381</v>
      </c>
      <c r="G89" s="2">
        <v>42537.122978909538</v>
      </c>
      <c r="H89" s="2">
        <v>149</v>
      </c>
      <c r="I89" s="2">
        <v>4489.4353420528914</v>
      </c>
      <c r="J89" s="2">
        <v>25590.501536106105</v>
      </c>
    </row>
    <row r="90" spans="1:10" x14ac:dyDescent="0.25">
      <c r="A90" s="1">
        <v>40186</v>
      </c>
      <c r="B90" s="2">
        <v>2</v>
      </c>
      <c r="C90" t="s">
        <v>13</v>
      </c>
      <c r="D90" s="2">
        <v>435470.87926513329</v>
      </c>
      <c r="E90" s="2">
        <v>534282.12600674247</v>
      </c>
      <c r="F90" s="2">
        <v>1334040.1188914054</v>
      </c>
      <c r="G90" s="2">
        <v>47764.283331741761</v>
      </c>
      <c r="H90" s="2">
        <v>72</v>
      </c>
      <c r="I90" s="2">
        <v>18289.776929135598</v>
      </c>
      <c r="J90" s="2">
        <v>28784.520295124865</v>
      </c>
    </row>
    <row r="91" spans="1:10" x14ac:dyDescent="0.25">
      <c r="A91" s="1">
        <v>40187</v>
      </c>
      <c r="B91" s="2">
        <v>2</v>
      </c>
      <c r="C91" t="s">
        <v>13</v>
      </c>
      <c r="D91" s="2">
        <v>448633.16401290463</v>
      </c>
      <c r="E91" s="2">
        <v>548847.80934852327</v>
      </c>
      <c r="F91" s="2">
        <v>1377823.3792430621</v>
      </c>
      <c r="G91" s="2">
        <v>45992.964644804117</v>
      </c>
      <c r="H91" s="2">
        <v>63</v>
      </c>
      <c r="I91" s="2">
        <v>20188.492380580708</v>
      </c>
      <c r="J91" s="2">
        <v>27715.593151424502</v>
      </c>
    </row>
    <row r="92" spans="1:10" x14ac:dyDescent="0.25">
      <c r="A92" s="1">
        <v>40188</v>
      </c>
      <c r="B92" s="2">
        <v>2</v>
      </c>
      <c r="C92" t="s">
        <v>13</v>
      </c>
      <c r="D92" s="2">
        <v>415023.14798595937</v>
      </c>
      <c r="E92" s="2">
        <v>502783.1475586681</v>
      </c>
      <c r="F92" s="2">
        <v>1249487.4778922524</v>
      </c>
      <c r="G92" s="2">
        <v>45394.957524619014</v>
      </c>
      <c r="H92" s="2">
        <v>63</v>
      </c>
      <c r="I92" s="2">
        <v>16185.902771452416</v>
      </c>
      <c r="J92" s="2">
        <v>27332.906258753294</v>
      </c>
    </row>
    <row r="93" spans="1:10" x14ac:dyDescent="0.25">
      <c r="A93" s="1">
        <v>40189</v>
      </c>
      <c r="B93" s="2">
        <v>3</v>
      </c>
      <c r="C93" t="s">
        <v>13</v>
      </c>
      <c r="D93" s="2">
        <v>431600.89457627136</v>
      </c>
      <c r="E93" s="2">
        <v>524169.01504167652</v>
      </c>
      <c r="F93" s="2">
        <v>1319151.0148678739</v>
      </c>
      <c r="G93" s="2">
        <v>44571.353703466273</v>
      </c>
      <c r="H93" s="2">
        <v>108</v>
      </c>
      <c r="I93" s="2">
        <v>6905.6143132203415</v>
      </c>
      <c r="J93" s="2">
        <v>26810.988056556231</v>
      </c>
    </row>
    <row r="94" spans="1:10" x14ac:dyDescent="0.25">
      <c r="A94" s="1">
        <v>40190</v>
      </c>
      <c r="B94" s="2">
        <v>3</v>
      </c>
      <c r="C94" t="s">
        <v>13</v>
      </c>
      <c r="D94" s="2">
        <v>439153.68806816492</v>
      </c>
      <c r="E94" s="2">
        <v>528312.264728838</v>
      </c>
      <c r="F94" s="2">
        <v>1329676.956828037</v>
      </c>
      <c r="G94" s="2">
        <v>44878.037562699552</v>
      </c>
      <c r="H94" s="2">
        <v>96</v>
      </c>
      <c r="I94" s="2">
        <v>11417.995889772288</v>
      </c>
      <c r="J94" s="2">
        <v>26963.033945765055</v>
      </c>
    </row>
    <row r="95" spans="1:10" x14ac:dyDescent="0.25">
      <c r="A95" s="1">
        <v>40191</v>
      </c>
      <c r="B95" s="2">
        <v>3</v>
      </c>
      <c r="C95" t="s">
        <v>13</v>
      </c>
      <c r="D95" s="2">
        <v>452073.41944174346</v>
      </c>
      <c r="E95" s="2">
        <v>545843.98060024495</v>
      </c>
      <c r="F95" s="2">
        <v>1396164.0595903562</v>
      </c>
      <c r="G95" s="2">
        <v>49621.992656126662</v>
      </c>
      <c r="H95" s="2">
        <v>131</v>
      </c>
      <c r="I95" s="2">
        <v>14466.349422135791</v>
      </c>
      <c r="J95" s="2">
        <v>29865.135174663308</v>
      </c>
    </row>
    <row r="96" spans="1:10" x14ac:dyDescent="0.25">
      <c r="A96" s="1">
        <v>40192</v>
      </c>
      <c r="B96" s="2">
        <v>3</v>
      </c>
      <c r="C96" t="s">
        <v>13</v>
      </c>
      <c r="D96" s="2">
        <v>405183.48392896459</v>
      </c>
      <c r="E96" s="2">
        <v>490392.09990758536</v>
      </c>
      <c r="F96" s="2">
        <v>1246184.2237837927</v>
      </c>
      <c r="G96" s="2">
        <v>42618.485392864211</v>
      </c>
      <c r="H96" s="2">
        <v>139</v>
      </c>
      <c r="I96" s="2">
        <v>5267.3852910765399</v>
      </c>
      <c r="J96" s="2">
        <v>25679.343257095545</v>
      </c>
    </row>
    <row r="97" spans="1:10" x14ac:dyDescent="0.25">
      <c r="A97" s="1">
        <v>40193</v>
      </c>
      <c r="B97" s="2">
        <v>3</v>
      </c>
      <c r="C97" t="s">
        <v>13</v>
      </c>
      <c r="D97" s="2">
        <v>453208.46695236332</v>
      </c>
      <c r="E97" s="2">
        <v>552936.60676256975</v>
      </c>
      <c r="F97" s="2">
        <v>1395480.4415888824</v>
      </c>
      <c r="G97" s="2">
        <v>48668.604752164596</v>
      </c>
      <c r="H97" s="2">
        <v>66</v>
      </c>
      <c r="I97" s="2">
        <v>22660.423347618165</v>
      </c>
      <c r="J97" s="2">
        <v>29329.853918582794</v>
      </c>
    </row>
    <row r="98" spans="1:10" x14ac:dyDescent="0.25">
      <c r="A98" s="1">
        <v>40194</v>
      </c>
      <c r="B98" s="2">
        <v>3</v>
      </c>
      <c r="C98" t="s">
        <v>13</v>
      </c>
      <c r="D98" s="2">
        <v>436562.34340620029</v>
      </c>
      <c r="E98" s="2">
        <v>529565.43218420655</v>
      </c>
      <c r="F98" s="2">
        <v>1325863.5085096066</v>
      </c>
      <c r="G98" s="2">
        <v>44421.207710376366</v>
      </c>
      <c r="H98" s="2">
        <v>194</v>
      </c>
      <c r="I98" s="2">
        <v>17899.056079654212</v>
      </c>
      <c r="J98" s="2">
        <v>26740.508251176405</v>
      </c>
    </row>
    <row r="99" spans="1:10" x14ac:dyDescent="0.25">
      <c r="A99" s="1">
        <v>40195</v>
      </c>
      <c r="B99" s="2">
        <v>3</v>
      </c>
      <c r="C99" t="s">
        <v>13</v>
      </c>
      <c r="D99" s="2">
        <v>412484.68023703509</v>
      </c>
      <c r="E99" s="2">
        <v>495697.55130381242</v>
      </c>
      <c r="F99" s="2">
        <v>1265922.6646148686</v>
      </c>
      <c r="G99" s="2">
        <v>42989.866922781526</v>
      </c>
      <c r="H99" s="2">
        <v>138</v>
      </c>
      <c r="I99" s="2">
        <v>14024.479128059193</v>
      </c>
      <c r="J99" s="2">
        <v>25822.638000517421</v>
      </c>
    </row>
    <row r="100" spans="1:10" x14ac:dyDescent="0.25">
      <c r="A100" s="1">
        <v>40196</v>
      </c>
      <c r="B100" s="2">
        <v>4</v>
      </c>
      <c r="C100" t="s">
        <v>13</v>
      </c>
      <c r="D100" s="2">
        <v>408326.51790823304</v>
      </c>
      <c r="E100" s="2">
        <v>493959.70265041385</v>
      </c>
      <c r="F100" s="2">
        <v>1243951.6193190464</v>
      </c>
      <c r="G100" s="2">
        <v>40881.43699808068</v>
      </c>
      <c r="H100" s="2">
        <v>103</v>
      </c>
      <c r="I100" s="2">
        <v>10208.162947705825</v>
      </c>
      <c r="J100" s="2">
        <v>24541.617442433977</v>
      </c>
    </row>
    <row r="101" spans="1:10" x14ac:dyDescent="0.25">
      <c r="A101" s="1">
        <v>40197</v>
      </c>
      <c r="B101" s="2">
        <v>4</v>
      </c>
      <c r="C101" t="s">
        <v>13</v>
      </c>
      <c r="D101" s="2">
        <v>413603.12028405973</v>
      </c>
      <c r="E101" s="2">
        <v>508245.10154444387</v>
      </c>
      <c r="F101" s="2">
        <v>1250525.6448003484</v>
      </c>
      <c r="G101" s="2">
        <v>43329.795833976896</v>
      </c>
      <c r="H101" s="2">
        <v>112</v>
      </c>
      <c r="I101" s="2">
        <v>6204.0468042608954</v>
      </c>
      <c r="J101" s="2">
        <v>26046.901300907932</v>
      </c>
    </row>
    <row r="102" spans="1:10" x14ac:dyDescent="0.25">
      <c r="A102" s="1">
        <v>40198</v>
      </c>
      <c r="B102" s="2">
        <v>4</v>
      </c>
      <c r="C102" t="s">
        <v>13</v>
      </c>
      <c r="D102" s="2">
        <v>447733.61556256248</v>
      </c>
      <c r="E102" s="2">
        <v>545620.77702468599</v>
      </c>
      <c r="F102" s="2">
        <v>1351030.7753101636</v>
      </c>
      <c r="G102" s="2">
        <v>47993.53510233586</v>
      </c>
      <c r="H102" s="2">
        <v>69</v>
      </c>
      <c r="I102" s="2">
        <v>9402.4059268138135</v>
      </c>
      <c r="J102" s="2">
        <v>28879.637923867376</v>
      </c>
    </row>
    <row r="103" spans="1:10" x14ac:dyDescent="0.25">
      <c r="A103" s="1">
        <v>40199</v>
      </c>
      <c r="B103" s="2">
        <v>4</v>
      </c>
      <c r="C103" t="s">
        <v>13</v>
      </c>
      <c r="D103" s="2">
        <v>443133.14001415321</v>
      </c>
      <c r="E103" s="2">
        <v>535666.21915263531</v>
      </c>
      <c r="F103" s="2">
        <v>1357202.8952798415</v>
      </c>
      <c r="G103" s="2">
        <v>45537.024801615516</v>
      </c>
      <c r="H103" s="2">
        <v>91</v>
      </c>
      <c r="I103" s="2">
        <v>11521.461640367983</v>
      </c>
      <c r="J103" s="2">
        <v>27326.21604292317</v>
      </c>
    </row>
    <row r="104" spans="1:10" x14ac:dyDescent="0.25">
      <c r="A104" s="1">
        <v>40200</v>
      </c>
      <c r="B104" s="2">
        <v>4</v>
      </c>
      <c r="C104" t="s">
        <v>13</v>
      </c>
      <c r="D104" s="2">
        <v>400699.1978972354</v>
      </c>
      <c r="E104" s="2">
        <v>482576.15182828507</v>
      </c>
      <c r="F104" s="2">
        <v>1237212.9377701438</v>
      </c>
      <c r="G104" s="2">
        <v>42895.204724217525</v>
      </c>
      <c r="H104" s="2">
        <v>192</v>
      </c>
      <c r="I104" s="2">
        <v>7212.5855621502369</v>
      </c>
      <c r="J104" s="2">
        <v>25840.060126855409</v>
      </c>
    </row>
    <row r="105" spans="1:10" x14ac:dyDescent="0.25">
      <c r="A105" s="1">
        <v>40201</v>
      </c>
      <c r="B105" s="2">
        <v>4</v>
      </c>
      <c r="C105" t="s">
        <v>13</v>
      </c>
      <c r="D105" s="2">
        <v>406750.23955059121</v>
      </c>
      <c r="E105" s="2">
        <v>490160.24297479639</v>
      </c>
      <c r="F105" s="2">
        <v>1239611.4392871892</v>
      </c>
      <c r="G105" s="2">
        <v>40710.170806268354</v>
      </c>
      <c r="H105" s="2">
        <v>178</v>
      </c>
      <c r="I105" s="2">
        <v>9355.2555096635988</v>
      </c>
      <c r="J105" s="2">
        <v>24534.631347536073</v>
      </c>
    </row>
    <row r="106" spans="1:10" x14ac:dyDescent="0.25">
      <c r="A106" s="1">
        <v>40202</v>
      </c>
      <c r="B106" s="2">
        <v>4</v>
      </c>
      <c r="C106" t="s">
        <v>13</v>
      </c>
      <c r="D106" s="2">
        <v>448716.2925174128</v>
      </c>
      <c r="E106" s="2">
        <v>542342.62231166125</v>
      </c>
      <c r="F106" s="2">
        <v>1353433.6141206669</v>
      </c>
      <c r="G106" s="2">
        <v>48664.681377125802</v>
      </c>
      <c r="H106" s="2">
        <v>160</v>
      </c>
      <c r="I106" s="2">
        <v>10769.191020417906</v>
      </c>
      <c r="J106" s="2">
        <v>29290.606113528749</v>
      </c>
    </row>
    <row r="107" spans="1:10" x14ac:dyDescent="0.25">
      <c r="A107" s="1">
        <v>40203</v>
      </c>
      <c r="B107" s="2">
        <v>5</v>
      </c>
      <c r="C107" t="s">
        <v>13</v>
      </c>
      <c r="D107" s="2">
        <v>419671.22719291289</v>
      </c>
      <c r="E107" s="2">
        <v>499544.86350944394</v>
      </c>
      <c r="F107" s="2">
        <v>1265738.5080968565</v>
      </c>
      <c r="G107" s="2">
        <v>43493.814489344979</v>
      </c>
      <c r="H107" s="2">
        <v>132</v>
      </c>
      <c r="I107" s="2">
        <v>20983.561359645646</v>
      </c>
      <c r="J107" s="2">
        <v>26210.428069210051</v>
      </c>
    </row>
    <row r="108" spans="1:10" x14ac:dyDescent="0.25">
      <c r="A108" s="1">
        <v>40204</v>
      </c>
      <c r="B108" s="2">
        <v>5</v>
      </c>
      <c r="C108" t="s">
        <v>13</v>
      </c>
      <c r="D108" s="2">
        <v>456925.86127372168</v>
      </c>
      <c r="E108" s="2">
        <v>556136.22868064127</v>
      </c>
      <c r="F108" s="2">
        <v>1406359.5919442039</v>
      </c>
      <c r="G108" s="2">
        <v>49600.114381009851</v>
      </c>
      <c r="H108" s="2">
        <v>189</v>
      </c>
      <c r="I108" s="2">
        <v>21475.515479864916</v>
      </c>
      <c r="J108" s="2">
        <v>19842.13817951678</v>
      </c>
    </row>
    <row r="109" spans="1:10" x14ac:dyDescent="0.25">
      <c r="A109" s="1">
        <v>40205</v>
      </c>
      <c r="B109" s="2">
        <v>5</v>
      </c>
      <c r="C109" t="s">
        <v>13</v>
      </c>
      <c r="D109" s="2">
        <v>401803.81429681584</v>
      </c>
      <c r="E109" s="2">
        <v>491205.88854449528</v>
      </c>
      <c r="F109" s="2">
        <v>1233263.5774814226</v>
      </c>
      <c r="G109" s="2">
        <v>42475.457526726088</v>
      </c>
      <c r="H109" s="2">
        <v>169</v>
      </c>
      <c r="I109" s="2">
        <v>8437.8801002331329</v>
      </c>
      <c r="J109" s="2">
        <v>17099.912642906791</v>
      </c>
    </row>
    <row r="110" spans="1:10" x14ac:dyDescent="0.25">
      <c r="A110" s="1">
        <v>40206</v>
      </c>
      <c r="B110" s="2">
        <v>5</v>
      </c>
      <c r="C110" t="s">
        <v>13</v>
      </c>
      <c r="D110" s="2">
        <v>446029.04694770172</v>
      </c>
      <c r="E110" s="2">
        <v>536540.25543858064</v>
      </c>
      <c r="F110" s="2">
        <v>1371780.3515242261</v>
      </c>
      <c r="G110" s="2">
        <v>46269.682233849075</v>
      </c>
      <c r="H110" s="2">
        <v>114</v>
      </c>
      <c r="I110" s="2">
        <v>19625.278065698876</v>
      </c>
      <c r="J110" s="2">
        <v>18546.218353347376</v>
      </c>
    </row>
    <row r="111" spans="1:10" x14ac:dyDescent="0.25">
      <c r="A111" s="1">
        <v>40207</v>
      </c>
      <c r="B111" s="2">
        <v>5</v>
      </c>
      <c r="C111" t="s">
        <v>13</v>
      </c>
      <c r="D111" s="2">
        <v>445393.19704358332</v>
      </c>
      <c r="E111" s="2">
        <v>543129.92869667639</v>
      </c>
      <c r="F111" s="2">
        <v>1337525.2752014054</v>
      </c>
      <c r="G111" s="2">
        <v>47936.845090753479</v>
      </c>
      <c r="H111" s="2">
        <v>192</v>
      </c>
      <c r="I111" s="2">
        <v>19597.300669917666</v>
      </c>
      <c r="J111" s="2">
        <v>19273.929207331556</v>
      </c>
    </row>
    <row r="112" spans="1:10" x14ac:dyDescent="0.25">
      <c r="A112" s="1">
        <v>40208</v>
      </c>
      <c r="B112" s="2">
        <v>5</v>
      </c>
      <c r="C112" t="s">
        <v>13</v>
      </c>
      <c r="D112" s="2">
        <v>456597.62576663011</v>
      </c>
      <c r="E112" s="2">
        <v>547396.7697444153</v>
      </c>
      <c r="F112" s="2">
        <v>1369863.1259795257</v>
      </c>
      <c r="G112" s="2">
        <v>47614.892245761795</v>
      </c>
      <c r="H112" s="2">
        <v>35</v>
      </c>
      <c r="I112" s="2">
        <v>15524.319276065424</v>
      </c>
      <c r="J112" s="2">
        <v>19155.746114776481</v>
      </c>
    </row>
    <row r="113" spans="1:10" x14ac:dyDescent="0.25">
      <c r="A113" s="1">
        <v>40209</v>
      </c>
      <c r="B113" s="2">
        <v>5</v>
      </c>
      <c r="C113" t="s">
        <v>13</v>
      </c>
      <c r="D113" s="2">
        <v>402055.09404026042</v>
      </c>
      <c r="E113" s="2">
        <v>478457.44762217067</v>
      </c>
      <c r="F113" s="2">
        <v>1234132.8501008993</v>
      </c>
      <c r="G113" s="2">
        <v>42502.216464735633</v>
      </c>
      <c r="H113" s="2">
        <v>104</v>
      </c>
      <c r="I113" s="2">
        <v>7236.9916927246877</v>
      </c>
      <c r="J113" s="2">
        <v>17120.179250474182</v>
      </c>
    </row>
    <row r="114" spans="1:10" x14ac:dyDescent="0.25">
      <c r="A114" s="1">
        <f>A2</f>
        <v>40182</v>
      </c>
      <c r="B114" s="8">
        <f>B2</f>
        <v>2</v>
      </c>
      <c r="C114" t="s">
        <v>31</v>
      </c>
      <c r="D114" s="2">
        <f>SUMIF($A$2:$A$113,$A114,D$2:D$113)</f>
        <v>907649.27311413677</v>
      </c>
      <c r="E114" s="2">
        <f t="shared" ref="E114:J129" si="0">SUMIF($A$2:$A$113,$A114,E$2:E$113)</f>
        <v>1091640.295163129</v>
      </c>
      <c r="F114" s="2">
        <f t="shared" si="0"/>
        <v>2772214.9318634942</v>
      </c>
      <c r="G114" s="2">
        <f t="shared" si="0"/>
        <v>96421.966077749355</v>
      </c>
      <c r="H114" s="2">
        <f t="shared" si="0"/>
        <v>455</v>
      </c>
      <c r="I114" s="2">
        <f t="shared" si="0"/>
        <v>24736.308789173847</v>
      </c>
      <c r="J114" s="2">
        <f t="shared" si="0"/>
        <v>58004.763883427491</v>
      </c>
    </row>
    <row r="115" spans="1:10" x14ac:dyDescent="0.25">
      <c r="A115" s="1">
        <f t="shared" ref="A115:B141" si="1">A3</f>
        <v>40183</v>
      </c>
      <c r="B115" s="8">
        <f t="shared" si="1"/>
        <v>2</v>
      </c>
      <c r="C115" t="s">
        <v>31</v>
      </c>
      <c r="D115" s="2">
        <f t="shared" ref="D115:J141" si="2">SUMIF($A$2:$A$113,$A115,D$2:D$113)</f>
        <v>902422.0901600197</v>
      </c>
      <c r="E115" s="2">
        <f t="shared" si="0"/>
        <v>1097325.6808936947</v>
      </c>
      <c r="F115" s="2">
        <f t="shared" si="0"/>
        <v>2754763.8535903064</v>
      </c>
      <c r="G115" s="2">
        <f t="shared" si="0"/>
        <v>94281.193398236312</v>
      </c>
      <c r="H115" s="2">
        <f t="shared" si="0"/>
        <v>296</v>
      </c>
      <c r="I115" s="2">
        <f t="shared" si="0"/>
        <v>18251.252496052355</v>
      </c>
      <c r="J115" s="2">
        <f t="shared" si="0"/>
        <v>56548.268694367303</v>
      </c>
    </row>
    <row r="116" spans="1:10" x14ac:dyDescent="0.25">
      <c r="A116" s="1">
        <f t="shared" si="1"/>
        <v>40184</v>
      </c>
      <c r="B116" s="8">
        <f t="shared" si="1"/>
        <v>2</v>
      </c>
      <c r="C116" t="s">
        <v>31</v>
      </c>
      <c r="D116" s="2">
        <f t="shared" si="2"/>
        <v>915002.75000947388</v>
      </c>
      <c r="E116" s="2">
        <f t="shared" si="0"/>
        <v>1106111.3767539705</v>
      </c>
      <c r="F116" s="2">
        <f t="shared" si="0"/>
        <v>2798235.7541213902</v>
      </c>
      <c r="G116" s="2">
        <f t="shared" si="0"/>
        <v>95816.911290438322</v>
      </c>
      <c r="H116" s="2">
        <f t="shared" si="0"/>
        <v>459</v>
      </c>
      <c r="I116" s="2">
        <f t="shared" si="0"/>
        <v>17699.604128715117</v>
      </c>
      <c r="J116" s="2">
        <f t="shared" si="0"/>
        <v>57407.309718923163</v>
      </c>
    </row>
    <row r="117" spans="1:10" x14ac:dyDescent="0.25">
      <c r="A117" s="1">
        <f t="shared" si="1"/>
        <v>40185</v>
      </c>
      <c r="B117" s="8">
        <f t="shared" si="1"/>
        <v>2</v>
      </c>
      <c r="C117" t="s">
        <v>31</v>
      </c>
      <c r="D117" s="2">
        <f t="shared" si="2"/>
        <v>896094.22933703056</v>
      </c>
      <c r="E117" s="2">
        <f t="shared" si="0"/>
        <v>1083894.8897379597</v>
      </c>
      <c r="F117" s="2">
        <f t="shared" si="0"/>
        <v>2740533.9882157892</v>
      </c>
      <c r="G117" s="2">
        <f t="shared" si="0"/>
        <v>93029.289625860882</v>
      </c>
      <c r="H117" s="2">
        <f t="shared" si="0"/>
        <v>549</v>
      </c>
      <c r="I117" s="2">
        <f t="shared" si="0"/>
        <v>22153.63292208936</v>
      </c>
      <c r="J117" s="2">
        <f t="shared" si="0"/>
        <v>55715.279021137219</v>
      </c>
    </row>
    <row r="118" spans="1:10" x14ac:dyDescent="0.25">
      <c r="A118" s="1">
        <f t="shared" si="1"/>
        <v>40186</v>
      </c>
      <c r="B118" s="8">
        <f t="shared" si="1"/>
        <v>2</v>
      </c>
      <c r="C118" t="s">
        <v>31</v>
      </c>
      <c r="D118" s="2">
        <f t="shared" si="2"/>
        <v>939942.277545552</v>
      </c>
      <c r="E118" s="2">
        <f t="shared" si="0"/>
        <v>1143947.375198069</v>
      </c>
      <c r="F118" s="2">
        <f t="shared" si="0"/>
        <v>2879807.3146589976</v>
      </c>
      <c r="G118" s="2">
        <f t="shared" si="0"/>
        <v>100225.42525872021</v>
      </c>
      <c r="H118" s="2">
        <f t="shared" si="0"/>
        <v>432</v>
      </c>
      <c r="I118" s="2">
        <f t="shared" si="0"/>
        <v>33691.081473451195</v>
      </c>
      <c r="J118" s="2">
        <f t="shared" si="0"/>
        <v>60087.703128277964</v>
      </c>
    </row>
    <row r="119" spans="1:10" x14ac:dyDescent="0.25">
      <c r="A119" s="1">
        <f t="shared" si="1"/>
        <v>40187</v>
      </c>
      <c r="B119" s="8">
        <f t="shared" si="1"/>
        <v>2</v>
      </c>
      <c r="C119" t="s">
        <v>31</v>
      </c>
      <c r="D119" s="2">
        <f t="shared" si="2"/>
        <v>949844.41671076312</v>
      </c>
      <c r="E119" s="2">
        <f t="shared" si="0"/>
        <v>1157353.7032327773</v>
      </c>
      <c r="F119" s="2">
        <f t="shared" si="0"/>
        <v>2899399.184691323</v>
      </c>
      <c r="G119" s="2">
        <f t="shared" si="0"/>
        <v>97150.162853079179</v>
      </c>
      <c r="H119" s="2">
        <f t="shared" si="0"/>
        <v>353</v>
      </c>
      <c r="I119" s="2">
        <f t="shared" si="0"/>
        <v>32804.12530175483</v>
      </c>
      <c r="J119" s="2">
        <f t="shared" si="0"/>
        <v>58166.761338812823</v>
      </c>
    </row>
    <row r="120" spans="1:10" x14ac:dyDescent="0.25">
      <c r="A120" s="1">
        <f t="shared" si="1"/>
        <v>40188</v>
      </c>
      <c r="B120" s="8">
        <f t="shared" si="1"/>
        <v>2</v>
      </c>
      <c r="C120" t="s">
        <v>31</v>
      </c>
      <c r="D120" s="2">
        <f t="shared" si="2"/>
        <v>914063.16695934953</v>
      </c>
      <c r="E120" s="2">
        <f t="shared" si="0"/>
        <v>1114564.1257757689</v>
      </c>
      <c r="F120" s="2">
        <f t="shared" si="0"/>
        <v>2776682.1144832801</v>
      </c>
      <c r="G120" s="2">
        <f t="shared" si="0"/>
        <v>96419.57977286994</v>
      </c>
      <c r="H120" s="2">
        <f t="shared" si="0"/>
        <v>370</v>
      </c>
      <c r="I120" s="2">
        <f t="shared" si="0"/>
        <v>33871.560127350996</v>
      </c>
      <c r="J120" s="2">
        <f t="shared" si="0"/>
        <v>57632.982337429094</v>
      </c>
    </row>
    <row r="121" spans="1:10" x14ac:dyDescent="0.25">
      <c r="A121" s="1">
        <f t="shared" si="1"/>
        <v>40189</v>
      </c>
      <c r="B121" s="8">
        <f t="shared" si="1"/>
        <v>3</v>
      </c>
      <c r="C121" t="s">
        <v>31</v>
      </c>
      <c r="D121" s="2">
        <f t="shared" si="2"/>
        <v>930730.62004386284</v>
      </c>
      <c r="E121" s="2">
        <f t="shared" si="0"/>
        <v>1125372.8387759882</v>
      </c>
      <c r="F121" s="2">
        <f t="shared" si="0"/>
        <v>2836641.9730765317</v>
      </c>
      <c r="G121" s="2">
        <f t="shared" si="0"/>
        <v>97730.166458746404</v>
      </c>
      <c r="H121" s="2">
        <f t="shared" si="0"/>
        <v>451</v>
      </c>
      <c r="I121" s="2">
        <f t="shared" si="0"/>
        <v>22279.253218617749</v>
      </c>
      <c r="J121" s="2">
        <f t="shared" si="0"/>
        <v>58298.284168390979</v>
      </c>
    </row>
    <row r="122" spans="1:10" x14ac:dyDescent="0.25">
      <c r="A122" s="1">
        <f t="shared" si="1"/>
        <v>40190</v>
      </c>
      <c r="B122" s="8">
        <f t="shared" si="1"/>
        <v>3</v>
      </c>
      <c r="C122" t="s">
        <v>31</v>
      </c>
      <c r="D122" s="2">
        <f t="shared" si="2"/>
        <v>936500.65408972162</v>
      </c>
      <c r="E122" s="2">
        <f t="shared" si="0"/>
        <v>1130208.5492440541</v>
      </c>
      <c r="F122" s="2">
        <f t="shared" si="0"/>
        <v>2847659.2194543057</v>
      </c>
      <c r="G122" s="2">
        <f t="shared" si="0"/>
        <v>97274.197570383723</v>
      </c>
      <c r="H122" s="2">
        <f t="shared" si="0"/>
        <v>364</v>
      </c>
      <c r="I122" s="2">
        <f t="shared" si="0"/>
        <v>20650.264911265262</v>
      </c>
      <c r="J122" s="2">
        <f t="shared" si="0"/>
        <v>57915.453738844102</v>
      </c>
    </row>
    <row r="123" spans="1:10" x14ac:dyDescent="0.25">
      <c r="A123" s="1">
        <f t="shared" si="1"/>
        <v>40191</v>
      </c>
      <c r="B123" s="8">
        <f t="shared" si="1"/>
        <v>3</v>
      </c>
      <c r="C123" t="s">
        <v>31</v>
      </c>
      <c r="D123" s="2">
        <f t="shared" si="2"/>
        <v>952501.79319525615</v>
      </c>
      <c r="E123" s="2">
        <f t="shared" si="0"/>
        <v>1148551.4444575645</v>
      </c>
      <c r="F123" s="2">
        <f t="shared" si="0"/>
        <v>2928200.7759112278</v>
      </c>
      <c r="G123" s="2">
        <f t="shared" si="0"/>
        <v>102631.87849563769</v>
      </c>
      <c r="H123" s="2">
        <f t="shared" si="0"/>
        <v>490</v>
      </c>
      <c r="I123" s="2">
        <f t="shared" si="0"/>
        <v>26224.407828343141</v>
      </c>
      <c r="J123" s="2">
        <f t="shared" si="0"/>
        <v>61047.224639205924</v>
      </c>
    </row>
    <row r="124" spans="1:10" x14ac:dyDescent="0.25">
      <c r="A124" s="1">
        <f t="shared" si="1"/>
        <v>40192</v>
      </c>
      <c r="B124" s="8">
        <f t="shared" si="1"/>
        <v>3</v>
      </c>
      <c r="C124" t="s">
        <v>31</v>
      </c>
      <c r="D124" s="2">
        <f t="shared" si="2"/>
        <v>927763.37824316474</v>
      </c>
      <c r="E124" s="2">
        <f t="shared" si="0"/>
        <v>1119842.4888623978</v>
      </c>
      <c r="F124" s="2">
        <f t="shared" si="0"/>
        <v>2840216.8933235947</v>
      </c>
      <c r="G124" s="2">
        <f t="shared" si="0"/>
        <v>97591.051210064557</v>
      </c>
      <c r="H124" s="2">
        <f t="shared" si="0"/>
        <v>565</v>
      </c>
      <c r="I124" s="2">
        <f t="shared" si="0"/>
        <v>15536.235427976108</v>
      </c>
      <c r="J124" s="2">
        <f t="shared" si="0"/>
        <v>58018.144497149318</v>
      </c>
    </row>
    <row r="125" spans="1:10" x14ac:dyDescent="0.25">
      <c r="A125" s="1">
        <f t="shared" si="1"/>
        <v>40193</v>
      </c>
      <c r="B125" s="8">
        <f t="shared" si="1"/>
        <v>3</v>
      </c>
      <c r="C125" t="s">
        <v>31</v>
      </c>
      <c r="D125" s="2">
        <f t="shared" si="2"/>
        <v>961631.19592238823</v>
      </c>
      <c r="E125" s="2">
        <f t="shared" si="0"/>
        <v>1170204.6178319692</v>
      </c>
      <c r="F125" s="2">
        <f t="shared" si="0"/>
        <v>2952086.7020688644</v>
      </c>
      <c r="G125" s="2">
        <f t="shared" si="0"/>
        <v>102329.09477857266</v>
      </c>
      <c r="H125" s="2">
        <f t="shared" si="0"/>
        <v>463</v>
      </c>
      <c r="I125" s="2">
        <f t="shared" si="0"/>
        <v>38883.375720372271</v>
      </c>
      <c r="J125" s="2">
        <f t="shared" si="0"/>
        <v>60883.305317660532</v>
      </c>
    </row>
    <row r="126" spans="1:10" x14ac:dyDescent="0.25">
      <c r="A126" s="1">
        <f t="shared" si="1"/>
        <v>40194</v>
      </c>
      <c r="B126" s="8">
        <f t="shared" si="1"/>
        <v>3</v>
      </c>
      <c r="C126" t="s">
        <v>31</v>
      </c>
      <c r="D126" s="2">
        <f t="shared" si="2"/>
        <v>946764.87616670737</v>
      </c>
      <c r="E126" s="2">
        <f t="shared" si="0"/>
        <v>1148519.4897317656</v>
      </c>
      <c r="F126" s="2">
        <f t="shared" si="0"/>
        <v>2887747.3258823273</v>
      </c>
      <c r="G126" s="2">
        <f t="shared" si="0"/>
        <v>98335.265480395523</v>
      </c>
      <c r="H126" s="2">
        <f t="shared" si="0"/>
        <v>495</v>
      </c>
      <c r="I126" s="2">
        <f t="shared" si="0"/>
        <v>30855.021328000814</v>
      </c>
      <c r="J126" s="2">
        <f t="shared" si="0"/>
        <v>58288.463545278144</v>
      </c>
    </row>
    <row r="127" spans="1:10" x14ac:dyDescent="0.25">
      <c r="A127" s="1">
        <f t="shared" si="1"/>
        <v>40195</v>
      </c>
      <c r="B127" s="8">
        <f t="shared" si="1"/>
        <v>3</v>
      </c>
      <c r="C127" t="s">
        <v>31</v>
      </c>
      <c r="D127" s="2">
        <f t="shared" si="2"/>
        <v>929504.93449921929</v>
      </c>
      <c r="E127" s="2">
        <f t="shared" si="0"/>
        <v>1122058.6169035484</v>
      </c>
      <c r="F127" s="2">
        <f t="shared" si="0"/>
        <v>2851959.4576982372</v>
      </c>
      <c r="G127" s="2">
        <f t="shared" si="0"/>
        <v>97859.755487368791</v>
      </c>
      <c r="H127" s="2">
        <f t="shared" si="0"/>
        <v>557</v>
      </c>
      <c r="I127" s="2">
        <f t="shared" si="0"/>
        <v>25807.461943631453</v>
      </c>
      <c r="J127" s="2">
        <f t="shared" si="0"/>
        <v>57945.681277200303</v>
      </c>
    </row>
    <row r="128" spans="1:10" x14ac:dyDescent="0.25">
      <c r="A128" s="1">
        <f t="shared" si="1"/>
        <v>40196</v>
      </c>
      <c r="B128" s="8">
        <f t="shared" si="1"/>
        <v>4</v>
      </c>
      <c r="C128" t="s">
        <v>31</v>
      </c>
      <c r="D128" s="2">
        <f t="shared" si="2"/>
        <v>933897.86541906907</v>
      </c>
      <c r="E128" s="2">
        <f t="shared" si="0"/>
        <v>1132414.9207755523</v>
      </c>
      <c r="F128" s="2">
        <f t="shared" si="0"/>
        <v>2864197.3057090081</v>
      </c>
      <c r="G128" s="2">
        <f t="shared" si="0"/>
        <v>94437.156807066873</v>
      </c>
      <c r="H128" s="2">
        <f t="shared" si="0"/>
        <v>481</v>
      </c>
      <c r="I128" s="2">
        <f t="shared" si="0"/>
        <v>23657.473453066727</v>
      </c>
      <c r="J128" s="2">
        <f t="shared" si="0"/>
        <v>55819.773051328622</v>
      </c>
    </row>
    <row r="129" spans="1:10" x14ac:dyDescent="0.25">
      <c r="A129" s="1">
        <f t="shared" si="1"/>
        <v>40197</v>
      </c>
      <c r="B129" s="8">
        <f t="shared" si="1"/>
        <v>4</v>
      </c>
      <c r="C129" t="s">
        <v>31</v>
      </c>
      <c r="D129" s="2">
        <f t="shared" si="2"/>
        <v>937975.29462793027</v>
      </c>
      <c r="E129" s="2">
        <f t="shared" si="0"/>
        <v>1147887.095294768</v>
      </c>
      <c r="F129" s="2">
        <f t="shared" si="0"/>
        <v>2843054.3707690109</v>
      </c>
      <c r="G129" s="2">
        <f t="shared" si="0"/>
        <v>99635.456730895297</v>
      </c>
      <c r="H129" s="2">
        <f t="shared" si="0"/>
        <v>518</v>
      </c>
      <c r="I129" s="2">
        <f t="shared" si="0"/>
        <v>22586.617323295246</v>
      </c>
      <c r="J129" s="2">
        <f t="shared" si="0"/>
        <v>58840.254028938652</v>
      </c>
    </row>
    <row r="130" spans="1:10" x14ac:dyDescent="0.25">
      <c r="A130" s="1">
        <f t="shared" si="1"/>
        <v>40198</v>
      </c>
      <c r="B130" s="8">
        <f t="shared" si="1"/>
        <v>4</v>
      </c>
      <c r="C130" t="s">
        <v>31</v>
      </c>
      <c r="D130" s="2">
        <f t="shared" si="2"/>
        <v>967956.01292207919</v>
      </c>
      <c r="E130" s="2">
        <f t="shared" si="2"/>
        <v>1170321.6863623434</v>
      </c>
      <c r="F130" s="2">
        <f t="shared" si="2"/>
        <v>2955065.0197112598</v>
      </c>
      <c r="G130" s="2">
        <f t="shared" si="2"/>
        <v>102188.70501818534</v>
      </c>
      <c r="H130" s="2">
        <f t="shared" si="2"/>
        <v>486</v>
      </c>
      <c r="I130" s="2">
        <f t="shared" si="2"/>
        <v>25715.94687022447</v>
      </c>
      <c r="J130" s="2">
        <f t="shared" si="2"/>
        <v>60280.928619506776</v>
      </c>
    </row>
    <row r="131" spans="1:10" x14ac:dyDescent="0.25">
      <c r="A131" s="1">
        <f t="shared" si="1"/>
        <v>40199</v>
      </c>
      <c r="B131" s="8">
        <f t="shared" si="1"/>
        <v>4</v>
      </c>
      <c r="C131" t="s">
        <v>31</v>
      </c>
      <c r="D131" s="2">
        <f t="shared" si="2"/>
        <v>970224.12650197314</v>
      </c>
      <c r="E131" s="2">
        <f t="shared" si="2"/>
        <v>1170316.6541978475</v>
      </c>
      <c r="F131" s="2">
        <f t="shared" si="2"/>
        <v>2961703.9441272127</v>
      </c>
      <c r="G131" s="2">
        <f t="shared" si="2"/>
        <v>100386.95478654897</v>
      </c>
      <c r="H131" s="2">
        <f t="shared" si="2"/>
        <v>389</v>
      </c>
      <c r="I131" s="2">
        <f t="shared" si="2"/>
        <v>24794.277789210773</v>
      </c>
      <c r="J131" s="2">
        <f t="shared" si="2"/>
        <v>59212.479947089145</v>
      </c>
    </row>
    <row r="132" spans="1:10" x14ac:dyDescent="0.25">
      <c r="A132" s="1">
        <f t="shared" si="1"/>
        <v>40200</v>
      </c>
      <c r="B132" s="8">
        <f t="shared" si="1"/>
        <v>4</v>
      </c>
      <c r="C132" t="s">
        <v>31</v>
      </c>
      <c r="D132" s="2">
        <f t="shared" si="2"/>
        <v>918169.04706396442</v>
      </c>
      <c r="E132" s="2">
        <f t="shared" si="2"/>
        <v>1116031.4659239994</v>
      </c>
      <c r="F132" s="2">
        <f t="shared" si="2"/>
        <v>2803439.1764925998</v>
      </c>
      <c r="G132" s="2">
        <f t="shared" si="2"/>
        <v>98370.408502537015</v>
      </c>
      <c r="H132" s="2">
        <f t="shared" si="2"/>
        <v>513</v>
      </c>
      <c r="I132" s="2">
        <f t="shared" si="2"/>
        <v>19883.672198034739</v>
      </c>
      <c r="J132" s="2">
        <f t="shared" si="2"/>
        <v>57931.429847979962</v>
      </c>
    </row>
    <row r="133" spans="1:10" x14ac:dyDescent="0.25">
      <c r="A133" s="1">
        <f t="shared" si="1"/>
        <v>40201</v>
      </c>
      <c r="B133" s="8">
        <f t="shared" si="1"/>
        <v>4</v>
      </c>
      <c r="C133" t="s">
        <v>31</v>
      </c>
      <c r="D133" s="2">
        <f t="shared" si="2"/>
        <v>942592.84013094997</v>
      </c>
      <c r="E133" s="2">
        <f t="shared" si="2"/>
        <v>1139961.992824015</v>
      </c>
      <c r="F133" s="2">
        <f t="shared" si="2"/>
        <v>2883961.4223412517</v>
      </c>
      <c r="G133" s="2">
        <f t="shared" si="2"/>
        <v>97230.198848455912</v>
      </c>
      <c r="H133" s="2">
        <f t="shared" si="2"/>
        <v>659</v>
      </c>
      <c r="I133" s="2">
        <f t="shared" si="2"/>
        <v>25297.359897265393</v>
      </c>
      <c r="J133" s="2">
        <f t="shared" si="2"/>
        <v>57257.052949826786</v>
      </c>
    </row>
    <row r="134" spans="1:10" x14ac:dyDescent="0.25">
      <c r="A134" s="1">
        <f t="shared" si="1"/>
        <v>40202</v>
      </c>
      <c r="B134" s="8">
        <f t="shared" si="1"/>
        <v>4</v>
      </c>
      <c r="C134" t="s">
        <v>31</v>
      </c>
      <c r="D134" s="2">
        <f t="shared" si="2"/>
        <v>982861.68615298066</v>
      </c>
      <c r="E134" s="2">
        <f t="shared" si="2"/>
        <v>1190840.7226342531</v>
      </c>
      <c r="F134" s="2">
        <f t="shared" si="2"/>
        <v>2965160.7183402721</v>
      </c>
      <c r="G134" s="2">
        <f t="shared" si="2"/>
        <v>104975.62125357264</v>
      </c>
      <c r="H134" s="2">
        <f t="shared" si="2"/>
        <v>558</v>
      </c>
      <c r="I134" s="2">
        <f t="shared" si="2"/>
        <v>21428.468934224096</v>
      </c>
      <c r="J134" s="2">
        <f t="shared" si="2"/>
        <v>61717.421122159416</v>
      </c>
    </row>
    <row r="135" spans="1:10" x14ac:dyDescent="0.25">
      <c r="A135" s="1">
        <f t="shared" si="1"/>
        <v>40203</v>
      </c>
      <c r="B135" s="8">
        <f t="shared" si="1"/>
        <v>5</v>
      </c>
      <c r="C135" t="s">
        <v>31</v>
      </c>
      <c r="D135" s="2">
        <f t="shared" si="2"/>
        <v>954310.53749315697</v>
      </c>
      <c r="E135" s="2">
        <f t="shared" si="2"/>
        <v>1146277.8858657256</v>
      </c>
      <c r="F135" s="2">
        <f t="shared" si="2"/>
        <v>2910186.8967991928</v>
      </c>
      <c r="G135" s="2">
        <f t="shared" si="2"/>
        <v>99501.028025602383</v>
      </c>
      <c r="H135" s="2">
        <f t="shared" si="2"/>
        <v>466</v>
      </c>
      <c r="I135" s="2">
        <f t="shared" si="2"/>
        <v>39777.995536711242</v>
      </c>
      <c r="J135" s="2">
        <f t="shared" si="2"/>
        <v>58398.829135630425</v>
      </c>
    </row>
    <row r="136" spans="1:10" x14ac:dyDescent="0.25">
      <c r="A136" s="1">
        <f t="shared" si="1"/>
        <v>40204</v>
      </c>
      <c r="B136" s="8">
        <f t="shared" si="1"/>
        <v>5</v>
      </c>
      <c r="C136" t="s">
        <v>31</v>
      </c>
      <c r="D136" s="2">
        <f t="shared" si="2"/>
        <v>992187.26065232966</v>
      </c>
      <c r="E136" s="2">
        <f t="shared" si="2"/>
        <v>1199056.8105675455</v>
      </c>
      <c r="F136" s="2">
        <f t="shared" si="2"/>
        <v>3037540.6376179438</v>
      </c>
      <c r="G136" s="2">
        <f t="shared" si="2"/>
        <v>105131.09611102095</v>
      </c>
      <c r="H136" s="2">
        <f t="shared" si="2"/>
        <v>379</v>
      </c>
      <c r="I136" s="2">
        <f t="shared" si="2"/>
        <v>39906.865305502302</v>
      </c>
      <c r="J136" s="2">
        <f t="shared" si="2"/>
        <v>41076.659439019386</v>
      </c>
    </row>
    <row r="137" spans="1:10" x14ac:dyDescent="0.25">
      <c r="A137" s="1">
        <f t="shared" si="1"/>
        <v>40205</v>
      </c>
      <c r="B137" s="8">
        <f t="shared" si="1"/>
        <v>5</v>
      </c>
      <c r="C137" t="s">
        <v>31</v>
      </c>
      <c r="D137" s="2">
        <f t="shared" si="2"/>
        <v>944730.66130978987</v>
      </c>
      <c r="E137" s="2">
        <f t="shared" si="2"/>
        <v>1155151.0846293487</v>
      </c>
      <c r="F137" s="2">
        <f t="shared" si="2"/>
        <v>2903498.6469861707</v>
      </c>
      <c r="G137" s="2">
        <f t="shared" si="2"/>
        <v>99941.201170304412</v>
      </c>
      <c r="H137" s="2">
        <f t="shared" si="2"/>
        <v>334</v>
      </c>
      <c r="I137" s="2">
        <f t="shared" si="2"/>
        <v>26974.314170449659</v>
      </c>
      <c r="J137" s="2">
        <f t="shared" si="2"/>
        <v>39117.311919471562</v>
      </c>
    </row>
    <row r="138" spans="1:10" x14ac:dyDescent="0.25">
      <c r="A138" s="1">
        <f t="shared" si="1"/>
        <v>40206</v>
      </c>
      <c r="B138" s="8">
        <f t="shared" si="1"/>
        <v>5</v>
      </c>
      <c r="C138" t="s">
        <v>31</v>
      </c>
      <c r="D138" s="2">
        <f t="shared" si="2"/>
        <v>990409.41672648699</v>
      </c>
      <c r="E138" s="2">
        <f t="shared" si="2"/>
        <v>1202564.9740214455</v>
      </c>
      <c r="F138" s="2">
        <f t="shared" si="2"/>
        <v>3040738.6772261336</v>
      </c>
      <c r="G138" s="2">
        <f t="shared" si="2"/>
        <v>102960.46922330247</v>
      </c>
      <c r="H138" s="2">
        <f t="shared" si="2"/>
        <v>353</v>
      </c>
      <c r="I138" s="2">
        <f t="shared" si="2"/>
        <v>37641.22885722715</v>
      </c>
      <c r="J138" s="2">
        <f t="shared" si="2"/>
        <v>40174.766887404738</v>
      </c>
    </row>
    <row r="139" spans="1:10" x14ac:dyDescent="0.25">
      <c r="A139" s="1">
        <f t="shared" si="1"/>
        <v>40207</v>
      </c>
      <c r="B139" s="8">
        <f t="shared" si="1"/>
        <v>5</v>
      </c>
      <c r="C139" t="s">
        <v>31</v>
      </c>
      <c r="D139" s="2">
        <f t="shared" si="2"/>
        <v>982904.67830249621</v>
      </c>
      <c r="E139" s="2">
        <f t="shared" si="2"/>
        <v>1195032.0989748579</v>
      </c>
      <c r="F139" s="2">
        <f t="shared" si="2"/>
        <v>2987559.3757362822</v>
      </c>
      <c r="G139" s="2">
        <f t="shared" si="2"/>
        <v>104862.78208387556</v>
      </c>
      <c r="H139" s="2">
        <f t="shared" si="2"/>
        <v>447</v>
      </c>
      <c r="I139" s="2">
        <f t="shared" si="2"/>
        <v>35049.344221077285</v>
      </c>
      <c r="J139" s="2">
        <f t="shared" si="2"/>
        <v>40942.059937017024</v>
      </c>
    </row>
    <row r="140" spans="1:10" x14ac:dyDescent="0.25">
      <c r="A140" s="1">
        <f t="shared" si="1"/>
        <v>40208</v>
      </c>
      <c r="B140" s="8">
        <f t="shared" si="1"/>
        <v>5</v>
      </c>
      <c r="C140" t="s">
        <v>31</v>
      </c>
      <c r="D140" s="2">
        <f t="shared" si="2"/>
        <v>1000173.1271778247</v>
      </c>
      <c r="E140" s="2">
        <f t="shared" si="2"/>
        <v>1198300.5722583439</v>
      </c>
      <c r="F140" s="2">
        <f t="shared" si="2"/>
        <v>3012888.5522914948</v>
      </c>
      <c r="G140" s="2">
        <f t="shared" si="2"/>
        <v>105596.96727047706</v>
      </c>
      <c r="H140" s="2">
        <f t="shared" si="2"/>
        <v>412</v>
      </c>
      <c r="I140" s="2">
        <f t="shared" si="2"/>
        <v>29079.407647823184</v>
      </c>
      <c r="J140" s="2">
        <f t="shared" si="2"/>
        <v>41262.495257700532</v>
      </c>
    </row>
    <row r="141" spans="1:10" x14ac:dyDescent="0.25">
      <c r="A141" s="1">
        <f t="shared" si="1"/>
        <v>40209</v>
      </c>
      <c r="B141" s="8">
        <f t="shared" si="1"/>
        <v>5</v>
      </c>
      <c r="C141" t="s">
        <v>31</v>
      </c>
      <c r="D141" s="2">
        <f t="shared" si="2"/>
        <v>955738.14601125335</v>
      </c>
      <c r="E141" s="2">
        <f t="shared" si="2"/>
        <v>1150654.6035867657</v>
      </c>
      <c r="F141" s="2">
        <f t="shared" si="2"/>
        <v>2922483.027510955</v>
      </c>
      <c r="G141" s="2">
        <f t="shared" si="2"/>
        <v>100832.34396013676</v>
      </c>
      <c r="H141" s="2">
        <f t="shared" si="2"/>
        <v>405</v>
      </c>
      <c r="I141" s="2">
        <f t="shared" si="2"/>
        <v>25060.722859933616</v>
      </c>
      <c r="J141" s="2">
        <f t="shared" si="2"/>
        <v>39166.286554232021</v>
      </c>
    </row>
    <row r="142" spans="1:10" x14ac:dyDescent="0.25">
      <c r="A142" s="1"/>
    </row>
  </sheetData>
  <pageMargins left="0.7" right="0.7" top="0.75" bottom="0.75" header="0.3" footer="0.3"/>
  <customProperties>
    <customPr name="ORB_SHEETNAM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topLeftCell="E1" workbookViewId="0">
      <selection activeCell="F3" sqref="F3"/>
    </sheetView>
  </sheetViews>
  <sheetFormatPr defaultRowHeight="15" x14ac:dyDescent="0.25"/>
  <cols>
    <col min="1" max="2" width="15.42578125" bestFit="1" customWidth="1"/>
    <col min="3" max="3" width="11.5703125" bestFit="1" customWidth="1"/>
    <col min="4" max="4" width="13.28515625" bestFit="1" customWidth="1"/>
    <col min="6" max="6" width="13.140625" bestFit="1" customWidth="1"/>
    <col min="7" max="7" width="15.5703125" bestFit="1" customWidth="1"/>
    <col min="8" max="8" width="12" bestFit="1" customWidth="1"/>
    <col min="9" max="9" width="13.28515625" bestFit="1" customWidth="1"/>
    <col min="10" max="13" width="12" bestFit="1" customWidth="1"/>
    <col min="14" max="14" width="13.28515625" bestFit="1" customWidth="1"/>
    <col min="15" max="16" width="12" bestFit="1" customWidth="1"/>
    <col min="17" max="17" width="17.85546875" bestFit="1" customWidth="1"/>
    <col min="18" max="18" width="19.7109375" bestFit="1" customWidth="1"/>
  </cols>
  <sheetData>
    <row r="1" spans="1:12" x14ac:dyDescent="0.25">
      <c r="A1" s="6" t="s">
        <v>1</v>
      </c>
      <c r="B1" s="6" t="s">
        <v>8</v>
      </c>
      <c r="C1" s="6" t="s">
        <v>6</v>
      </c>
      <c r="D1" s="6" t="s">
        <v>9</v>
      </c>
    </row>
    <row r="2" spans="1:12" x14ac:dyDescent="0.25">
      <c r="A2" t="s">
        <v>13</v>
      </c>
      <c r="B2" s="1">
        <v>40182</v>
      </c>
      <c r="C2" s="2">
        <v>185954.30496901303</v>
      </c>
      <c r="D2" s="2">
        <v>1850245.3344416795</v>
      </c>
      <c r="F2" s="9" t="s">
        <v>36</v>
      </c>
      <c r="G2" s="9" t="s">
        <v>37</v>
      </c>
    </row>
    <row r="3" spans="1:12" x14ac:dyDescent="0.25">
      <c r="A3" t="s">
        <v>13</v>
      </c>
      <c r="B3" s="1">
        <v>40189</v>
      </c>
      <c r="C3" s="2">
        <v>192940.18418994892</v>
      </c>
      <c r="D3" s="2">
        <v>1921684.2345318913</v>
      </c>
      <c r="F3" s="9" t="s">
        <v>34</v>
      </c>
      <c r="G3" t="s">
        <v>13</v>
      </c>
      <c r="H3" t="s">
        <v>10</v>
      </c>
      <c r="I3" t="s">
        <v>11</v>
      </c>
      <c r="J3" t="s">
        <v>12</v>
      </c>
      <c r="K3" t="s">
        <v>31</v>
      </c>
      <c r="L3" t="s">
        <v>35</v>
      </c>
    </row>
    <row r="4" spans="1:12" x14ac:dyDescent="0.25">
      <c r="A4" t="s">
        <v>13</v>
      </c>
      <c r="B4" s="1">
        <v>40196</v>
      </c>
      <c r="C4" s="2">
        <v>188759.51750455162</v>
      </c>
      <c r="D4" s="2">
        <v>1861168.842594879</v>
      </c>
      <c r="F4" s="11">
        <v>40182</v>
      </c>
      <c r="G4" s="10">
        <v>185954.30496901303</v>
      </c>
      <c r="H4" s="10">
        <v>90716.865970820392</v>
      </c>
      <c r="I4" s="10">
        <v>82525.836303440316</v>
      </c>
      <c r="J4" s="10">
        <v>43684.491738946213</v>
      </c>
      <c r="K4" s="10">
        <v>402881.49898221996</v>
      </c>
      <c r="L4" s="10">
        <v>805762.99796443991</v>
      </c>
    </row>
    <row r="5" spans="1:12" x14ac:dyDescent="0.25">
      <c r="A5" t="s">
        <v>13</v>
      </c>
      <c r="B5" s="1">
        <v>40203</v>
      </c>
      <c r="C5" s="2">
        <v>137154.2795718805</v>
      </c>
      <c r="D5" s="2">
        <v>1381143.5952888364</v>
      </c>
      <c r="F5" s="11">
        <v>40189</v>
      </c>
      <c r="G5" s="10">
        <v>192940.18418994892</v>
      </c>
      <c r="H5" s="10">
        <v>89420.693570394127</v>
      </c>
      <c r="I5" s="10">
        <v>87691.904505893632</v>
      </c>
      <c r="J5" s="10">
        <v>40183.502254373343</v>
      </c>
      <c r="K5" s="10">
        <v>410236.28452061</v>
      </c>
      <c r="L5" s="10">
        <v>820472.56904122001</v>
      </c>
    </row>
    <row r="6" spans="1:12" x14ac:dyDescent="0.25">
      <c r="A6" t="s">
        <v>10</v>
      </c>
      <c r="B6" s="1">
        <v>40182</v>
      </c>
      <c r="C6" s="2">
        <v>90716.865970820392</v>
      </c>
      <c r="D6" s="2">
        <v>635653.07985753834</v>
      </c>
      <c r="F6" s="11">
        <v>40196</v>
      </c>
      <c r="G6" s="10">
        <v>188759.51750455162</v>
      </c>
      <c r="H6" s="10">
        <v>91477.443211913473</v>
      </c>
      <c r="I6" s="10">
        <v>96398.297930606626</v>
      </c>
      <c r="J6" s="10">
        <v>37115.081882143924</v>
      </c>
      <c r="K6" s="10">
        <v>413750.34052921564</v>
      </c>
      <c r="L6" s="10">
        <v>827500.68105843128</v>
      </c>
    </row>
    <row r="7" spans="1:12" x14ac:dyDescent="0.25">
      <c r="A7" t="s">
        <v>10</v>
      </c>
      <c r="B7" s="1">
        <v>40189</v>
      </c>
      <c r="C7" s="2">
        <v>89420.693570394127</v>
      </c>
      <c r="D7" s="2">
        <v>627196.74470274441</v>
      </c>
      <c r="F7" s="11">
        <v>40203</v>
      </c>
      <c r="G7" s="10">
        <v>137154.2795718805</v>
      </c>
      <c r="H7" s="10">
        <v>66787.022400042668</v>
      </c>
      <c r="I7" s="10">
        <v>71480.889126603841</v>
      </c>
      <c r="J7" s="10">
        <v>24427.847961891879</v>
      </c>
      <c r="K7" s="10">
        <v>299850.03906041884</v>
      </c>
      <c r="L7" s="10">
        <v>599700.07812083769</v>
      </c>
    </row>
    <row r="8" spans="1:12" x14ac:dyDescent="0.25">
      <c r="A8" t="s">
        <v>10</v>
      </c>
      <c r="B8" s="1">
        <v>40196</v>
      </c>
      <c r="C8" s="2">
        <v>91477.443211913473</v>
      </c>
      <c r="D8" s="2">
        <v>651227.91822561191</v>
      </c>
      <c r="F8" s="11" t="s">
        <v>35</v>
      </c>
      <c r="G8" s="10">
        <v>704808.28623539407</v>
      </c>
      <c r="H8" s="10">
        <v>338402.02515317069</v>
      </c>
      <c r="I8" s="10">
        <v>338096.9278665444</v>
      </c>
      <c r="J8" s="10">
        <v>145410.92383735537</v>
      </c>
      <c r="K8" s="10">
        <v>1526718.1630924647</v>
      </c>
      <c r="L8" s="10">
        <v>3053436.3261849293</v>
      </c>
    </row>
    <row r="9" spans="1:12" x14ac:dyDescent="0.25">
      <c r="A9" t="s">
        <v>10</v>
      </c>
      <c r="B9" s="1">
        <v>40203</v>
      </c>
      <c r="C9" s="2">
        <v>66787.022400042668</v>
      </c>
      <c r="D9" s="2">
        <v>460029.01029149385</v>
      </c>
    </row>
    <row r="10" spans="1:12" x14ac:dyDescent="0.25">
      <c r="A10" t="s">
        <v>11</v>
      </c>
      <c r="B10" s="1">
        <v>40182</v>
      </c>
      <c r="C10" s="2">
        <v>82525.836303440316</v>
      </c>
      <c r="D10" s="2">
        <v>1007145.3062471855</v>
      </c>
    </row>
    <row r="11" spans="1:12" x14ac:dyDescent="0.25">
      <c r="A11" t="s">
        <v>11</v>
      </c>
      <c r="B11" s="1">
        <v>40189</v>
      </c>
      <c r="C11" s="2">
        <v>87691.904505893632</v>
      </c>
      <c r="D11" s="2">
        <v>1035466.0084055919</v>
      </c>
    </row>
    <row r="12" spans="1:12" x14ac:dyDescent="0.25">
      <c r="A12" t="s">
        <v>11</v>
      </c>
      <c r="B12" s="1">
        <v>40196</v>
      </c>
      <c r="C12" s="2">
        <v>96398.297930606626</v>
      </c>
      <c r="D12" s="2">
        <v>1153309.2364417776</v>
      </c>
    </row>
    <row r="13" spans="1:12" x14ac:dyDescent="0.25">
      <c r="A13" t="s">
        <v>11</v>
      </c>
      <c r="B13" s="1">
        <v>40203</v>
      </c>
      <c r="C13" s="2">
        <v>71480.889126603841</v>
      </c>
      <c r="D13" s="2">
        <v>843188.56813741894</v>
      </c>
    </row>
    <row r="14" spans="1:12" x14ac:dyDescent="0.25">
      <c r="A14" t="s">
        <v>12</v>
      </c>
      <c r="B14" s="1">
        <v>40182</v>
      </c>
      <c r="C14" s="2">
        <v>43684.491738946213</v>
      </c>
      <c r="D14" s="2">
        <v>657233.17821244569</v>
      </c>
    </row>
    <row r="15" spans="1:12" x14ac:dyDescent="0.25">
      <c r="A15" t="s">
        <v>12</v>
      </c>
      <c r="B15" s="1">
        <v>40189</v>
      </c>
      <c r="C15" s="2">
        <v>40183.502254373343</v>
      </c>
      <c r="D15" s="2">
        <v>645402.98100462172</v>
      </c>
    </row>
    <row r="16" spans="1:12" x14ac:dyDescent="0.25">
      <c r="A16" t="s">
        <v>12</v>
      </c>
      <c r="B16" s="1">
        <v>40196</v>
      </c>
      <c r="C16" s="2">
        <v>37115.081882143924</v>
      </c>
      <c r="D16" s="2">
        <v>653793.21975768171</v>
      </c>
    </row>
    <row r="17" spans="1:4" x14ac:dyDescent="0.25">
      <c r="A17" t="s">
        <v>12</v>
      </c>
      <c r="B17" s="1">
        <v>40203</v>
      </c>
      <c r="C17" s="2">
        <v>24427.847961891879</v>
      </c>
      <c r="D17" s="2">
        <v>643986.32146131643</v>
      </c>
    </row>
    <row r="18" spans="1:4" x14ac:dyDescent="0.25">
      <c r="A18" t="s">
        <v>31</v>
      </c>
      <c r="B18" s="1">
        <f>B2</f>
        <v>40182</v>
      </c>
      <c r="C18">
        <f>SUMIF($B$2:$B$17,$B18,C$2:C$17)</f>
        <v>402881.49898221996</v>
      </c>
      <c r="D18">
        <f t="shared" ref="D18:D21" si="0">SUMIF($B$2:$B$17,$B18,D$2:D$17)</f>
        <v>4150276.8987588491</v>
      </c>
    </row>
    <row r="19" spans="1:4" x14ac:dyDescent="0.25">
      <c r="A19" t="s">
        <v>31</v>
      </c>
      <c r="B19" s="1">
        <f>B3</f>
        <v>40189</v>
      </c>
      <c r="C19">
        <f t="shared" ref="C19:C21" si="1">SUMIF($B$2:$B$17,$B19,C$2:C$17)</f>
        <v>410236.28452061</v>
      </c>
      <c r="D19">
        <f t="shared" si="0"/>
        <v>4229749.968644849</v>
      </c>
    </row>
    <row r="20" spans="1:4" x14ac:dyDescent="0.25">
      <c r="A20" t="s">
        <v>31</v>
      </c>
      <c r="B20" s="1">
        <f>B4</f>
        <v>40196</v>
      </c>
      <c r="C20">
        <f t="shared" si="1"/>
        <v>413750.34052921564</v>
      </c>
      <c r="D20">
        <f t="shared" si="0"/>
        <v>4319499.21701995</v>
      </c>
    </row>
    <row r="21" spans="1:4" x14ac:dyDescent="0.25">
      <c r="A21" t="s">
        <v>31</v>
      </c>
      <c r="B21" s="1">
        <f>B5</f>
        <v>40203</v>
      </c>
      <c r="C21">
        <f t="shared" si="1"/>
        <v>299850.03906041884</v>
      </c>
      <c r="D21">
        <f t="shared" si="0"/>
        <v>3328347.4951790655</v>
      </c>
    </row>
  </sheetData>
  <pageMargins left="0.7" right="0.7" top="0.75" bottom="0.75" header="0.3" footer="0.3"/>
  <customProperties>
    <customPr name="ORB_SHEETNAME" r:id="rId2"/>
  </customPropertie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vt:lpstr>
      <vt:lpstr>Metrics Explained</vt:lpstr>
      <vt:lpstr>Data1-Daily channel online</vt:lpstr>
      <vt:lpstr>Data2-Weekly channel order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daniel.wilson</dc:creator>
  <cp:lastModifiedBy>Ben Ingle</cp:lastModifiedBy>
  <dcterms:created xsi:type="dcterms:W3CDTF">2011-02-15T10:26:12Z</dcterms:created>
  <dcterms:modified xsi:type="dcterms:W3CDTF">2022-05-05T13:20:05Z</dcterms:modified>
</cp:coreProperties>
</file>