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2-honeychurch\Desktop\"/>
    </mc:Choice>
  </mc:AlternateContent>
  <xr:revisionPtr revIDLastSave="0" documentId="13_ncr:1_{2376941D-039F-40A1-964C-14A76E59CFCD}" xr6:coauthVersionLast="36" xr6:coauthVersionMax="36" xr10:uidLastSave="{00000000-0000-0000-0000-000000000000}"/>
  <bookViews>
    <workbookView xWindow="0" yWindow="0" windowWidth="19200" windowHeight="6930" activeTab="4" xr2:uid="{FDB4A436-A07E-465A-A97D-FFA158457C5A}"/>
  </bookViews>
  <sheets>
    <sheet name="Methamphetamine" sheetId="1" r:id="rId1"/>
    <sheet name="Ketamine" sheetId="2" r:id="rId2"/>
    <sheet name="Cocaine" sheetId="3" r:id="rId3"/>
    <sheet name="benzoylecgonine" sheetId="4" r:id="rId4"/>
    <sheet name="MDM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5" l="1"/>
  <c r="R10" i="5"/>
  <c r="R9" i="5"/>
  <c r="R8" i="5"/>
  <c r="R7" i="5"/>
  <c r="R6" i="5"/>
  <c r="R5" i="5"/>
  <c r="R4" i="5"/>
  <c r="R3" i="5"/>
  <c r="Q4" i="4"/>
  <c r="Q5" i="4"/>
  <c r="Q6" i="4"/>
  <c r="Q7" i="4"/>
  <c r="Q8" i="4"/>
  <c r="Q9" i="4"/>
  <c r="Q10" i="4"/>
  <c r="Q11" i="4"/>
  <c r="Q3" i="4"/>
  <c r="S8" i="3"/>
  <c r="S4" i="3"/>
  <c r="S5" i="3"/>
  <c r="S6" i="3"/>
  <c r="S7" i="3"/>
  <c r="S3" i="3"/>
  <c r="S2" i="3"/>
  <c r="D2" i="1" l="1"/>
  <c r="F3" i="1"/>
  <c r="F4" i="1"/>
  <c r="F2" i="1" l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<sst xmlns="http://schemas.openxmlformats.org/spreadsheetml/2006/main" count="290" uniqueCount="78">
  <si>
    <t>1ug/l</t>
  </si>
  <si>
    <t>1ug/L mixed standard</t>
  </si>
  <si>
    <t>5ug/L mixed standard</t>
  </si>
  <si>
    <t>10ug/L mixed standard</t>
  </si>
  <si>
    <t>50ug/L mixed standard</t>
  </si>
  <si>
    <t>100ug/L mixed standard</t>
  </si>
  <si>
    <t>500ug/L mixed standard</t>
  </si>
  <si>
    <t>1000ug/L mixed standard</t>
  </si>
  <si>
    <t>std</t>
  </si>
  <si>
    <t>int std</t>
  </si>
  <si>
    <t>ng/mL</t>
  </si>
  <si>
    <t>1- 1000 µg/L</t>
  </si>
  <si>
    <t>Ketamine</t>
  </si>
  <si>
    <t>ppb</t>
  </si>
  <si>
    <t>Rf</t>
  </si>
  <si>
    <t>1.1</t>
  </si>
  <si>
    <t>1.2</t>
  </si>
  <si>
    <t>1.3</t>
  </si>
  <si>
    <t>1.4</t>
  </si>
  <si>
    <t>1.5</t>
  </si>
  <si>
    <t>1.6</t>
  </si>
  <si>
    <t>1.7</t>
  </si>
  <si>
    <t>5</t>
  </si>
  <si>
    <t>5.1</t>
  </si>
  <si>
    <t>5.2</t>
  </si>
  <si>
    <t>5.3</t>
  </si>
  <si>
    <t>5.4</t>
  </si>
  <si>
    <t>5.5</t>
  </si>
  <si>
    <t>5.6</t>
  </si>
  <si>
    <t>5.7</t>
  </si>
  <si>
    <t>10</t>
  </si>
  <si>
    <t>10.1</t>
  </si>
  <si>
    <t>10.2</t>
  </si>
  <si>
    <t>10.3</t>
  </si>
  <si>
    <t>10.4</t>
  </si>
  <si>
    <t>10.5</t>
  </si>
  <si>
    <t>10.6</t>
  </si>
  <si>
    <t>10.7</t>
  </si>
  <si>
    <t>20.1</t>
  </si>
  <si>
    <t>20.2</t>
  </si>
  <si>
    <t>20.3</t>
  </si>
  <si>
    <t>20.4</t>
  </si>
  <si>
    <t>20.5</t>
  </si>
  <si>
    <t>20.6</t>
  </si>
  <si>
    <t>20.7</t>
  </si>
  <si>
    <t>50</t>
  </si>
  <si>
    <t>100</t>
  </si>
  <si>
    <t>500</t>
  </si>
  <si>
    <t>1000</t>
  </si>
  <si>
    <t>blank MP</t>
  </si>
  <si>
    <t>QC - 50ug/L</t>
  </si>
  <si>
    <t>wash</t>
  </si>
  <si>
    <t>Infinity</t>
  </si>
  <si>
    <t/>
  </si>
  <si>
    <t>RT</t>
  </si>
  <si>
    <t>Final Conc.</t>
  </si>
  <si>
    <t>Accuracy</t>
  </si>
  <si>
    <t>Resp.</t>
  </si>
  <si>
    <t>S/N</t>
  </si>
  <si>
    <t>Ratio</t>
  </si>
  <si>
    <t>MI</t>
  </si>
  <si>
    <t>cocaine, ppb</t>
  </si>
  <si>
    <t>std response</t>
  </si>
  <si>
    <t>IS response</t>
  </si>
  <si>
    <t>benzoylecgonine Results</t>
  </si>
  <si>
    <t>Qualifier (290.1 -&gt; 77.1) Results</t>
  </si>
  <si>
    <t>ketamine D4 (HCl) (ISTD) Results</t>
  </si>
  <si>
    <t>Qualifier (242.1 -&gt; 224.0) Results</t>
  </si>
  <si>
    <t>`</t>
  </si>
  <si>
    <t>Name</t>
  </si>
  <si>
    <t>benzoylecgonine, ppb</t>
  </si>
  <si>
    <t>Std resp</t>
  </si>
  <si>
    <t>IS resp</t>
  </si>
  <si>
    <t>MDMA Methylendioxymethamphetamine Results</t>
  </si>
  <si>
    <t>Qualifier (194.1 -&gt; 105.1) Results</t>
  </si>
  <si>
    <t>Methamphetamine D14 (ISTD) Results</t>
  </si>
  <si>
    <t>Qualifier (164.2 -&gt; 70.2) Results</t>
  </si>
  <si>
    <t>MDMA,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</si>
</sst>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Methamphetamine </a:t>
            </a:r>
          </a:p>
        </c:rich>
      </c:tx>
      <c:layout>
        <c:manualLayout>
          <c:xMode val="edge"/>
          <c:yMode val="edge"/>
          <c:x val="0.345604111986001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Methamphetamine!$A$2:$A$13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Methamphetamine!$D$2:$D$13</c:f>
              <c:numCache>
                <c:formatCode>General</c:formatCode>
                <c:ptCount val="12"/>
                <c:pt idx="0">
                  <c:v>0.24106114947499205</c:v>
                </c:pt>
                <c:pt idx="3">
                  <c:v>0.73415386934552262</c:v>
                </c:pt>
                <c:pt idx="4">
                  <c:v>1.6240397429822946</c:v>
                </c:pt>
                <c:pt idx="5">
                  <c:v>12.69106048476942</c:v>
                </c:pt>
                <c:pt idx="6">
                  <c:v>26.503656355890634</c:v>
                </c:pt>
                <c:pt idx="7">
                  <c:v>119.15367728130454</c:v>
                </c:pt>
                <c:pt idx="8">
                  <c:v>248.78267732005418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2-49DB-A677-A34A2D1A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90936"/>
        <c:axId val="651797168"/>
      </c:scatterChart>
      <c:valAx>
        <c:axId val="65179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7168"/>
        <c:crosses val="autoZero"/>
        <c:crossBetween val="midCat"/>
      </c:valAx>
      <c:valAx>
        <c:axId val="651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Ketamine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Ketamine!$A$4:$A$10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Ketamine!$B$4:$B$10</c:f>
              <c:numCache>
                <c:formatCode>General</c:formatCode>
                <c:ptCount val="7"/>
                <c:pt idx="0">
                  <c:v>0.26947982923219299</c:v>
                </c:pt>
                <c:pt idx="1">
                  <c:v>0.83586618757536657</c:v>
                </c:pt>
                <c:pt idx="2">
                  <c:v>1.7742698110259052</c:v>
                </c:pt>
                <c:pt idx="3">
                  <c:v>11.582160316506256</c:v>
                </c:pt>
                <c:pt idx="4">
                  <c:v>23.451867855676394</c:v>
                </c:pt>
                <c:pt idx="5">
                  <c:v>102.29998843425419</c:v>
                </c:pt>
                <c:pt idx="6">
                  <c:v>202.70816737847687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E2E-AED2-5EBE9C7A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16112"/>
        <c:axId val="639916440"/>
      </c:scatterChart>
      <c:valAx>
        <c:axId val="6399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6440"/>
        <c:crosses val="autoZero"/>
        <c:crossBetween val="midCat"/>
      </c:valAx>
      <c:valAx>
        <c:axId val="6399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Cocaine!$P$2:$P$9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Cocaine!$S$2:$S$9</c:f>
              <c:numCache>
                <c:formatCode>General</c:formatCode>
                <c:ptCount val="8"/>
                <c:pt idx="0">
                  <c:v>0.21509111474682963</c:v>
                </c:pt>
                <c:pt idx="1">
                  <c:v>0.61407770717819932</c:v>
                </c:pt>
                <c:pt idx="2">
                  <c:v>1.3036387531084366</c:v>
                </c:pt>
                <c:pt idx="3">
                  <c:v>8.580179015068552</c:v>
                </c:pt>
                <c:pt idx="4">
                  <c:v>17.575059423177578</c:v>
                </c:pt>
                <c:pt idx="5">
                  <c:v>70.568665234482864</c:v>
                </c:pt>
                <c:pt idx="6">
                  <c:v>132.16921116321475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B-4705-B7D0-C8A51DFD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78064"/>
        <c:axId val="639872816"/>
      </c:scatterChart>
      <c:valAx>
        <c:axId val="6398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ng/mL</a:t>
                </a:r>
              </a:p>
            </c:rich>
          </c:tx>
          <c:layout>
            <c:manualLayout>
              <c:xMode val="edge"/>
              <c:yMode val="edge"/>
              <c:x val="0.4683945756780402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2816"/>
        <c:crosses val="autoZero"/>
        <c:crossBetween val="midCat"/>
      </c:valAx>
      <c:valAx>
        <c:axId val="639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benzoylecgonine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benzoylecgonine!$N$3:$N$11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benzoylecgonine!$Q$3:$Q$11</c:f>
              <c:numCache>
                <c:formatCode>General</c:formatCode>
                <c:ptCount val="9"/>
                <c:pt idx="0">
                  <c:v>5.8399321062220677E-2</c:v>
                </c:pt>
                <c:pt idx="1">
                  <c:v>4.5243545711816165E-2</c:v>
                </c:pt>
                <c:pt idx="2">
                  <c:v>4.3858375586208774E-2</c:v>
                </c:pt>
                <c:pt idx="3">
                  <c:v>0.1145230315525364</c:v>
                </c:pt>
                <c:pt idx="4">
                  <c:v>0.21767020233450896</c:v>
                </c:pt>
                <c:pt idx="5">
                  <c:v>2.7759116424271784</c:v>
                </c:pt>
                <c:pt idx="6">
                  <c:v>6.1034069052908562</c:v>
                </c:pt>
                <c:pt idx="7">
                  <c:v>31.113120936590729</c:v>
                </c:pt>
                <c:pt idx="8">
                  <c:v>64.573417229704717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F-4A14-9430-ABF52F23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01024"/>
        <c:axId val="639894136"/>
      </c:scatterChart>
      <c:valAx>
        <c:axId val="6399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ng/mL</a:t>
                </a:r>
              </a:p>
            </c:rich>
          </c:tx>
          <c:layout>
            <c:manualLayout>
              <c:xMode val="edge"/>
              <c:yMode val="edge"/>
              <c:x val="0.4769989063867016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4136"/>
        <c:crosses val="autoZero"/>
        <c:crossBetween val="midCat"/>
      </c:valAx>
      <c:valAx>
        <c:axId val="6398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2055993000875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MDMA!$O$3:$O$11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MDMA!$R$3:$R$11</c:f>
              <c:numCache>
                <c:formatCode>General</c:formatCode>
                <c:ptCount val="9"/>
                <c:pt idx="0">
                  <c:v>0.10360116535176167</c:v>
                </c:pt>
                <c:pt idx="1">
                  <c:v>0.10403364664717488</c:v>
                </c:pt>
                <c:pt idx="2">
                  <c:v>0.1116397115418304</c:v>
                </c:pt>
                <c:pt idx="3">
                  <c:v>0.35944415364430943</c:v>
                </c:pt>
                <c:pt idx="4">
                  <c:v>0.79019950948045825</c:v>
                </c:pt>
                <c:pt idx="5">
                  <c:v>6.3331616963848658</c:v>
                </c:pt>
                <c:pt idx="6">
                  <c:v>12.945272724493503</c:v>
                </c:pt>
                <c:pt idx="7">
                  <c:v>54.501276658787745</c:v>
                </c:pt>
                <c:pt idx="8">
                  <c:v>112.62955837473204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B-43ED-B730-81A7D4A1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14144"/>
        <c:axId val="639904304"/>
      </c:scatterChart>
      <c:valAx>
        <c:axId val="639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4304"/>
        <c:crosses val="autoZero"/>
        <c:crossBetween val="midCat"/>
      </c:valAx>
      <c:valAx>
        <c:axId val="6399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0</xdr:row>
      <xdr:rowOff>165100</xdr:rowOff>
    </xdr:from>
    <xdr:to>
      <xdr:col>14</xdr:col>
      <xdr:colOff>231775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40F6D-B5DB-47A9-99A8-3198A82BD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139700</xdr:rowOff>
    </xdr:from>
    <xdr:to>
      <xdr:col>11</xdr:col>
      <xdr:colOff>180975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5DB23-0657-4426-AB5A-5BE81FFC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473075</xdr:colOff>
      <xdr:row>11</xdr:row>
      <xdr:rowOff>38100</xdr:rowOff>
    </xdr:from>
    <xdr:to>
      <xdr:col>21</xdr:col>
      <xdr:colOff>168275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00F41-F374-4EB5-B041-B3FCBC26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473075</xdr:colOff>
      <xdr:row>11</xdr:row>
      <xdr:rowOff>76200</xdr:rowOff>
    </xdr:from>
    <xdr:to>
      <xdr:col>19</xdr:col>
      <xdr:colOff>168275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1511-DD70-44B7-BBCB-942093AB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464344</xdr:colOff>
      <xdr:row>11</xdr:row>
      <xdr:rowOff>21430</xdr:rowOff>
    </xdr:from>
    <xdr:to>
      <xdr:col>21</xdr:col>
      <xdr:colOff>146844</xdr:colOff>
      <xdr:row>26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FE02-7815-487C-89A7-66FBF79C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CBA1-00E9-4E84-B83A-C7369EDE846F}">
  <dimension ref="A1:F14"/>
  <sheetViews>
    <sheetView workbookViewId="0">
      <selection activeCell="E17" sqref="E17"/>
    </sheetView>
  </sheetViews>
  <sheetFormatPr defaultRowHeight="14.5" x14ac:dyDescent="0.35"/>
  <sheetData>
    <row r="1" spans="1:6" x14ac:dyDescent="0.35">
      <c r="A1" t="s">
        <v>10</v>
      </c>
      <c r="B1" t="s">
        <v>8</v>
      </c>
      <c r="C1" t="s">
        <v>9</v>
      </c>
      <c r="D1" t="s">
        <v>14</v>
      </c>
    </row>
    <row r="2" spans="1:6" x14ac:dyDescent="0.35">
      <c r="A2">
        <v>1</v>
      </c>
      <c r="B2" s="2">
        <v>50983.4854375781</v>
      </c>
      <c r="C2" s="3">
        <v>211289.687722164</v>
      </c>
      <c r="D2">
        <f>AVERAGE(F2:F4)</f>
        <v>0.24106114947499205</v>
      </c>
      <c r="F2">
        <f>B2/C2</f>
        <v>0.2412966102946727</v>
      </c>
    </row>
    <row r="3" spans="1:6" x14ac:dyDescent="0.35">
      <c r="A3">
        <v>1</v>
      </c>
      <c r="B3" s="2">
        <v>58392.483517102199</v>
      </c>
      <c r="C3" s="3">
        <v>241063.194094092</v>
      </c>
      <c r="F3">
        <f>B3/C3</f>
        <v>0.24222894638287415</v>
      </c>
    </row>
    <row r="4" spans="1:6" x14ac:dyDescent="0.35">
      <c r="A4">
        <v>1</v>
      </c>
      <c r="B4" s="2">
        <v>48228.834389969503</v>
      </c>
      <c r="C4" s="3">
        <v>201240.33487199701</v>
      </c>
      <c r="F4">
        <f>B4/C4</f>
        <v>0.23965789174742941</v>
      </c>
    </row>
    <row r="5" spans="1:6" x14ac:dyDescent="0.35">
      <c r="A5" s="1">
        <v>5</v>
      </c>
      <c r="B5" s="2">
        <v>161141.50953764899</v>
      </c>
      <c r="C5" s="2">
        <v>219492.82877348599</v>
      </c>
      <c r="D5">
        <f t="shared" ref="D5:D10" si="0">B5/C5</f>
        <v>0.73415386934552262</v>
      </c>
    </row>
    <row r="6" spans="1:6" x14ac:dyDescent="0.35">
      <c r="A6" s="1">
        <v>10</v>
      </c>
      <c r="B6" s="2">
        <v>369164.082675513</v>
      </c>
      <c r="C6" s="3">
        <v>227312.222050429</v>
      </c>
      <c r="D6">
        <f t="shared" si="0"/>
        <v>1.6240397429822946</v>
      </c>
    </row>
    <row r="7" spans="1:6" x14ac:dyDescent="0.35">
      <c r="A7" s="1">
        <v>50</v>
      </c>
      <c r="B7" s="2">
        <v>2871334.68445809</v>
      </c>
      <c r="C7" s="2">
        <v>226248.601360303</v>
      </c>
      <c r="D7">
        <f t="shared" si="0"/>
        <v>12.69106048476942</v>
      </c>
    </row>
    <row r="8" spans="1:6" x14ac:dyDescent="0.35">
      <c r="A8" s="1">
        <v>100</v>
      </c>
      <c r="B8" s="2">
        <v>5820066.5178503096</v>
      </c>
      <c r="C8" s="3">
        <v>219594.85286477301</v>
      </c>
      <c r="D8">
        <f t="shared" si="0"/>
        <v>26.503656355890634</v>
      </c>
    </row>
    <row r="9" spans="1:6" x14ac:dyDescent="0.35">
      <c r="A9" s="1">
        <v>500</v>
      </c>
      <c r="B9" s="2">
        <v>25536102.5385089</v>
      </c>
      <c r="C9" s="3">
        <v>214312.33278870501</v>
      </c>
      <c r="D9">
        <f t="shared" si="0"/>
        <v>119.15367728130454</v>
      </c>
    </row>
    <row r="10" spans="1:6" x14ac:dyDescent="0.35">
      <c r="A10" s="1">
        <v>1000</v>
      </c>
      <c r="B10" s="2">
        <v>45494819.220322102</v>
      </c>
      <c r="C10" s="3">
        <v>182869.722725083</v>
      </c>
      <c r="D10">
        <f t="shared" si="0"/>
        <v>248.78267732005418</v>
      </c>
    </row>
    <row r="11" spans="1:6" x14ac:dyDescent="0.35">
      <c r="A11" s="1"/>
      <c r="B11" s="2"/>
      <c r="C11" s="3"/>
    </row>
    <row r="12" spans="1:6" x14ac:dyDescent="0.35">
      <c r="A12" s="1"/>
      <c r="B12" s="2"/>
      <c r="C12" s="3"/>
    </row>
    <row r="13" spans="1:6" x14ac:dyDescent="0.35">
      <c r="A13" s="1"/>
      <c r="B13" s="2"/>
      <c r="C13" s="3"/>
    </row>
    <row r="14" spans="1:6" x14ac:dyDescent="0.35">
      <c r="B14" s="3"/>
      <c r="C1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3B48-638C-4E25-854D-8071222230F1}">
  <dimension ref="A1:B10"/>
  <sheetViews>
    <sheetView topLeftCell="A5" workbookViewId="0">
      <selection activeCell="C22" sqref="C22:C24"/>
    </sheetView>
  </sheetViews>
  <sheetFormatPr defaultRowHeight="14.5" x14ac:dyDescent="0.35"/>
  <sheetData>
    <row r="1" spans="1:2" x14ac:dyDescent="0.35">
      <c r="A1" t="s">
        <v>11</v>
      </c>
    </row>
    <row r="2" spans="1:2" x14ac:dyDescent="0.35">
      <c r="A2" t="s">
        <v>12</v>
      </c>
    </row>
    <row r="3" spans="1:2" x14ac:dyDescent="0.35">
      <c r="A3" t="s">
        <v>13</v>
      </c>
      <c r="B3" t="s">
        <v>14</v>
      </c>
    </row>
    <row r="4" spans="1:2" x14ac:dyDescent="0.35">
      <c r="A4">
        <v>1</v>
      </c>
      <c r="B4">
        <v>0.26947982923219299</v>
      </c>
    </row>
    <row r="5" spans="1:2" x14ac:dyDescent="0.35">
      <c r="A5">
        <v>5</v>
      </c>
      <c r="B5">
        <v>0.83586618757536657</v>
      </c>
    </row>
    <row r="6" spans="1:2" x14ac:dyDescent="0.35">
      <c r="A6">
        <v>10</v>
      </c>
      <c r="B6">
        <v>1.7742698110259052</v>
      </c>
    </row>
    <row r="7" spans="1:2" x14ac:dyDescent="0.35">
      <c r="A7">
        <v>50</v>
      </c>
      <c r="B7">
        <v>11.582160316506256</v>
      </c>
    </row>
    <row r="8" spans="1:2" x14ac:dyDescent="0.35">
      <c r="A8">
        <v>100</v>
      </c>
      <c r="B8">
        <v>23.451867855676394</v>
      </c>
    </row>
    <row r="9" spans="1:2" x14ac:dyDescent="0.35">
      <c r="A9">
        <v>500</v>
      </c>
      <c r="B9">
        <v>102.29998843425419</v>
      </c>
    </row>
    <row r="10" spans="1:2" x14ac:dyDescent="0.35">
      <c r="A10">
        <v>1000</v>
      </c>
      <c r="B10">
        <v>202.70816737847687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D18-0C25-4866-BD85-E1E6364C5B26}">
  <dimension ref="A1:S66"/>
  <sheetViews>
    <sheetView topLeftCell="D17" workbookViewId="0">
      <selection activeCell="M7" sqref="M7"/>
    </sheetView>
  </sheetViews>
  <sheetFormatPr defaultRowHeight="14.5" x14ac:dyDescent="0.35"/>
  <cols>
    <col min="5" max="5" width="11.81640625" style="4" bestFit="1" customWidth="1"/>
    <col min="9" max="9" width="8.7265625" style="4"/>
  </cols>
  <sheetData>
    <row r="1" spans="1:19" x14ac:dyDescent="0.35">
      <c r="B1" t="s">
        <v>54</v>
      </c>
      <c r="C1" t="s">
        <v>55</v>
      </c>
      <c r="D1" t="s">
        <v>56</v>
      </c>
      <c r="E1" s="4" t="s">
        <v>57</v>
      </c>
      <c r="F1" t="s">
        <v>58</v>
      </c>
      <c r="G1" t="s">
        <v>59</v>
      </c>
      <c r="H1" t="s">
        <v>60</v>
      </c>
      <c r="I1" s="4" t="s">
        <v>57</v>
      </c>
      <c r="J1" t="s">
        <v>59</v>
      </c>
      <c r="K1" t="s">
        <v>60</v>
      </c>
      <c r="P1" s="5" t="s">
        <v>61</v>
      </c>
      <c r="Q1" s="5" t="s">
        <v>62</v>
      </c>
      <c r="R1" s="5" t="s">
        <v>63</v>
      </c>
      <c r="S1" s="5" t="s">
        <v>14</v>
      </c>
    </row>
    <row r="2" spans="1:19" x14ac:dyDescent="0.35">
      <c r="A2" t="s">
        <v>15</v>
      </c>
      <c r="B2">
        <v>3.42858333333333</v>
      </c>
      <c r="C2">
        <v>13.699715948988199</v>
      </c>
      <c r="E2" s="4">
        <v>94026.755935123205</v>
      </c>
      <c r="F2">
        <v>771.521175716568</v>
      </c>
      <c r="G2">
        <v>98.192774471293006</v>
      </c>
      <c r="H2" t="b">
        <v>0</v>
      </c>
      <c r="I2" s="4">
        <v>50512.358416778297</v>
      </c>
      <c r="J2">
        <v>30.417325539516501</v>
      </c>
      <c r="K2" t="b">
        <v>0</v>
      </c>
      <c r="P2" s="5">
        <v>1</v>
      </c>
      <c r="Q2" s="5">
        <v>14463.0581022648</v>
      </c>
      <c r="R2" s="5">
        <v>67241.541424379</v>
      </c>
      <c r="S2" s="5">
        <f>Q2/R2</f>
        <v>0.21509111474682963</v>
      </c>
    </row>
    <row r="3" spans="1:19" x14ac:dyDescent="0.35">
      <c r="A3" t="s">
        <v>16</v>
      </c>
      <c r="B3">
        <v>3.42858333333333</v>
      </c>
      <c r="C3">
        <v>658.02072027889596</v>
      </c>
      <c r="E3" s="4">
        <v>4578288.7507125298</v>
      </c>
      <c r="F3">
        <v>25845.638019007201</v>
      </c>
      <c r="G3">
        <v>93.958526179561304</v>
      </c>
      <c r="H3" t="b">
        <v>0</v>
      </c>
      <c r="I3" s="4">
        <v>51206.060722047201</v>
      </c>
      <c r="J3">
        <v>35.438190342403303</v>
      </c>
      <c r="K3" t="b">
        <v>0</v>
      </c>
      <c r="P3" s="5">
        <v>5</v>
      </c>
      <c r="Q3" s="5">
        <v>44638.587819797503</v>
      </c>
      <c r="R3" s="5">
        <v>72692.083262426298</v>
      </c>
      <c r="S3" s="5">
        <f>Q3/R3</f>
        <v>0.61407770717819932</v>
      </c>
    </row>
    <row r="4" spans="1:19" x14ac:dyDescent="0.35">
      <c r="A4" t="s">
        <v>17</v>
      </c>
      <c r="B4">
        <v>3.42858333333333</v>
      </c>
      <c r="C4">
        <v>10.1926707371719</v>
      </c>
      <c r="E4" s="4">
        <v>80772.746745878496</v>
      </c>
      <c r="F4">
        <v>1377.2961254454699</v>
      </c>
      <c r="G4">
        <v>101.247867859769</v>
      </c>
      <c r="H4" t="b">
        <v>0</v>
      </c>
      <c r="I4" s="4">
        <v>58322.296011097998</v>
      </c>
      <c r="J4">
        <v>28.1435878507429</v>
      </c>
      <c r="K4" t="b">
        <v>0</v>
      </c>
      <c r="P4" s="5">
        <v>10</v>
      </c>
      <c r="Q4" s="5">
        <v>98260.645840692698</v>
      </c>
      <c r="R4" s="5">
        <v>75374.136896741504</v>
      </c>
      <c r="S4" s="5">
        <f t="shared" ref="S4:S7" si="0">Q4/R4</f>
        <v>1.3036387531084366</v>
      </c>
    </row>
    <row r="5" spans="1:19" x14ac:dyDescent="0.35">
      <c r="A5" t="s">
        <v>18</v>
      </c>
      <c r="B5">
        <v>3.42858333333333</v>
      </c>
      <c r="C5">
        <v>234.689094867525</v>
      </c>
      <c r="E5" s="4">
        <v>1923215.47028222</v>
      </c>
      <c r="F5">
        <v>13643.932332295501</v>
      </c>
      <c r="G5">
        <v>95.045900357681305</v>
      </c>
      <c r="H5" t="b">
        <v>0</v>
      </c>
      <c r="I5" s="4">
        <v>60310.480690340402</v>
      </c>
      <c r="J5">
        <v>29.032384148099599</v>
      </c>
      <c r="K5" t="b">
        <v>0</v>
      </c>
      <c r="P5" s="5">
        <v>50</v>
      </c>
      <c r="Q5" s="5">
        <v>673813.40641214396</v>
      </c>
      <c r="R5" s="5">
        <v>78531.392553557394</v>
      </c>
      <c r="S5" s="5">
        <f t="shared" si="0"/>
        <v>8.580179015068552</v>
      </c>
    </row>
    <row r="6" spans="1:19" x14ac:dyDescent="0.35">
      <c r="A6" t="s">
        <v>19</v>
      </c>
      <c r="B6">
        <v>3.3964166666666702</v>
      </c>
      <c r="C6">
        <v>6329.3272614483903</v>
      </c>
      <c r="E6" s="4">
        <v>42849681.267038397</v>
      </c>
      <c r="F6" t="s">
        <v>52</v>
      </c>
      <c r="G6">
        <v>93.133408275385094</v>
      </c>
      <c r="H6" t="b">
        <v>0</v>
      </c>
      <c r="I6" s="4">
        <v>49825.056548318396</v>
      </c>
      <c r="J6">
        <v>39.252295280269301</v>
      </c>
      <c r="K6" t="b">
        <v>0</v>
      </c>
      <c r="P6" s="5">
        <v>100</v>
      </c>
      <c r="Q6" s="5">
        <v>1327460.15319875</v>
      </c>
      <c r="R6" s="5">
        <v>75530.905542665001</v>
      </c>
      <c r="S6" s="5">
        <f t="shared" si="0"/>
        <v>17.575059423177578</v>
      </c>
    </row>
    <row r="7" spans="1:19" x14ac:dyDescent="0.35">
      <c r="A7" t="s">
        <v>20</v>
      </c>
      <c r="B7">
        <v>3.8147000000000002</v>
      </c>
      <c r="C7">
        <v>61.416787361836903</v>
      </c>
      <c r="E7" s="4">
        <v>686929.25853271596</v>
      </c>
      <c r="F7" t="s">
        <v>52</v>
      </c>
      <c r="G7">
        <v>91.353649916725203</v>
      </c>
      <c r="H7" t="b">
        <v>0</v>
      </c>
      <c r="I7" s="4">
        <v>82315.6999871671</v>
      </c>
      <c r="J7">
        <v>30.5500931675308</v>
      </c>
      <c r="K7" t="b">
        <v>0</v>
      </c>
      <c r="P7" s="5">
        <v>500</v>
      </c>
      <c r="Q7" s="5">
        <v>5016159.5687484797</v>
      </c>
      <c r="R7" s="5">
        <v>71081.967500461804</v>
      </c>
      <c r="S7" s="5">
        <f t="shared" si="0"/>
        <v>70.568665234482864</v>
      </c>
    </row>
    <row r="8" spans="1:19" x14ac:dyDescent="0.35">
      <c r="A8" t="s">
        <v>21</v>
      </c>
      <c r="B8">
        <v>3.7986166666666699</v>
      </c>
      <c r="C8">
        <v>1054.17080967075</v>
      </c>
      <c r="E8" s="4">
        <v>8795947.5947484206</v>
      </c>
      <c r="F8">
        <v>2582.3813446474401</v>
      </c>
      <c r="G8">
        <v>90.471993358735105</v>
      </c>
      <c r="H8" t="b">
        <v>0</v>
      </c>
      <c r="I8" s="4">
        <v>61408.629223840697</v>
      </c>
      <c r="J8">
        <v>32.989576915217498</v>
      </c>
      <c r="K8" t="b">
        <v>1</v>
      </c>
      <c r="P8" s="5">
        <v>1000</v>
      </c>
      <c r="Q8" s="5">
        <v>8779549.1895700805</v>
      </c>
      <c r="R8" s="5">
        <v>66426.583863985405</v>
      </c>
      <c r="S8" s="5">
        <f>Q8/R8</f>
        <v>132.16921116321475</v>
      </c>
    </row>
    <row r="9" spans="1:19" x14ac:dyDescent="0.35">
      <c r="A9" t="s">
        <v>0</v>
      </c>
      <c r="B9">
        <v>3.4446833333333302</v>
      </c>
      <c r="C9">
        <v>3.1075676441992099</v>
      </c>
      <c r="D9">
        <v>310.75676441992101</v>
      </c>
      <c r="E9" s="4">
        <v>26109.556844098399</v>
      </c>
      <c r="F9">
        <v>46.8951865968234</v>
      </c>
      <c r="G9">
        <v>88.504582632719007</v>
      </c>
      <c r="H9" t="b">
        <v>0</v>
      </c>
      <c r="I9" s="4">
        <v>61835.3275761599</v>
      </c>
      <c r="J9">
        <v>29.247427143657401</v>
      </c>
      <c r="K9" t="b">
        <v>0</v>
      </c>
    </row>
    <row r="10" spans="1:19" x14ac:dyDescent="0.35">
      <c r="A10" t="s">
        <v>0</v>
      </c>
      <c r="B10">
        <v>3.7986166666666699</v>
      </c>
      <c r="C10">
        <v>3.1997492739801698</v>
      </c>
      <c r="D10">
        <v>319.97492739801697</v>
      </c>
      <c r="E10" s="4">
        <v>33375.482390398698</v>
      </c>
      <c r="F10">
        <v>25.967323214314899</v>
      </c>
      <c r="G10">
        <v>91.269122735496197</v>
      </c>
      <c r="H10" t="b">
        <v>0</v>
      </c>
      <c r="I10" s="4">
        <v>76766.078966834801</v>
      </c>
      <c r="J10">
        <v>31.216305000708701</v>
      </c>
      <c r="K10" t="b">
        <v>0</v>
      </c>
    </row>
    <row r="11" spans="1:19" x14ac:dyDescent="0.35">
      <c r="A11" t="s">
        <v>1</v>
      </c>
      <c r="B11">
        <v>3.42858333333333</v>
      </c>
      <c r="C11">
        <v>1.58299749102964</v>
      </c>
      <c r="D11">
        <v>158.299749102964</v>
      </c>
      <c r="E11" s="4">
        <v>14463.0581022648</v>
      </c>
      <c r="F11">
        <v>127.23259737001101</v>
      </c>
      <c r="G11">
        <v>113.929172391029</v>
      </c>
      <c r="H11" t="b">
        <v>0</v>
      </c>
      <c r="I11" s="4">
        <v>67241.541424379</v>
      </c>
      <c r="J11">
        <v>29.019718266740899</v>
      </c>
      <c r="K11" t="b">
        <v>0</v>
      </c>
    </row>
    <row r="12" spans="1:19" x14ac:dyDescent="0.35">
      <c r="A12" t="s">
        <v>22</v>
      </c>
      <c r="B12">
        <v>3.4446833333333302</v>
      </c>
      <c r="C12">
        <v>4.75822376310163</v>
      </c>
      <c r="D12">
        <v>95.164475262032497</v>
      </c>
      <c r="E12" s="4">
        <v>40970.372551128901</v>
      </c>
      <c r="F12">
        <v>62.0086085244671</v>
      </c>
      <c r="G12">
        <v>87.308289553442407</v>
      </c>
      <c r="H12" t="b">
        <v>0</v>
      </c>
      <c r="I12" s="4">
        <v>63369.868755634503</v>
      </c>
      <c r="J12">
        <v>29.734898860660302</v>
      </c>
      <c r="K12" t="b">
        <v>0</v>
      </c>
    </row>
    <row r="13" spans="1:19" x14ac:dyDescent="0.35">
      <c r="A13" t="s">
        <v>22</v>
      </c>
      <c r="B13">
        <v>3.7986166666666699</v>
      </c>
      <c r="C13">
        <v>12.327393956073401</v>
      </c>
      <c r="D13">
        <v>246.54787912146901</v>
      </c>
      <c r="E13" s="4">
        <v>137941.964748119</v>
      </c>
      <c r="F13">
        <v>100.76932194677001</v>
      </c>
      <c r="G13">
        <v>87.621116042478604</v>
      </c>
      <c r="H13" t="b">
        <v>0</v>
      </c>
      <c r="I13" s="4">
        <v>82353.656831343993</v>
      </c>
      <c r="J13">
        <v>30.279718345441601</v>
      </c>
      <c r="K13" t="b">
        <v>0</v>
      </c>
    </row>
    <row r="14" spans="1:19" x14ac:dyDescent="0.35">
      <c r="A14" t="s">
        <v>23</v>
      </c>
      <c r="B14">
        <v>3.4446833333333302</v>
      </c>
      <c r="C14">
        <v>59.779988808473099</v>
      </c>
      <c r="E14" s="4">
        <v>376680.67410588998</v>
      </c>
      <c r="F14">
        <v>947.04591437302599</v>
      </c>
      <c r="G14">
        <v>102.06874498136401</v>
      </c>
      <c r="H14" t="b">
        <v>0</v>
      </c>
      <c r="I14" s="4">
        <v>46374.075603628102</v>
      </c>
      <c r="J14">
        <v>35.2872601911427</v>
      </c>
      <c r="K14" t="b">
        <v>0</v>
      </c>
    </row>
    <row r="15" spans="1:19" x14ac:dyDescent="0.35">
      <c r="A15" t="s">
        <v>24</v>
      </c>
      <c r="B15">
        <v>3.42858333333333</v>
      </c>
      <c r="C15">
        <v>391.74313588918301</v>
      </c>
      <c r="E15" s="4">
        <v>2291591.8443918801</v>
      </c>
      <c r="F15">
        <v>10363.027700745401</v>
      </c>
      <c r="G15">
        <v>91.7090184487637</v>
      </c>
      <c r="H15" t="b">
        <v>0</v>
      </c>
      <c r="I15" s="4">
        <v>43052.029441086597</v>
      </c>
      <c r="J15">
        <v>32.730170637552597</v>
      </c>
      <c r="K15" t="b">
        <v>0</v>
      </c>
    </row>
    <row r="16" spans="1:19" x14ac:dyDescent="0.35">
      <c r="A16" t="s">
        <v>25</v>
      </c>
      <c r="B16">
        <v>3.42858333333333</v>
      </c>
      <c r="C16">
        <v>189.936633854723</v>
      </c>
      <c r="E16" s="4">
        <v>965960.20489075303</v>
      </c>
      <c r="F16">
        <v>3339.2560494145</v>
      </c>
      <c r="G16">
        <v>95.824164905455802</v>
      </c>
      <c r="H16" t="b">
        <v>0</v>
      </c>
      <c r="I16" s="4">
        <v>37429.002587407398</v>
      </c>
      <c r="J16">
        <v>41.6470265720356</v>
      </c>
      <c r="K16" t="b">
        <v>0</v>
      </c>
    </row>
    <row r="17" spans="1:11" x14ac:dyDescent="0.35">
      <c r="A17" t="s">
        <v>26</v>
      </c>
      <c r="B17">
        <v>3.42858333333333</v>
      </c>
      <c r="C17">
        <v>83.882698937457604</v>
      </c>
      <c r="E17" s="4">
        <v>608543.90469995805</v>
      </c>
      <c r="F17">
        <v>2654.5940417318602</v>
      </c>
      <c r="G17">
        <v>97.434967644704102</v>
      </c>
      <c r="H17" t="b">
        <v>0</v>
      </c>
      <c r="I17" s="4">
        <v>53392.133775235197</v>
      </c>
      <c r="J17">
        <v>76.7001780360645</v>
      </c>
      <c r="K17" t="b">
        <v>0</v>
      </c>
    </row>
    <row r="18" spans="1:11" x14ac:dyDescent="0.35">
      <c r="A18" t="s">
        <v>27</v>
      </c>
      <c r="B18">
        <v>3.42858333333333</v>
      </c>
      <c r="C18">
        <v>238.77488526704599</v>
      </c>
      <c r="E18" s="4">
        <v>1595931.92406388</v>
      </c>
      <c r="F18">
        <v>2739.1061646767398</v>
      </c>
      <c r="G18">
        <v>92.224118557821498</v>
      </c>
      <c r="H18" t="b">
        <v>0</v>
      </c>
      <c r="I18" s="4">
        <v>49190.753293665599</v>
      </c>
      <c r="J18">
        <v>36.465879014901297</v>
      </c>
      <c r="K18" t="b">
        <v>0</v>
      </c>
    </row>
    <row r="19" spans="1:11" x14ac:dyDescent="0.35">
      <c r="A19" t="s">
        <v>28</v>
      </c>
      <c r="B19">
        <v>3.7986166666666699</v>
      </c>
      <c r="C19">
        <v>801.43017031533896</v>
      </c>
      <c r="E19" s="4">
        <v>8016349.5075147301</v>
      </c>
      <c r="F19">
        <v>23016.168052299799</v>
      </c>
      <c r="G19">
        <v>91.639724357139002</v>
      </c>
      <c r="H19" t="b">
        <v>0</v>
      </c>
      <c r="I19" s="4">
        <v>73615.406123824097</v>
      </c>
      <c r="J19">
        <v>31.990635222402801</v>
      </c>
      <c r="K19" t="b">
        <v>0</v>
      </c>
    </row>
    <row r="20" spans="1:11" x14ac:dyDescent="0.35">
      <c r="A20" t="s">
        <v>29</v>
      </c>
      <c r="B20">
        <v>3.7986166666666699</v>
      </c>
      <c r="C20">
        <v>88.981311072332701</v>
      </c>
      <c r="E20" s="4">
        <v>889272.86646098201</v>
      </c>
      <c r="F20">
        <v>721.17701783184702</v>
      </c>
      <c r="G20">
        <v>97.687937355094803</v>
      </c>
      <c r="H20" t="b">
        <v>0</v>
      </c>
      <c r="I20" s="4">
        <v>73551.917113181698</v>
      </c>
      <c r="J20">
        <v>35.335653151230403</v>
      </c>
      <c r="K20" t="b">
        <v>0</v>
      </c>
    </row>
    <row r="21" spans="1:11" x14ac:dyDescent="0.35">
      <c r="A21" t="s">
        <v>2</v>
      </c>
      <c r="B21">
        <v>3.42858333333333</v>
      </c>
      <c r="C21">
        <v>4.5194031882930501</v>
      </c>
      <c r="D21">
        <v>90.388063765860906</v>
      </c>
      <c r="E21" s="4">
        <v>44638.587819797503</v>
      </c>
      <c r="F21">
        <v>157.85923519605399</v>
      </c>
      <c r="G21">
        <v>100.59405500086901</v>
      </c>
      <c r="H21" t="b">
        <v>0</v>
      </c>
      <c r="I21" s="4">
        <v>72692.083262426298</v>
      </c>
      <c r="J21">
        <v>29.3381299078175</v>
      </c>
      <c r="K21" t="b">
        <v>0</v>
      </c>
    </row>
    <row r="22" spans="1:11" x14ac:dyDescent="0.35">
      <c r="A22" t="s">
        <v>30</v>
      </c>
      <c r="B22">
        <v>3.4446833333333302</v>
      </c>
      <c r="C22">
        <v>10.1068004260717</v>
      </c>
      <c r="D22">
        <v>101.068004260717</v>
      </c>
      <c r="E22" s="4">
        <v>86054.085985414698</v>
      </c>
      <c r="F22">
        <v>264.37478234853501</v>
      </c>
      <c r="G22">
        <v>88.203822953817294</v>
      </c>
      <c r="H22" t="b">
        <v>0</v>
      </c>
      <c r="I22" s="4">
        <v>62663.631886892399</v>
      </c>
      <c r="J22">
        <v>31.082886531987299</v>
      </c>
      <c r="K22" t="b">
        <v>0</v>
      </c>
    </row>
    <row r="23" spans="1:11" x14ac:dyDescent="0.35">
      <c r="A23" t="s">
        <v>30</v>
      </c>
      <c r="B23">
        <v>3.7986166666666699</v>
      </c>
      <c r="C23">
        <v>20.1163992782121</v>
      </c>
      <c r="D23">
        <v>201.163992782121</v>
      </c>
      <c r="E23" s="4">
        <v>224323.42300854999</v>
      </c>
      <c r="F23">
        <v>122.49282720135101</v>
      </c>
      <c r="G23">
        <v>90.224055747862593</v>
      </c>
      <c r="H23" t="b">
        <v>0</v>
      </c>
      <c r="I23" s="4">
        <v>82069.565172588496</v>
      </c>
      <c r="J23">
        <v>30.478589782527202</v>
      </c>
      <c r="K23" t="b">
        <v>0</v>
      </c>
    </row>
    <row r="24" spans="1:11" x14ac:dyDescent="0.35">
      <c r="A24" t="s">
        <v>31</v>
      </c>
      <c r="B24">
        <v>3.4446833333333302</v>
      </c>
      <c r="C24">
        <v>96.400297803829702</v>
      </c>
      <c r="E24" s="4">
        <v>589646.86756639299</v>
      </c>
      <c r="F24" t="s">
        <v>52</v>
      </c>
      <c r="G24">
        <v>90.657167687425698</v>
      </c>
      <c r="H24" t="b">
        <v>0</v>
      </c>
      <c r="I24" s="4">
        <v>45016.463767383597</v>
      </c>
      <c r="J24">
        <v>47.342249764962602</v>
      </c>
      <c r="K24" t="b">
        <v>0</v>
      </c>
    </row>
    <row r="25" spans="1:11" x14ac:dyDescent="0.35">
      <c r="A25" t="s">
        <v>32</v>
      </c>
      <c r="B25">
        <v>3.4446833333333302</v>
      </c>
      <c r="C25">
        <v>10.918145647386799</v>
      </c>
      <c r="E25" s="4">
        <v>73925.180590845805</v>
      </c>
      <c r="F25">
        <v>350.84124946711</v>
      </c>
      <c r="G25">
        <v>94.728170623555897</v>
      </c>
      <c r="H25" t="b">
        <v>0</v>
      </c>
      <c r="I25" s="4">
        <v>49831.190951591103</v>
      </c>
      <c r="J25">
        <v>38.328253209543497</v>
      </c>
      <c r="K25" t="b">
        <v>0</v>
      </c>
    </row>
    <row r="26" spans="1:11" x14ac:dyDescent="0.35">
      <c r="A26" t="s">
        <v>33</v>
      </c>
      <c r="B26">
        <v>3.42858333333333</v>
      </c>
      <c r="C26">
        <v>65.680020787911602</v>
      </c>
      <c r="E26" s="4">
        <v>493575.44609556597</v>
      </c>
      <c r="F26">
        <v>4362.9119109808698</v>
      </c>
      <c r="G26">
        <v>90.061127274197801</v>
      </c>
      <c r="H26" t="b">
        <v>0</v>
      </c>
      <c r="I26" s="4">
        <v>55306.735048624098</v>
      </c>
      <c r="J26">
        <v>79.229549449872906</v>
      </c>
      <c r="K26" t="b">
        <v>0</v>
      </c>
    </row>
    <row r="27" spans="1:11" x14ac:dyDescent="0.35">
      <c r="A27" t="s">
        <v>34</v>
      </c>
      <c r="B27">
        <v>3.34815</v>
      </c>
      <c r="C27">
        <v>4811.3784201896597</v>
      </c>
      <c r="E27" s="4">
        <v>65584209.107848004</v>
      </c>
      <c r="F27">
        <v>329987.78698171</v>
      </c>
      <c r="G27">
        <v>91.256774532296703</v>
      </c>
      <c r="H27" t="b">
        <v>0</v>
      </c>
      <c r="I27" s="4">
        <v>100320.000543854</v>
      </c>
      <c r="J27" t="s">
        <v>53</v>
      </c>
      <c r="K27" t="b">
        <v>0</v>
      </c>
    </row>
    <row r="28" spans="1:11" x14ac:dyDescent="0.35">
      <c r="A28" t="s">
        <v>35</v>
      </c>
      <c r="B28">
        <v>3.4929333333333301</v>
      </c>
      <c r="C28">
        <v>617.66523463771102</v>
      </c>
      <c r="E28" s="4">
        <v>9846.6929992675796</v>
      </c>
      <c r="F28">
        <v>1.47486127576958</v>
      </c>
      <c r="G28">
        <v>7.2887359585855496</v>
      </c>
      <c r="H28" t="b">
        <v>0</v>
      </c>
      <c r="I28" s="4">
        <v>117.326197647095</v>
      </c>
      <c r="J28" t="s">
        <v>53</v>
      </c>
      <c r="K28" t="b">
        <v>0</v>
      </c>
    </row>
    <row r="29" spans="1:11" x14ac:dyDescent="0.35">
      <c r="A29" t="s">
        <v>36</v>
      </c>
      <c r="B29">
        <v>3.7986166666666699</v>
      </c>
      <c r="C29">
        <v>215.56468776655399</v>
      </c>
      <c r="E29" s="4">
        <v>1971562.2710826001</v>
      </c>
      <c r="F29">
        <v>11043.0136612643</v>
      </c>
      <c r="G29">
        <v>90.802120788256403</v>
      </c>
      <c r="H29" t="b">
        <v>0</v>
      </c>
      <c r="I29" s="4">
        <v>67311.711832230794</v>
      </c>
      <c r="J29">
        <v>35.0583874457703</v>
      </c>
      <c r="K29" t="b">
        <v>0</v>
      </c>
    </row>
    <row r="30" spans="1:11" x14ac:dyDescent="0.35">
      <c r="A30" t="s">
        <v>37</v>
      </c>
      <c r="B30">
        <v>2.9942166666666701</v>
      </c>
      <c r="C30">
        <v>0.230383575506488</v>
      </c>
      <c r="E30" s="4">
        <v>2200.1850280741201</v>
      </c>
      <c r="F30">
        <v>24.753690133756201</v>
      </c>
      <c r="G30">
        <v>108.266204510275</v>
      </c>
      <c r="H30" t="b">
        <v>0</v>
      </c>
      <c r="I30" s="4">
        <v>70285.452801223699</v>
      </c>
      <c r="J30">
        <v>33.1717806731114</v>
      </c>
      <c r="K30" t="b">
        <v>0</v>
      </c>
    </row>
    <row r="31" spans="1:11" x14ac:dyDescent="0.35">
      <c r="A31" t="s">
        <v>3</v>
      </c>
      <c r="B31">
        <v>3.42858333333333</v>
      </c>
      <c r="C31">
        <v>9.5943380915974696</v>
      </c>
      <c r="D31">
        <v>95.9433809159747</v>
      </c>
      <c r="E31" s="4">
        <v>98260.645840692698</v>
      </c>
      <c r="F31">
        <v>550.10276269110398</v>
      </c>
      <c r="G31">
        <v>98.441438595859296</v>
      </c>
      <c r="H31" t="b">
        <v>0</v>
      </c>
      <c r="I31" s="4">
        <v>75374.136896741504</v>
      </c>
      <c r="J31">
        <v>28.4349528990188</v>
      </c>
      <c r="K31" t="b">
        <v>0</v>
      </c>
    </row>
    <row r="32" spans="1:11" x14ac:dyDescent="0.35">
      <c r="A32" t="s">
        <v>38</v>
      </c>
      <c r="B32">
        <v>3.4446833333333302</v>
      </c>
      <c r="C32">
        <v>141.16155346156901</v>
      </c>
      <c r="E32" s="4">
        <v>586664.49674792902</v>
      </c>
      <c r="F32">
        <v>963.60728406509304</v>
      </c>
      <c r="G32">
        <v>91.648303187304194</v>
      </c>
      <c r="H32" t="b">
        <v>0</v>
      </c>
      <c r="I32" s="4">
        <v>30586.595088488401</v>
      </c>
      <c r="J32">
        <v>35.492621588440599</v>
      </c>
      <c r="K32" t="b">
        <v>0</v>
      </c>
    </row>
    <row r="33" spans="1:11" x14ac:dyDescent="0.35">
      <c r="A33" t="s">
        <v>39</v>
      </c>
      <c r="B33">
        <v>3.4446833333333302</v>
      </c>
      <c r="C33">
        <v>148.84035063010899</v>
      </c>
      <c r="E33" s="4">
        <v>654676.98929847695</v>
      </c>
      <c r="F33">
        <v>462.70873976314698</v>
      </c>
      <c r="G33">
        <v>95.061927627004295</v>
      </c>
      <c r="H33" t="b">
        <v>0</v>
      </c>
      <c r="I33" s="4">
        <v>32371.598722004001</v>
      </c>
      <c r="J33">
        <v>33.470013424266</v>
      </c>
      <c r="K33" t="b">
        <v>0</v>
      </c>
    </row>
    <row r="34" spans="1:11" x14ac:dyDescent="0.35">
      <c r="A34" t="s">
        <v>40</v>
      </c>
      <c r="B34">
        <v>3.4446833333333302</v>
      </c>
      <c r="C34">
        <v>335.195691216071</v>
      </c>
      <c r="E34" s="4">
        <v>1661522.13104783</v>
      </c>
      <c r="F34">
        <v>2280.6325274201499</v>
      </c>
      <c r="G34">
        <v>90.8666231862221</v>
      </c>
      <c r="H34" t="b">
        <v>0</v>
      </c>
      <c r="I34" s="4">
        <v>36480.892870641197</v>
      </c>
      <c r="J34">
        <v>29.118297168303801</v>
      </c>
      <c r="K34" t="b">
        <v>0</v>
      </c>
    </row>
    <row r="35" spans="1:11" x14ac:dyDescent="0.35">
      <c r="A35" t="s">
        <v>41</v>
      </c>
      <c r="B35">
        <v>3.4446833333333302</v>
      </c>
      <c r="C35">
        <v>82.300512974804704</v>
      </c>
      <c r="E35" s="4">
        <v>501060.51570736902</v>
      </c>
      <c r="F35">
        <v>1859.1180120865399</v>
      </c>
      <c r="G35">
        <v>89.751700064421399</v>
      </c>
      <c r="H35" t="b">
        <v>0</v>
      </c>
      <c r="I35" s="4">
        <v>44806.951286698502</v>
      </c>
      <c r="J35">
        <v>31.370022470144601</v>
      </c>
      <c r="K35" t="b">
        <v>0</v>
      </c>
    </row>
    <row r="36" spans="1:11" x14ac:dyDescent="0.35">
      <c r="A36" t="s">
        <v>42</v>
      </c>
      <c r="B36">
        <v>3.4125000000000001</v>
      </c>
      <c r="C36">
        <v>6340.3893344179696</v>
      </c>
      <c r="E36" s="4">
        <v>24555085.410844501</v>
      </c>
      <c r="F36">
        <v>8663.7569206147291</v>
      </c>
      <c r="G36">
        <v>90.664072293648303</v>
      </c>
      <c r="H36" t="b">
        <v>0</v>
      </c>
      <c r="I36" s="4">
        <v>28502.5212739544</v>
      </c>
      <c r="J36">
        <v>38.312073303268797</v>
      </c>
      <c r="K36" t="b">
        <v>0</v>
      </c>
    </row>
    <row r="37" spans="1:11" x14ac:dyDescent="0.35">
      <c r="A37" t="s">
        <v>43</v>
      </c>
      <c r="B37">
        <v>3.3320666666666701</v>
      </c>
      <c r="C37">
        <v>53407.950597096402</v>
      </c>
      <c r="E37" s="4">
        <v>230950978.06002301</v>
      </c>
      <c r="F37">
        <v>11.5344391503209</v>
      </c>
      <c r="G37">
        <v>95.490618606822906</v>
      </c>
      <c r="H37" t="b">
        <v>1</v>
      </c>
      <c r="I37" s="4">
        <v>31825.2371593891</v>
      </c>
      <c r="J37">
        <v>32.940464712551197</v>
      </c>
      <c r="K37" t="b">
        <v>1</v>
      </c>
    </row>
    <row r="38" spans="1:11" x14ac:dyDescent="0.35">
      <c r="A38" t="s">
        <v>44</v>
      </c>
      <c r="B38">
        <v>3.7825166666666701</v>
      </c>
      <c r="C38">
        <v>1917.21498309038</v>
      </c>
      <c r="E38" s="4">
        <v>18544350.9087178</v>
      </c>
      <c r="F38" t="s">
        <v>52</v>
      </c>
      <c r="G38">
        <v>90.115150968596495</v>
      </c>
      <c r="H38" t="b">
        <v>0</v>
      </c>
      <c r="I38" s="4">
        <v>71186.653723741503</v>
      </c>
      <c r="J38">
        <v>33.7732303032465</v>
      </c>
      <c r="K38" t="b">
        <v>0</v>
      </c>
    </row>
    <row r="39" spans="1:11" x14ac:dyDescent="0.35">
      <c r="A39" t="s">
        <v>45</v>
      </c>
      <c r="B39">
        <v>3.4446833333333302</v>
      </c>
      <c r="C39">
        <v>66.238819759420707</v>
      </c>
      <c r="D39">
        <v>132.47763951884099</v>
      </c>
      <c r="E39" s="4">
        <v>563186.26935500605</v>
      </c>
      <c r="F39">
        <v>1897.39614792619</v>
      </c>
      <c r="G39">
        <v>89.948603734653403</v>
      </c>
      <c r="H39" t="b">
        <v>0</v>
      </c>
      <c r="I39" s="4">
        <v>62574.477020022103</v>
      </c>
      <c r="J39">
        <v>30.678670627006099</v>
      </c>
      <c r="K39" t="b">
        <v>0</v>
      </c>
    </row>
    <row r="40" spans="1:11" x14ac:dyDescent="0.35">
      <c r="A40" t="s">
        <v>45</v>
      </c>
      <c r="B40">
        <v>3.7986166666666699</v>
      </c>
      <c r="C40">
        <v>72.622604692598998</v>
      </c>
      <c r="D40">
        <v>145.245209385198</v>
      </c>
      <c r="E40" s="4">
        <v>775865.07761375001</v>
      </c>
      <c r="F40">
        <v>479.41587822438902</v>
      </c>
      <c r="G40">
        <v>89.430806332835203</v>
      </c>
      <c r="H40" t="b">
        <v>0</v>
      </c>
      <c r="I40" s="4">
        <v>78627.078501313605</v>
      </c>
      <c r="J40">
        <v>31.0085583352888</v>
      </c>
      <c r="K40" t="b">
        <v>0</v>
      </c>
    </row>
    <row r="41" spans="1:11" x14ac:dyDescent="0.35">
      <c r="A41" t="s">
        <v>4</v>
      </c>
      <c r="B41">
        <v>3.42858333333333</v>
      </c>
      <c r="C41">
        <v>63.147200987013001</v>
      </c>
      <c r="D41">
        <v>126.294401974026</v>
      </c>
      <c r="E41" s="4">
        <v>673813.40641214396</v>
      </c>
      <c r="F41">
        <v>4217.93407392466</v>
      </c>
      <c r="G41">
        <v>96.807282163731898</v>
      </c>
      <c r="H41" t="b">
        <v>0</v>
      </c>
      <c r="I41" s="4">
        <v>78531.392553557394</v>
      </c>
      <c r="J41">
        <v>27.942258948442799</v>
      </c>
      <c r="K41" t="b">
        <v>0</v>
      </c>
    </row>
    <row r="42" spans="1:11" x14ac:dyDescent="0.35">
      <c r="A42" t="s">
        <v>46</v>
      </c>
      <c r="B42">
        <v>3.4446833333333302</v>
      </c>
      <c r="C42">
        <v>130.058125622376</v>
      </c>
      <c r="D42">
        <v>130.058125622376</v>
      </c>
      <c r="E42" s="4">
        <v>1053408.81666796</v>
      </c>
      <c r="F42">
        <v>2288.9999584552102</v>
      </c>
      <c r="G42">
        <v>91.711645055920599</v>
      </c>
      <c r="H42" t="b">
        <v>0</v>
      </c>
      <c r="I42" s="4">
        <v>59609.738185506802</v>
      </c>
      <c r="J42">
        <v>31.132633832026499</v>
      </c>
      <c r="K42" t="b">
        <v>0</v>
      </c>
    </row>
    <row r="43" spans="1:11" x14ac:dyDescent="0.35">
      <c r="A43" t="s">
        <v>46</v>
      </c>
      <c r="B43">
        <v>3.7986166666666699</v>
      </c>
      <c r="C43">
        <v>134.21064076879301</v>
      </c>
      <c r="D43">
        <v>134.21064076879301</v>
      </c>
      <c r="E43" s="4">
        <v>1377741.3872592</v>
      </c>
      <c r="F43">
        <v>1371.5866272019</v>
      </c>
      <c r="G43">
        <v>90.358408077484995</v>
      </c>
      <c r="H43" t="b">
        <v>0</v>
      </c>
      <c r="I43" s="4">
        <v>75550.703222844299</v>
      </c>
      <c r="J43">
        <v>32.0976539486633</v>
      </c>
      <c r="K43" t="b">
        <v>0</v>
      </c>
    </row>
    <row r="44" spans="1:11" x14ac:dyDescent="0.35">
      <c r="A44" t="s">
        <v>5</v>
      </c>
      <c r="B44">
        <v>3.42858333333333</v>
      </c>
      <c r="C44">
        <v>129.34646326201701</v>
      </c>
      <c r="D44">
        <v>129.34646326201701</v>
      </c>
      <c r="E44" s="4">
        <v>1327460.15319875</v>
      </c>
      <c r="F44">
        <v>9303.5843287098905</v>
      </c>
      <c r="G44">
        <v>96.761133645242694</v>
      </c>
      <c r="H44" t="b">
        <v>0</v>
      </c>
      <c r="I44" s="4">
        <v>75530.905542665001</v>
      </c>
      <c r="J44">
        <v>30.081711093655599</v>
      </c>
      <c r="K44" t="b">
        <v>0</v>
      </c>
    </row>
    <row r="45" spans="1:11" x14ac:dyDescent="0.35">
      <c r="A45" t="s">
        <v>47</v>
      </c>
      <c r="B45">
        <v>3.4446833333333302</v>
      </c>
      <c r="C45">
        <v>506.07582117433901</v>
      </c>
      <c r="D45">
        <v>101.215164234868</v>
      </c>
      <c r="E45" s="4">
        <v>3907606.1419228301</v>
      </c>
      <c r="F45" t="s">
        <v>52</v>
      </c>
      <c r="G45">
        <v>90.511141469477096</v>
      </c>
      <c r="H45" t="b">
        <v>0</v>
      </c>
      <c r="I45" s="4">
        <v>56826.767319464801</v>
      </c>
      <c r="J45">
        <v>32.978077940295798</v>
      </c>
      <c r="K45" t="b">
        <v>0</v>
      </c>
    </row>
    <row r="46" spans="1:11" x14ac:dyDescent="0.35">
      <c r="A46" t="s">
        <v>47</v>
      </c>
      <c r="B46">
        <v>3.8147000000000002</v>
      </c>
      <c r="C46">
        <v>532.11405638078304</v>
      </c>
      <c r="D46">
        <v>106.42281127615701</v>
      </c>
      <c r="E46" s="4">
        <v>5081567.2296831403</v>
      </c>
      <c r="F46">
        <v>5382.3723311089498</v>
      </c>
      <c r="G46">
        <v>89.973353354211895</v>
      </c>
      <c r="H46" t="b">
        <v>0</v>
      </c>
      <c r="I46" s="4">
        <v>70283.066274848097</v>
      </c>
      <c r="J46">
        <v>37.2118818612471</v>
      </c>
      <c r="K46" t="b">
        <v>0</v>
      </c>
    </row>
    <row r="47" spans="1:11" x14ac:dyDescent="0.35">
      <c r="A47" t="s">
        <v>6</v>
      </c>
      <c r="B47">
        <v>3.4285999999999999</v>
      </c>
      <c r="C47">
        <v>519.36138851195301</v>
      </c>
      <c r="D47">
        <v>103.872277702391</v>
      </c>
      <c r="E47" s="4">
        <v>5016159.5687484797</v>
      </c>
      <c r="F47">
        <v>28481.109347962301</v>
      </c>
      <c r="G47">
        <v>96.793860357834703</v>
      </c>
      <c r="H47" t="b">
        <v>0</v>
      </c>
      <c r="I47" s="4">
        <v>71081.967500461804</v>
      </c>
      <c r="J47">
        <v>35.504097617930697</v>
      </c>
      <c r="K47" t="b">
        <v>0</v>
      </c>
    </row>
    <row r="48" spans="1:11" x14ac:dyDescent="0.35">
      <c r="A48" t="s">
        <v>48</v>
      </c>
      <c r="B48">
        <v>3.4446833333333302</v>
      </c>
      <c r="C48">
        <v>978.47303457731402</v>
      </c>
      <c r="D48">
        <v>97.8473034577314</v>
      </c>
      <c r="E48" s="4">
        <v>6801839.7431568298</v>
      </c>
      <c r="F48">
        <v>9061.5605709963093</v>
      </c>
      <c r="G48">
        <v>90.935281669171104</v>
      </c>
      <c r="H48" t="b">
        <v>0</v>
      </c>
      <c r="I48" s="4">
        <v>51160.560043705598</v>
      </c>
      <c r="J48">
        <v>40.5223511550425</v>
      </c>
      <c r="K48" t="b">
        <v>0</v>
      </c>
    </row>
    <row r="49" spans="1:11" x14ac:dyDescent="0.35">
      <c r="A49" t="s">
        <v>48</v>
      </c>
      <c r="B49">
        <v>3.8147000000000002</v>
      </c>
      <c r="C49">
        <v>1007.93281998931</v>
      </c>
      <c r="D49">
        <v>100.79328199893099</v>
      </c>
      <c r="E49" s="4">
        <v>8790973.4930370692</v>
      </c>
      <c r="F49">
        <v>12516.7774403602</v>
      </c>
      <c r="G49">
        <v>89.493744774868205</v>
      </c>
      <c r="H49" t="b">
        <v>0</v>
      </c>
      <c r="I49" s="4">
        <v>64189.373943143997</v>
      </c>
      <c r="J49">
        <v>42.678548438161897</v>
      </c>
      <c r="K49" t="b">
        <v>0</v>
      </c>
    </row>
    <row r="50" spans="1:11" x14ac:dyDescent="0.35">
      <c r="A50" t="s">
        <v>7</v>
      </c>
      <c r="B50">
        <v>3.42858333333333</v>
      </c>
      <c r="C50">
        <v>972.72046736565801</v>
      </c>
      <c r="D50">
        <v>97.272046736565798</v>
      </c>
      <c r="E50" s="4">
        <v>8779549.1895700805</v>
      </c>
      <c r="F50">
        <v>10303.483349870799</v>
      </c>
      <c r="G50">
        <v>96.420089998633699</v>
      </c>
      <c r="H50" t="b">
        <v>0</v>
      </c>
      <c r="I50" s="4">
        <v>66426.583863985405</v>
      </c>
      <c r="J50">
        <v>40.441360355233599</v>
      </c>
      <c r="K50" t="b">
        <v>0</v>
      </c>
    </row>
    <row r="51" spans="1:11" x14ac:dyDescent="0.35">
      <c r="A51" t="s">
        <v>7</v>
      </c>
      <c r="B51">
        <v>3.42858333333333</v>
      </c>
      <c r="C51">
        <v>843.79721281310594</v>
      </c>
      <c r="E51" s="4">
        <v>7865779.49253341</v>
      </c>
      <c r="F51">
        <v>13999.376409283101</v>
      </c>
      <c r="G51">
        <v>98.095923280923799</v>
      </c>
      <c r="H51" t="b">
        <v>0</v>
      </c>
      <c r="I51" s="4">
        <v>68605.895421205802</v>
      </c>
      <c r="J51">
        <v>29.745462264099</v>
      </c>
      <c r="K51" t="b">
        <v>0</v>
      </c>
    </row>
    <row r="52" spans="1:11" x14ac:dyDescent="0.35">
      <c r="A52" t="s">
        <v>7</v>
      </c>
      <c r="B52">
        <v>3.42858333333333</v>
      </c>
      <c r="C52">
        <v>44.782269051443897</v>
      </c>
      <c r="E52" s="4">
        <v>515538.49168527703</v>
      </c>
      <c r="F52">
        <v>1992.8333580841399</v>
      </c>
      <c r="G52">
        <v>95.451503945989003</v>
      </c>
      <c r="H52" t="b">
        <v>0</v>
      </c>
      <c r="I52" s="4">
        <v>84725.230274406305</v>
      </c>
      <c r="J52">
        <v>28.4683442179991</v>
      </c>
      <c r="K52" t="b">
        <v>0</v>
      </c>
    </row>
    <row r="53" spans="1:11" x14ac:dyDescent="0.35">
      <c r="A53" t="s">
        <v>7</v>
      </c>
      <c r="B53">
        <v>3.4446833333333302</v>
      </c>
      <c r="C53">
        <v>21.487324674341199</v>
      </c>
      <c r="E53" s="4">
        <v>194439.793094389</v>
      </c>
      <c r="F53">
        <v>1070.25315113486</v>
      </c>
      <c r="G53">
        <v>97.5355358068322</v>
      </c>
      <c r="H53" t="b">
        <v>0</v>
      </c>
      <c r="I53" s="4">
        <v>66597.903886487198</v>
      </c>
      <c r="J53">
        <v>27.752647682595502</v>
      </c>
      <c r="K53" t="b">
        <v>0</v>
      </c>
    </row>
    <row r="54" spans="1:11" x14ac:dyDescent="0.35">
      <c r="A54" t="s">
        <v>49</v>
      </c>
      <c r="B54">
        <v>3.42858333333333</v>
      </c>
      <c r="C54">
        <v>613.14300184152603</v>
      </c>
      <c r="E54" s="4">
        <v>4725.4514973257701</v>
      </c>
      <c r="F54">
        <v>40.277517073966301</v>
      </c>
      <c r="G54">
        <v>96.963066930076394</v>
      </c>
      <c r="H54" t="b">
        <v>0</v>
      </c>
      <c r="I54" s="4">
        <v>56.720400699686699</v>
      </c>
      <c r="J54">
        <v>44.654181640790398</v>
      </c>
      <c r="K54" t="b">
        <v>0</v>
      </c>
    </row>
    <row r="55" spans="1:11" x14ac:dyDescent="0.35">
      <c r="A55" t="s">
        <v>49</v>
      </c>
      <c r="B55">
        <v>3.42858333333333</v>
      </c>
      <c r="C55">
        <v>1197.6461558252399</v>
      </c>
      <c r="E55" s="4">
        <v>9301.9891333465694</v>
      </c>
      <c r="F55">
        <v>50.815747591144202</v>
      </c>
      <c r="G55">
        <v>97.992793218546396</v>
      </c>
      <c r="H55" t="b">
        <v>0</v>
      </c>
      <c r="I55" s="4">
        <v>57.1616898428233</v>
      </c>
      <c r="J55">
        <v>69.492335555454304</v>
      </c>
      <c r="K55" t="b">
        <v>0</v>
      </c>
    </row>
    <row r="56" spans="1:11" x14ac:dyDescent="0.35">
      <c r="A56" t="s">
        <v>49</v>
      </c>
      <c r="B56">
        <v>3.42858333333333</v>
      </c>
      <c r="C56">
        <v>617.200802085193</v>
      </c>
      <c r="E56" s="4">
        <v>11832.207311043599</v>
      </c>
      <c r="F56">
        <v>53.975359974102503</v>
      </c>
      <c r="G56">
        <v>88.627983379029899</v>
      </c>
      <c r="H56" t="b">
        <v>0</v>
      </c>
      <c r="I56" s="4">
        <v>141.09026353454601</v>
      </c>
      <c r="J56">
        <v>23.028394499328499</v>
      </c>
      <c r="K56" t="b">
        <v>0</v>
      </c>
    </row>
    <row r="57" spans="1:11" x14ac:dyDescent="0.35">
      <c r="A57" t="s">
        <v>49</v>
      </c>
      <c r="B57">
        <v>3.4446833333333302</v>
      </c>
      <c r="C57">
        <v>349.61763429065701</v>
      </c>
      <c r="E57" s="4">
        <v>116461.058276079</v>
      </c>
      <c r="F57">
        <v>209.384272990813</v>
      </c>
      <c r="G57">
        <v>92.045675317715194</v>
      </c>
      <c r="H57" t="b">
        <v>0</v>
      </c>
      <c r="I57" s="4">
        <v>2451.5748564895598</v>
      </c>
      <c r="J57">
        <v>99.718716129777903</v>
      </c>
      <c r="K57" t="b">
        <v>0</v>
      </c>
    </row>
    <row r="58" spans="1:11" x14ac:dyDescent="0.35">
      <c r="A58" t="s">
        <v>49</v>
      </c>
      <c r="B58">
        <v>3.4446833333333302</v>
      </c>
      <c r="C58">
        <v>1106.6950996318001</v>
      </c>
      <c r="E58" s="4">
        <v>53319.777627461597</v>
      </c>
      <c r="F58">
        <v>88.667685347011101</v>
      </c>
      <c r="G58">
        <v>91.200184255776193</v>
      </c>
      <c r="H58" t="b">
        <v>0</v>
      </c>
      <c r="I58" s="4">
        <v>354.583154001026</v>
      </c>
      <c r="J58">
        <v>78.327632124095999</v>
      </c>
      <c r="K58" t="b">
        <v>0</v>
      </c>
    </row>
    <row r="59" spans="1:11" x14ac:dyDescent="0.35">
      <c r="A59" t="s">
        <v>49</v>
      </c>
      <c r="B59">
        <v>3.5573000000000001</v>
      </c>
      <c r="C59">
        <v>10.3308771285324</v>
      </c>
      <c r="E59" s="4">
        <v>139.13249309285499</v>
      </c>
      <c r="F59">
        <v>0.94948309609110004</v>
      </c>
      <c r="G59">
        <v>136.218215083269</v>
      </c>
      <c r="H59" t="b">
        <v>0</v>
      </c>
      <c r="I59" s="4">
        <v>99.117223317808097</v>
      </c>
      <c r="J59">
        <v>140.341456174021</v>
      </c>
      <c r="K59" t="b">
        <v>0</v>
      </c>
    </row>
    <row r="60" spans="1:11" x14ac:dyDescent="0.35">
      <c r="A60" t="s">
        <v>49</v>
      </c>
      <c r="B60">
        <v>3.4125000000000001</v>
      </c>
      <c r="C60">
        <v>37.178167065653</v>
      </c>
      <c r="E60" s="4">
        <v>327.51946795395202</v>
      </c>
      <c r="F60">
        <v>0.61050481987795502</v>
      </c>
      <c r="G60" t="s">
        <v>53</v>
      </c>
      <c r="H60" t="b">
        <v>0</v>
      </c>
      <c r="I60" s="4">
        <v>64.834609782403206</v>
      </c>
      <c r="J60">
        <v>101.83555775038801</v>
      </c>
      <c r="K60" t="b">
        <v>0</v>
      </c>
    </row>
    <row r="61" spans="1:11" x14ac:dyDescent="0.35">
      <c r="A61" t="s">
        <v>49</v>
      </c>
      <c r="B61">
        <v>3.5411999999999999</v>
      </c>
      <c r="C61">
        <v>16.543592292081598</v>
      </c>
      <c r="E61" s="4">
        <v>381.92745546764701</v>
      </c>
      <c r="F61">
        <v>1.3702700125493901</v>
      </c>
      <c r="G61">
        <v>141.43963622307399</v>
      </c>
      <c r="H61" t="b">
        <v>0</v>
      </c>
      <c r="I61" s="4">
        <v>169.90603964996299</v>
      </c>
      <c r="J61">
        <v>72.532656008928996</v>
      </c>
      <c r="K61" t="b">
        <v>0</v>
      </c>
    </row>
    <row r="62" spans="1:11" x14ac:dyDescent="0.35">
      <c r="A62" t="s">
        <v>49</v>
      </c>
      <c r="B62">
        <v>3.8147000000000002</v>
      </c>
      <c r="C62">
        <v>161.125826345165</v>
      </c>
      <c r="E62" s="4">
        <v>4151.60971560909</v>
      </c>
      <c r="F62">
        <v>6.7079573094178402</v>
      </c>
      <c r="G62">
        <v>76.376001634649498</v>
      </c>
      <c r="H62" t="b">
        <v>0</v>
      </c>
      <c r="I62" s="4">
        <v>189.63090517446599</v>
      </c>
      <c r="J62">
        <v>17.794747887897401</v>
      </c>
      <c r="K62" t="b">
        <v>0</v>
      </c>
    </row>
    <row r="63" spans="1:11" x14ac:dyDescent="0.35">
      <c r="A63" t="s">
        <v>49</v>
      </c>
      <c r="B63">
        <v>3.8147000000000002</v>
      </c>
      <c r="C63">
        <v>5446.1037437558898</v>
      </c>
      <c r="E63" s="4">
        <v>112968.820694293</v>
      </c>
      <c r="F63">
        <v>97.737497611155703</v>
      </c>
      <c r="G63">
        <v>87.027407229544494</v>
      </c>
      <c r="H63" t="b">
        <v>0</v>
      </c>
      <c r="I63" s="4">
        <v>152.661821956795</v>
      </c>
      <c r="J63">
        <v>27.2165980381751</v>
      </c>
      <c r="K63" t="b">
        <v>0</v>
      </c>
    </row>
    <row r="64" spans="1:11" x14ac:dyDescent="0.35">
      <c r="A64" t="s">
        <v>49</v>
      </c>
      <c r="B64">
        <v>3.8147000000000002</v>
      </c>
      <c r="C64">
        <v>3199.8287736561501</v>
      </c>
      <c r="E64" s="4">
        <v>80913.779113814002</v>
      </c>
      <c r="F64">
        <v>105.370199725681</v>
      </c>
      <c r="G64">
        <v>87.320285982158495</v>
      </c>
      <c r="H64" t="b">
        <v>0</v>
      </c>
      <c r="I64" s="4">
        <v>186.10305497223001</v>
      </c>
      <c r="J64">
        <v>120.08312619166701</v>
      </c>
      <c r="K64" t="b">
        <v>0</v>
      </c>
    </row>
    <row r="65" spans="1:11" x14ac:dyDescent="0.35">
      <c r="A65" t="s">
        <v>50</v>
      </c>
      <c r="B65">
        <v>3.4446833333333302</v>
      </c>
      <c r="C65">
        <v>65.394414168536301</v>
      </c>
      <c r="D65">
        <v>130.788828337073</v>
      </c>
      <c r="E65" s="4">
        <v>579225.84167850995</v>
      </c>
      <c r="F65">
        <v>2555.8263453004001</v>
      </c>
      <c r="G65">
        <v>92.450833225595602</v>
      </c>
      <c r="H65" t="b">
        <v>0</v>
      </c>
      <c r="I65" s="4">
        <v>65187.605993871002</v>
      </c>
      <c r="J65">
        <v>29.899238826701001</v>
      </c>
      <c r="K65" t="b">
        <v>0</v>
      </c>
    </row>
    <row r="66" spans="1:11" x14ac:dyDescent="0.35">
      <c r="A66" t="s">
        <v>51</v>
      </c>
      <c r="B66">
        <v>3.42858333333333</v>
      </c>
      <c r="C66">
        <v>257.64229037909797</v>
      </c>
      <c r="E66" s="4">
        <v>12409.5631821764</v>
      </c>
      <c r="F66">
        <v>45.1970253142415</v>
      </c>
      <c r="G66">
        <v>97.500644962288405</v>
      </c>
      <c r="H66" t="b">
        <v>0</v>
      </c>
      <c r="I66" s="4">
        <v>354.48437693590301</v>
      </c>
      <c r="J66">
        <v>29.689327187133902</v>
      </c>
      <c r="K66" t="b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090A-6855-4500-B1CC-48AF529416F8}">
  <dimension ref="A1:Q67"/>
  <sheetViews>
    <sheetView topLeftCell="A10" workbookViewId="0">
      <selection activeCell="L9" sqref="L9"/>
    </sheetView>
  </sheetViews>
  <sheetFormatPr defaultRowHeight="14.5" x14ac:dyDescent="0.35"/>
  <cols>
    <col min="5" max="5" width="11.81640625" style="4" bestFit="1" customWidth="1"/>
    <col min="9" max="9" width="8.7265625" style="4"/>
  </cols>
  <sheetData>
    <row r="1" spans="1:17" x14ac:dyDescent="0.35">
      <c r="B1" t="s">
        <v>64</v>
      </c>
      <c r="G1" t="s">
        <v>65</v>
      </c>
      <c r="I1" s="4" t="s">
        <v>66</v>
      </c>
      <c r="J1" t="s">
        <v>67</v>
      </c>
    </row>
    <row r="2" spans="1:17" x14ac:dyDescent="0.35">
      <c r="A2" t="s">
        <v>69</v>
      </c>
      <c r="B2" t="s">
        <v>54</v>
      </c>
      <c r="C2" t="s">
        <v>55</v>
      </c>
      <c r="D2" t="s">
        <v>56</v>
      </c>
      <c r="E2" s="4" t="s">
        <v>57</v>
      </c>
      <c r="F2" t="s">
        <v>58</v>
      </c>
      <c r="G2" t="s">
        <v>59</v>
      </c>
      <c r="H2" t="s">
        <v>60</v>
      </c>
      <c r="I2" s="4" t="s">
        <v>57</v>
      </c>
      <c r="J2" t="s">
        <v>59</v>
      </c>
      <c r="K2" t="s">
        <v>60</v>
      </c>
      <c r="N2" t="s">
        <v>70</v>
      </c>
      <c r="O2" t="s">
        <v>71</v>
      </c>
      <c r="P2" t="s">
        <v>72</v>
      </c>
      <c r="Q2" t="s">
        <v>14</v>
      </c>
    </row>
    <row r="3" spans="1:17" x14ac:dyDescent="0.35">
      <c r="A3" t="s">
        <v>15</v>
      </c>
      <c r="B3">
        <v>2.4508000000000001</v>
      </c>
      <c r="C3">
        <v>0.153076989919535</v>
      </c>
      <c r="E3" s="4">
        <v>524.66297798977996</v>
      </c>
      <c r="F3">
        <v>30.279138841301801</v>
      </c>
      <c r="G3">
        <v>43.150310613738803</v>
      </c>
      <c r="H3" t="b">
        <v>0</v>
      </c>
      <c r="I3" s="4">
        <v>50512.358416778297</v>
      </c>
      <c r="J3">
        <v>30.417325539516501</v>
      </c>
      <c r="K3" t="b">
        <v>0</v>
      </c>
      <c r="N3">
        <v>1</v>
      </c>
      <c r="O3">
        <v>3611.1411481077498</v>
      </c>
      <c r="P3">
        <v>61835.3275761599</v>
      </c>
      <c r="Q3">
        <f>O3/P3</f>
        <v>5.8399321062220677E-2</v>
      </c>
    </row>
    <row r="4" spans="1:17" x14ac:dyDescent="0.35">
      <c r="A4" t="s">
        <v>16</v>
      </c>
      <c r="B4">
        <v>2.5312333333333301</v>
      </c>
      <c r="C4">
        <v>25.072900263206499</v>
      </c>
      <c r="E4" s="4">
        <v>87116.175286261001</v>
      </c>
      <c r="F4">
        <v>1632.16924570316</v>
      </c>
      <c r="G4">
        <v>61.636532524295198</v>
      </c>
      <c r="H4" t="b">
        <v>0</v>
      </c>
      <c r="I4" s="4">
        <v>51206.060722047201</v>
      </c>
      <c r="J4">
        <v>35.438190342403303</v>
      </c>
      <c r="K4" t="b">
        <v>0</v>
      </c>
      <c r="N4">
        <v>1</v>
      </c>
      <c r="O4">
        <v>3473.16960285288</v>
      </c>
      <c r="P4">
        <v>76766.078966834801</v>
      </c>
      <c r="Q4">
        <f t="shared" ref="Q4:Q11" si="0">O4/P4</f>
        <v>4.5243545711816165E-2</v>
      </c>
    </row>
    <row r="5" spans="1:17" x14ac:dyDescent="0.35">
      <c r="A5" t="s">
        <v>17</v>
      </c>
      <c r="B5">
        <v>2.4829666666666701</v>
      </c>
      <c r="C5">
        <v>0.184906313176051</v>
      </c>
      <c r="E5" s="4">
        <v>731.74407099813595</v>
      </c>
      <c r="F5">
        <v>128.80958700355001</v>
      </c>
      <c r="G5">
        <v>77.534300291882104</v>
      </c>
      <c r="H5" t="b">
        <v>0</v>
      </c>
      <c r="I5" s="4">
        <v>58322.296011097998</v>
      </c>
      <c r="J5">
        <v>28.1435878507429</v>
      </c>
      <c r="K5" t="b">
        <v>0</v>
      </c>
      <c r="N5">
        <v>1</v>
      </c>
      <c r="O5">
        <v>2949.1047787860298</v>
      </c>
      <c r="P5">
        <v>67241.541424379</v>
      </c>
      <c r="Q5">
        <f t="shared" si="0"/>
        <v>4.3858375586208774E-2</v>
      </c>
    </row>
    <row r="6" spans="1:17" x14ac:dyDescent="0.35">
      <c r="A6" t="s">
        <v>18</v>
      </c>
      <c r="B6">
        <v>2.5312333333333301</v>
      </c>
      <c r="C6">
        <v>17.315686041680401</v>
      </c>
      <c r="E6" s="4">
        <v>70860.686070531694</v>
      </c>
      <c r="F6" t="s">
        <v>52</v>
      </c>
      <c r="G6">
        <v>63.626749614287498</v>
      </c>
      <c r="H6" t="b">
        <v>0</v>
      </c>
      <c r="I6" s="4">
        <v>60310.480690340402</v>
      </c>
      <c r="J6">
        <v>29.032384148099599</v>
      </c>
      <c r="K6" t="b">
        <v>0</v>
      </c>
      <c r="N6">
        <v>5</v>
      </c>
      <c r="O6">
        <v>8324.91774508245</v>
      </c>
      <c r="P6">
        <v>72692.083262426298</v>
      </c>
      <c r="Q6">
        <f t="shared" si="0"/>
        <v>0.1145230315525364</v>
      </c>
    </row>
    <row r="7" spans="1:17" x14ac:dyDescent="0.35">
      <c r="A7" t="s">
        <v>19</v>
      </c>
      <c r="B7">
        <v>2.5151500000000002</v>
      </c>
      <c r="C7">
        <v>1422.5378365865099</v>
      </c>
      <c r="E7" s="4">
        <v>4809328.9922826001</v>
      </c>
      <c r="F7" t="s">
        <v>52</v>
      </c>
      <c r="G7">
        <v>63.019588991095397</v>
      </c>
      <c r="H7" t="b">
        <v>0</v>
      </c>
      <c r="I7" s="4">
        <v>49825.056548318396</v>
      </c>
      <c r="J7">
        <v>39.252295280269301</v>
      </c>
      <c r="K7" t="b">
        <v>0</v>
      </c>
      <c r="N7">
        <v>10</v>
      </c>
      <c r="O7">
        <v>16406.7036291027</v>
      </c>
      <c r="P7">
        <v>75374.136896741504</v>
      </c>
      <c r="Q7">
        <f t="shared" si="0"/>
        <v>0.21767020233450896</v>
      </c>
    </row>
    <row r="8" spans="1:17" x14ac:dyDescent="0.35">
      <c r="A8" t="s">
        <v>20</v>
      </c>
      <c r="B8">
        <v>2.5473166666666698</v>
      </c>
      <c r="C8">
        <v>2.1919599074171598</v>
      </c>
      <c r="E8" s="4">
        <v>12243.0082472138</v>
      </c>
      <c r="F8" t="s">
        <v>52</v>
      </c>
      <c r="G8">
        <v>59.2855063858322</v>
      </c>
      <c r="H8" t="b">
        <v>0</v>
      </c>
      <c r="I8" s="4">
        <v>82315.6999871671</v>
      </c>
      <c r="J8">
        <v>30.5500931675308</v>
      </c>
      <c r="K8" t="b">
        <v>0</v>
      </c>
      <c r="N8">
        <v>50</v>
      </c>
      <c r="O8">
        <v>217996.20688543899</v>
      </c>
      <c r="P8">
        <v>78531.392553557394</v>
      </c>
      <c r="Q8">
        <f t="shared" si="0"/>
        <v>2.7759116424271784</v>
      </c>
    </row>
    <row r="9" spans="1:17" x14ac:dyDescent="0.35">
      <c r="A9" t="s">
        <v>21</v>
      </c>
      <c r="B9">
        <v>2.49905</v>
      </c>
      <c r="C9">
        <v>12.684754082003399</v>
      </c>
      <c r="E9" s="4">
        <v>52854.785562016601</v>
      </c>
      <c r="F9">
        <v>1314.8863533722399</v>
      </c>
      <c r="G9">
        <v>61.593953907693603</v>
      </c>
      <c r="H9" t="b">
        <v>0</v>
      </c>
      <c r="I9" s="4">
        <v>61408.629223840697</v>
      </c>
      <c r="J9">
        <v>32.989576915217498</v>
      </c>
      <c r="K9" t="b">
        <v>1</v>
      </c>
      <c r="N9">
        <v>100</v>
      </c>
      <c r="O9">
        <v>460995.85045197298</v>
      </c>
      <c r="P9">
        <v>75530.905542665001</v>
      </c>
      <c r="Q9">
        <f t="shared" si="0"/>
        <v>6.1034069052908562</v>
      </c>
    </row>
    <row r="10" spans="1:17" x14ac:dyDescent="0.35">
      <c r="A10" t="s">
        <v>0</v>
      </c>
      <c r="B10">
        <v>2.5955833333333298</v>
      </c>
      <c r="C10">
        <v>0.86066657715322203</v>
      </c>
      <c r="D10">
        <v>86.066657715322194</v>
      </c>
      <c r="E10" s="4">
        <v>3611.1411481077498</v>
      </c>
      <c r="F10">
        <v>46.624054986827701</v>
      </c>
      <c r="G10">
        <v>53.447219090329398</v>
      </c>
      <c r="H10" t="b">
        <v>0</v>
      </c>
      <c r="I10" s="4">
        <v>61835.3275761599</v>
      </c>
      <c r="J10">
        <v>29.247427143657401</v>
      </c>
      <c r="K10" t="b">
        <v>0</v>
      </c>
      <c r="N10">
        <v>500</v>
      </c>
      <c r="O10" s="5">
        <v>2186725.5408037701</v>
      </c>
      <c r="P10" s="5">
        <v>70283.066274848097</v>
      </c>
      <c r="Q10">
        <f t="shared" si="0"/>
        <v>31.113120936590729</v>
      </c>
    </row>
    <row r="11" spans="1:17" x14ac:dyDescent="0.35">
      <c r="A11" t="s">
        <v>0</v>
      </c>
      <c r="B11">
        <v>2.5955833333333298</v>
      </c>
      <c r="C11">
        <v>0.66678185495643905</v>
      </c>
      <c r="D11">
        <v>66.678185495643902</v>
      </c>
      <c r="E11" s="4">
        <v>3473.16960285288</v>
      </c>
      <c r="F11">
        <v>8.48235083242988</v>
      </c>
      <c r="G11">
        <v>71.099826632827003</v>
      </c>
      <c r="H11" t="b">
        <v>0</v>
      </c>
      <c r="I11" s="4">
        <v>76766.078966834801</v>
      </c>
      <c r="J11">
        <v>31.216305000708701</v>
      </c>
      <c r="K11" t="b">
        <v>0</v>
      </c>
      <c r="N11">
        <v>1000</v>
      </c>
      <c r="O11" s="5">
        <v>4289391.5149931004</v>
      </c>
      <c r="P11" s="5">
        <v>66426.583863985405</v>
      </c>
      <c r="Q11">
        <f t="shared" si="0"/>
        <v>64.573417229704717</v>
      </c>
    </row>
    <row r="12" spans="1:17" x14ac:dyDescent="0.35">
      <c r="A12" t="s">
        <v>1</v>
      </c>
      <c r="B12">
        <v>2.5955833333333298</v>
      </c>
      <c r="C12">
        <v>0.64636775408853098</v>
      </c>
      <c r="D12">
        <v>64.636775408853097</v>
      </c>
      <c r="E12" s="4">
        <v>2949.1047787860298</v>
      </c>
      <c r="F12">
        <v>35.962715853304999</v>
      </c>
      <c r="G12">
        <v>59.156297032669002</v>
      </c>
      <c r="H12" t="b">
        <v>0</v>
      </c>
      <c r="I12" s="4">
        <v>67241.541424379</v>
      </c>
      <c r="J12">
        <v>29.019718266740899</v>
      </c>
      <c r="K12" t="b">
        <v>0</v>
      </c>
      <c r="O12" s="4"/>
      <c r="P12" s="4"/>
    </row>
    <row r="13" spans="1:17" x14ac:dyDescent="0.35">
      <c r="A13" t="s">
        <v>22</v>
      </c>
      <c r="B13">
        <v>2.56341666666667</v>
      </c>
      <c r="C13">
        <v>1.9006129437030601</v>
      </c>
      <c r="D13">
        <v>38.012258874061096</v>
      </c>
      <c r="E13" s="4">
        <v>8172.3950177134402</v>
      </c>
      <c r="F13">
        <v>59.168265668994898</v>
      </c>
      <c r="G13">
        <v>59.493886298794401</v>
      </c>
      <c r="H13" t="b">
        <v>0</v>
      </c>
      <c r="I13" s="4">
        <v>63369.868755634503</v>
      </c>
      <c r="J13">
        <v>29.734898860660302</v>
      </c>
      <c r="K13" t="b">
        <v>0</v>
      </c>
      <c r="O13" s="4"/>
      <c r="P13" s="4"/>
    </row>
    <row r="14" spans="1:17" x14ac:dyDescent="0.35">
      <c r="A14" t="s">
        <v>22</v>
      </c>
      <c r="B14">
        <v>2.5955833333333298</v>
      </c>
      <c r="C14">
        <v>1.79134316061958</v>
      </c>
      <c r="D14">
        <v>35.826863212391601</v>
      </c>
      <c r="E14" s="4">
        <v>10010.010622526601</v>
      </c>
      <c r="F14">
        <v>29.127753620501402</v>
      </c>
      <c r="G14">
        <v>67.625829808867906</v>
      </c>
      <c r="H14" t="b">
        <v>0</v>
      </c>
      <c r="I14" s="4">
        <v>82353.656831343993</v>
      </c>
      <c r="J14">
        <v>30.279718345441601</v>
      </c>
      <c r="K14" t="b">
        <v>0</v>
      </c>
      <c r="O14" s="4"/>
      <c r="P14" s="4"/>
    </row>
    <row r="15" spans="1:17" x14ac:dyDescent="0.35">
      <c r="A15" t="s">
        <v>23</v>
      </c>
      <c r="B15">
        <v>2.49905</v>
      </c>
      <c r="C15">
        <v>2.13900196565905</v>
      </c>
      <c r="E15" s="4">
        <v>6730.6856768582602</v>
      </c>
      <c r="F15">
        <v>81.557282419839495</v>
      </c>
      <c r="G15">
        <v>62.767860234888801</v>
      </c>
      <c r="H15" t="b">
        <v>0</v>
      </c>
      <c r="I15" s="4">
        <v>46374.075603628102</v>
      </c>
      <c r="J15">
        <v>35.2872601911427</v>
      </c>
      <c r="K15" t="b">
        <v>0</v>
      </c>
    </row>
    <row r="16" spans="1:17" x14ac:dyDescent="0.35">
      <c r="A16" t="s">
        <v>24</v>
      </c>
      <c r="B16">
        <v>2.49905</v>
      </c>
      <c r="C16">
        <v>2.0337423802968702</v>
      </c>
      <c r="E16" s="4">
        <v>5941.0393306226997</v>
      </c>
      <c r="F16">
        <v>11.3945201224647</v>
      </c>
      <c r="G16">
        <v>64.120347277346596</v>
      </c>
      <c r="H16" t="b">
        <v>0</v>
      </c>
      <c r="I16" s="4">
        <v>43052.029441086597</v>
      </c>
      <c r="J16">
        <v>32.730170637552597</v>
      </c>
      <c r="K16" t="b">
        <v>0</v>
      </c>
    </row>
    <row r="17" spans="1:11" x14ac:dyDescent="0.35">
      <c r="A17" t="s">
        <v>25</v>
      </c>
      <c r="B17">
        <v>2.46688333333333</v>
      </c>
      <c r="C17">
        <v>1.4691231624565999</v>
      </c>
      <c r="E17" s="4">
        <v>3731.1208863336101</v>
      </c>
      <c r="F17">
        <v>38.5377015351879</v>
      </c>
      <c r="G17">
        <v>62.572381440794103</v>
      </c>
      <c r="H17" t="b">
        <v>0</v>
      </c>
      <c r="I17" s="4">
        <v>37429.002587407398</v>
      </c>
      <c r="J17">
        <v>41.6470265720356</v>
      </c>
      <c r="K17" t="b">
        <v>0</v>
      </c>
    </row>
    <row r="18" spans="1:11" x14ac:dyDescent="0.35">
      <c r="A18" t="s">
        <v>26</v>
      </c>
      <c r="B18">
        <v>2.5151500000000002</v>
      </c>
      <c r="C18">
        <v>8.7151644990524808</v>
      </c>
      <c r="E18" s="4">
        <v>31573.718045409099</v>
      </c>
      <c r="F18">
        <v>168.71018471505701</v>
      </c>
      <c r="G18">
        <v>64.368113347368507</v>
      </c>
      <c r="H18" t="b">
        <v>0</v>
      </c>
      <c r="I18" s="4">
        <v>53392.133775235197</v>
      </c>
      <c r="J18">
        <v>76.7001780360645</v>
      </c>
      <c r="K18" t="b">
        <v>0</v>
      </c>
    </row>
    <row r="19" spans="1:11" x14ac:dyDescent="0.35">
      <c r="A19" t="s">
        <v>27</v>
      </c>
      <c r="B19">
        <v>2.49905</v>
      </c>
      <c r="C19">
        <v>13.410790043048101</v>
      </c>
      <c r="E19" s="4">
        <v>44762.125103971703</v>
      </c>
      <c r="F19">
        <v>2496.72692134313</v>
      </c>
      <c r="G19">
        <v>61.566408179674497</v>
      </c>
      <c r="H19" t="b">
        <v>0</v>
      </c>
      <c r="I19" s="4">
        <v>49190.753293665599</v>
      </c>
      <c r="J19">
        <v>36.465879014901297</v>
      </c>
      <c r="K19" t="b">
        <v>0</v>
      </c>
    </row>
    <row r="20" spans="1:11" x14ac:dyDescent="0.35">
      <c r="A20" t="s">
        <v>28</v>
      </c>
      <c r="B20">
        <v>2.56341666666667</v>
      </c>
      <c r="C20">
        <v>56.378931733380902</v>
      </c>
      <c r="E20" s="4">
        <v>281616.70645964798</v>
      </c>
      <c r="F20">
        <v>2807.9794585101399</v>
      </c>
      <c r="G20">
        <v>61.602602228423301</v>
      </c>
      <c r="H20" t="b">
        <v>0</v>
      </c>
      <c r="I20" s="4">
        <v>73615.406123824097</v>
      </c>
      <c r="J20">
        <v>31.990635222402801</v>
      </c>
      <c r="K20" t="b">
        <v>0</v>
      </c>
    </row>
    <row r="21" spans="1:11" x14ac:dyDescent="0.35">
      <c r="A21" t="s">
        <v>29</v>
      </c>
      <c r="B21">
        <v>2.4829666666666701</v>
      </c>
      <c r="C21">
        <v>0.35862331134425002</v>
      </c>
      <c r="E21" s="4">
        <v>1789.8035838657599</v>
      </c>
      <c r="F21">
        <v>33.791397091515698</v>
      </c>
      <c r="G21">
        <v>87.581556310846295</v>
      </c>
      <c r="H21" t="b">
        <v>0</v>
      </c>
      <c r="I21" s="4">
        <v>73551.917113181698</v>
      </c>
      <c r="J21">
        <v>35.335653151230403</v>
      </c>
      <c r="K21" t="b">
        <v>0</v>
      </c>
    </row>
    <row r="22" spans="1:11" x14ac:dyDescent="0.35">
      <c r="A22" t="s">
        <v>2</v>
      </c>
      <c r="B22">
        <v>2.5794999999999999</v>
      </c>
      <c r="C22" t="s">
        <v>68</v>
      </c>
      <c r="D22">
        <v>33.755921739746299</v>
      </c>
      <c r="E22" s="4">
        <v>8324.91774508245</v>
      </c>
      <c r="F22">
        <v>15492.994008075601</v>
      </c>
      <c r="G22">
        <v>58.672914213573698</v>
      </c>
      <c r="H22" t="b">
        <v>0</v>
      </c>
      <c r="I22" s="4">
        <v>72692.083262426298</v>
      </c>
      <c r="J22">
        <v>29.3381299078175</v>
      </c>
      <c r="K22" t="b">
        <v>0</v>
      </c>
    </row>
    <row r="23" spans="1:11" x14ac:dyDescent="0.35">
      <c r="A23" t="s">
        <v>30</v>
      </c>
      <c r="B23">
        <v>2.56341666666667</v>
      </c>
      <c r="C23">
        <v>3.6522947681104498</v>
      </c>
      <c r="D23">
        <v>36.522947681104498</v>
      </c>
      <c r="E23" s="4">
        <v>15529.38451967</v>
      </c>
      <c r="F23">
        <v>965.834699698554</v>
      </c>
      <c r="G23">
        <v>67.1026487909389</v>
      </c>
      <c r="H23" t="b">
        <v>0</v>
      </c>
      <c r="I23" s="4">
        <v>62663.631886892399</v>
      </c>
      <c r="J23">
        <v>31.082886531987299</v>
      </c>
      <c r="K23" t="b">
        <v>0</v>
      </c>
    </row>
    <row r="24" spans="1:11" x14ac:dyDescent="0.35">
      <c r="A24" t="s">
        <v>30</v>
      </c>
      <c r="B24">
        <v>2.5794999999999999</v>
      </c>
      <c r="C24">
        <v>3.5181098953170502</v>
      </c>
      <c r="D24">
        <v>35.181098953170498</v>
      </c>
      <c r="E24" s="4">
        <v>19591.351377416799</v>
      </c>
      <c r="F24">
        <v>78.891580358098494</v>
      </c>
      <c r="G24">
        <v>62.982800624973997</v>
      </c>
      <c r="H24" t="b">
        <v>0</v>
      </c>
      <c r="I24" s="4">
        <v>82069.565172588496</v>
      </c>
      <c r="J24">
        <v>30.478589782527202</v>
      </c>
      <c r="K24" t="b">
        <v>0</v>
      </c>
    </row>
    <row r="25" spans="1:11" x14ac:dyDescent="0.35">
      <c r="A25" t="s">
        <v>31</v>
      </c>
      <c r="B25">
        <v>2.4829666666666701</v>
      </c>
      <c r="C25">
        <v>1.46462561218591</v>
      </c>
      <c r="E25" s="4">
        <v>4473.7412387600498</v>
      </c>
      <c r="F25">
        <v>502.97367030098701</v>
      </c>
      <c r="G25">
        <v>61.769849749523203</v>
      </c>
      <c r="H25" t="b">
        <v>0</v>
      </c>
      <c r="I25" s="4">
        <v>45016.463767383597</v>
      </c>
      <c r="J25">
        <v>47.342249764962602</v>
      </c>
      <c r="K25" t="b">
        <v>0</v>
      </c>
    </row>
    <row r="26" spans="1:11" x14ac:dyDescent="0.35">
      <c r="A26" t="s">
        <v>32</v>
      </c>
      <c r="B26">
        <v>2.5151500000000002</v>
      </c>
      <c r="C26">
        <v>0.60355411687080496</v>
      </c>
      <c r="E26" s="4">
        <v>2040.7525296584099</v>
      </c>
      <c r="F26">
        <v>99.244765674441098</v>
      </c>
      <c r="G26">
        <v>69.443441352053895</v>
      </c>
      <c r="H26" t="b">
        <v>0</v>
      </c>
      <c r="I26" s="4">
        <v>49831.190951591103</v>
      </c>
      <c r="J26">
        <v>38.328253209543497</v>
      </c>
      <c r="K26" t="b">
        <v>0</v>
      </c>
    </row>
    <row r="27" spans="1:11" x14ac:dyDescent="0.35">
      <c r="A27" t="s">
        <v>33</v>
      </c>
      <c r="B27">
        <v>2.5151500000000002</v>
      </c>
      <c r="C27">
        <v>5.0969937367740403</v>
      </c>
      <c r="E27" s="4">
        <v>19127.7982008078</v>
      </c>
      <c r="F27">
        <v>394.04970230465398</v>
      </c>
      <c r="G27">
        <v>62.318248646429801</v>
      </c>
      <c r="H27" t="b">
        <v>0</v>
      </c>
      <c r="I27" s="4">
        <v>55306.735048624098</v>
      </c>
      <c r="J27">
        <v>79.229549449872906</v>
      </c>
      <c r="K27" t="b">
        <v>0</v>
      </c>
    </row>
    <row r="28" spans="1:11" x14ac:dyDescent="0.35">
      <c r="A28" t="s">
        <v>34</v>
      </c>
      <c r="B28">
        <v>2.5312333333333301</v>
      </c>
      <c r="C28">
        <v>989.95866987515296</v>
      </c>
      <c r="E28" s="4">
        <v>6738720.58934406</v>
      </c>
      <c r="F28">
        <v>124655.92523344699</v>
      </c>
      <c r="G28">
        <v>63.227146904781698</v>
      </c>
      <c r="H28" t="b">
        <v>0</v>
      </c>
      <c r="I28" s="4">
        <v>100320.000543854</v>
      </c>
      <c r="J28" t="s">
        <v>53</v>
      </c>
      <c r="K28" t="b">
        <v>0</v>
      </c>
    </row>
    <row r="29" spans="1:11" x14ac:dyDescent="0.35">
      <c r="A29" t="s">
        <v>35</v>
      </c>
      <c r="B29">
        <v>3.0299666666666698</v>
      </c>
      <c r="C29">
        <v>11.9403342463114</v>
      </c>
      <c r="E29" s="4">
        <v>95.057051776372802</v>
      </c>
      <c r="F29">
        <v>0.464958244311036</v>
      </c>
      <c r="G29">
        <v>279.12529845397597</v>
      </c>
      <c r="H29" t="b">
        <v>0</v>
      </c>
      <c r="I29" s="4">
        <v>117.326197647095</v>
      </c>
      <c r="J29" t="s">
        <v>53</v>
      </c>
      <c r="K29" t="b">
        <v>0</v>
      </c>
    </row>
    <row r="30" spans="1:11" x14ac:dyDescent="0.35">
      <c r="A30" t="s">
        <v>36</v>
      </c>
      <c r="B30">
        <v>2.49905</v>
      </c>
      <c r="C30">
        <v>4.1520897364038696</v>
      </c>
      <c r="E30" s="4">
        <v>18964.012223316</v>
      </c>
      <c r="F30">
        <v>223.77219060011001</v>
      </c>
      <c r="G30">
        <v>60.5097852506264</v>
      </c>
      <c r="H30" t="b">
        <v>0</v>
      </c>
      <c r="I30" s="4">
        <v>67311.711832230794</v>
      </c>
      <c r="J30">
        <v>35.0583874457703</v>
      </c>
      <c r="K30" t="b">
        <v>0</v>
      </c>
    </row>
    <row r="31" spans="1:11" x14ac:dyDescent="0.35">
      <c r="A31" t="s">
        <v>37</v>
      </c>
      <c r="B31">
        <v>2.49905</v>
      </c>
      <c r="C31">
        <v>108.79742604203101</v>
      </c>
      <c r="E31" s="4">
        <v>518868.04845774901</v>
      </c>
      <c r="F31">
        <v>2295.5839862297598</v>
      </c>
      <c r="G31">
        <v>62.961086545416698</v>
      </c>
      <c r="H31" t="b">
        <v>0</v>
      </c>
      <c r="I31" s="4">
        <v>70285.452801223699</v>
      </c>
      <c r="J31">
        <v>33.1717806731114</v>
      </c>
      <c r="K31" t="b">
        <v>0</v>
      </c>
    </row>
    <row r="32" spans="1:11" x14ac:dyDescent="0.35">
      <c r="A32" t="s">
        <v>3</v>
      </c>
      <c r="B32">
        <v>2.56341666666667</v>
      </c>
      <c r="C32">
        <v>3.20793914353714</v>
      </c>
      <c r="D32">
        <v>32.079391435371399</v>
      </c>
      <c r="E32" s="4">
        <v>16406.7036291027</v>
      </c>
      <c r="F32">
        <v>207.77243656002099</v>
      </c>
      <c r="G32">
        <v>62.9722587866815</v>
      </c>
      <c r="H32" t="b">
        <v>0</v>
      </c>
      <c r="I32" s="4">
        <v>75374.136896741504</v>
      </c>
      <c r="J32">
        <v>28.4349528990188</v>
      </c>
      <c r="K32" t="b">
        <v>0</v>
      </c>
    </row>
    <row r="33" spans="1:11" x14ac:dyDescent="0.35">
      <c r="A33" t="s">
        <v>38</v>
      </c>
      <c r="B33">
        <v>2.49905</v>
      </c>
      <c r="C33">
        <v>6.0169297155037897</v>
      </c>
      <c r="E33" s="4">
        <v>12487.5986587473</v>
      </c>
      <c r="F33">
        <v>128.409991718317</v>
      </c>
      <c r="G33">
        <v>61.462534311854498</v>
      </c>
      <c r="H33" t="b">
        <v>0</v>
      </c>
      <c r="I33" s="4">
        <v>30586.595088488401</v>
      </c>
      <c r="J33">
        <v>35.492621588440599</v>
      </c>
      <c r="K33" t="b">
        <v>0</v>
      </c>
    </row>
    <row r="34" spans="1:11" x14ac:dyDescent="0.35">
      <c r="A34" t="s">
        <v>39</v>
      </c>
      <c r="B34">
        <v>2.49905</v>
      </c>
      <c r="C34">
        <v>9.6610212061746505</v>
      </c>
      <c r="E34" s="4">
        <v>21220.716515644199</v>
      </c>
      <c r="F34">
        <v>289.75403938525602</v>
      </c>
      <c r="G34">
        <v>65.692279960862905</v>
      </c>
      <c r="H34" t="b">
        <v>0</v>
      </c>
      <c r="I34" s="4">
        <v>32371.598722004001</v>
      </c>
      <c r="J34">
        <v>33.470013424266</v>
      </c>
      <c r="K34" t="b">
        <v>0</v>
      </c>
    </row>
    <row r="35" spans="1:11" x14ac:dyDescent="0.35">
      <c r="A35" t="s">
        <v>40</v>
      </c>
      <c r="B35">
        <v>2.5151500000000002</v>
      </c>
      <c r="C35">
        <v>13.2254880893588</v>
      </c>
      <c r="E35" s="4">
        <v>32737.840462293902</v>
      </c>
      <c r="F35">
        <v>206.553691341719</v>
      </c>
      <c r="G35">
        <v>63.422288210393198</v>
      </c>
      <c r="H35" t="b">
        <v>0</v>
      </c>
      <c r="I35" s="4">
        <v>36480.892870641197</v>
      </c>
      <c r="J35">
        <v>29.118297168303801</v>
      </c>
      <c r="K35" t="b">
        <v>0</v>
      </c>
    </row>
    <row r="36" spans="1:11" x14ac:dyDescent="0.35">
      <c r="A36" t="s">
        <v>41</v>
      </c>
      <c r="B36">
        <v>2.4829666666666701</v>
      </c>
      <c r="C36">
        <v>1.2817964712274801</v>
      </c>
      <c r="E36" s="4">
        <v>3897.06210373163</v>
      </c>
      <c r="F36">
        <v>79.860718856029294</v>
      </c>
      <c r="G36">
        <v>65.339142065525706</v>
      </c>
      <c r="H36" t="b">
        <v>0</v>
      </c>
      <c r="I36" s="4">
        <v>44806.951286698502</v>
      </c>
      <c r="J36">
        <v>31.370022470144601</v>
      </c>
      <c r="K36" t="b">
        <v>0</v>
      </c>
    </row>
    <row r="37" spans="1:11" x14ac:dyDescent="0.35">
      <c r="A37" t="s">
        <v>42</v>
      </c>
      <c r="B37">
        <v>2.5151500000000002</v>
      </c>
      <c r="C37">
        <v>875.49915836834498</v>
      </c>
      <c r="E37" s="4">
        <v>1693214.08115638</v>
      </c>
      <c r="F37">
        <v>5732.4020302208301</v>
      </c>
      <c r="G37">
        <v>63.310397648281402</v>
      </c>
      <c r="H37" t="b">
        <v>0</v>
      </c>
      <c r="I37" s="4">
        <v>28502.5212739544</v>
      </c>
      <c r="J37">
        <v>38.312073303268797</v>
      </c>
      <c r="K37" t="b">
        <v>0</v>
      </c>
    </row>
    <row r="38" spans="1:11" x14ac:dyDescent="0.35">
      <c r="A38" t="s">
        <v>43</v>
      </c>
      <c r="B38">
        <v>2.46688333333333</v>
      </c>
      <c r="C38">
        <v>6806.8374171291198</v>
      </c>
      <c r="E38" s="4">
        <v>14699070.952946899</v>
      </c>
      <c r="F38">
        <v>101579.60916325499</v>
      </c>
      <c r="G38">
        <v>60.867862197584202</v>
      </c>
      <c r="H38" t="b">
        <v>0</v>
      </c>
      <c r="I38" s="4">
        <v>31825.2371593891</v>
      </c>
      <c r="J38">
        <v>32.940464712551197</v>
      </c>
      <c r="K38" t="b">
        <v>1</v>
      </c>
    </row>
    <row r="39" spans="1:11" x14ac:dyDescent="0.35">
      <c r="A39" t="s">
        <v>44</v>
      </c>
      <c r="B39">
        <v>2.4829666666666701</v>
      </c>
      <c r="C39">
        <v>31.311846581170698</v>
      </c>
      <c r="E39" s="4">
        <v>151244.68404650199</v>
      </c>
      <c r="F39">
        <v>430.12034812354398</v>
      </c>
      <c r="G39">
        <v>63.0311881267193</v>
      </c>
      <c r="H39" t="b">
        <v>0</v>
      </c>
      <c r="I39" s="4">
        <v>71186.653723741503</v>
      </c>
      <c r="J39">
        <v>33.7732303032465</v>
      </c>
      <c r="K39" t="b">
        <v>0</v>
      </c>
    </row>
    <row r="40" spans="1:11" x14ac:dyDescent="0.35">
      <c r="A40" t="s">
        <v>45</v>
      </c>
      <c r="B40">
        <v>2.5794999999999999</v>
      </c>
      <c r="C40">
        <v>48.388394961848597</v>
      </c>
      <c r="D40">
        <v>96.776789923697194</v>
      </c>
      <c r="E40" s="4">
        <v>205452.44099591099</v>
      </c>
      <c r="F40">
        <v>1182.41278311413</v>
      </c>
      <c r="G40">
        <v>60.713794503780299</v>
      </c>
      <c r="H40" t="b">
        <v>0</v>
      </c>
      <c r="I40" s="4">
        <v>62574.477020022103</v>
      </c>
      <c r="J40">
        <v>30.678670627006099</v>
      </c>
      <c r="K40" t="b">
        <v>0</v>
      </c>
    </row>
    <row r="41" spans="1:11" x14ac:dyDescent="0.35">
      <c r="A41" t="s">
        <v>45</v>
      </c>
      <c r="B41">
        <v>2.5955833333333298</v>
      </c>
      <c r="C41">
        <v>43.194010539990799</v>
      </c>
      <c r="D41">
        <v>86.388021079981698</v>
      </c>
      <c r="E41" s="4">
        <v>230445.65772913001</v>
      </c>
      <c r="F41">
        <v>1641.2245766311</v>
      </c>
      <c r="G41">
        <v>62.183066601352103</v>
      </c>
      <c r="H41" t="b">
        <v>0</v>
      </c>
      <c r="I41" s="4">
        <v>78627.078501313605</v>
      </c>
      <c r="J41">
        <v>31.0085583352888</v>
      </c>
      <c r="K41" t="b">
        <v>0</v>
      </c>
    </row>
    <row r="42" spans="1:11" x14ac:dyDescent="0.35">
      <c r="A42" t="s">
        <v>4</v>
      </c>
      <c r="B42">
        <v>2.5794999999999999</v>
      </c>
      <c r="C42">
        <v>40.910310741833896</v>
      </c>
      <c r="D42">
        <v>81.820621483667793</v>
      </c>
      <c r="E42" s="4">
        <v>217996.20688543899</v>
      </c>
      <c r="F42">
        <v>785.81683983161895</v>
      </c>
      <c r="G42">
        <v>60.327664926751197</v>
      </c>
      <c r="H42" t="b">
        <v>0</v>
      </c>
      <c r="I42" s="4">
        <v>78531.392553557394</v>
      </c>
      <c r="J42">
        <v>27.942258948442799</v>
      </c>
      <c r="K42" t="b">
        <v>0</v>
      </c>
    </row>
    <row r="43" spans="1:11" x14ac:dyDescent="0.35">
      <c r="A43" t="s">
        <v>46</v>
      </c>
      <c r="B43">
        <v>2.5794999999999999</v>
      </c>
      <c r="C43">
        <v>104.23559606603</v>
      </c>
      <c r="D43">
        <v>104.23559606603</v>
      </c>
      <c r="E43" s="4">
        <v>421605.36496073299</v>
      </c>
      <c r="F43" t="s">
        <v>52</v>
      </c>
      <c r="G43">
        <v>62.3011750994362</v>
      </c>
      <c r="H43" t="b">
        <v>0</v>
      </c>
      <c r="I43" s="4">
        <v>59609.738185506802</v>
      </c>
      <c r="J43">
        <v>31.132633832026499</v>
      </c>
      <c r="K43" t="b">
        <v>0</v>
      </c>
    </row>
    <row r="44" spans="1:11" x14ac:dyDescent="0.35">
      <c r="A44" t="s">
        <v>46</v>
      </c>
      <c r="B44">
        <v>2.5955833333333298</v>
      </c>
      <c r="C44">
        <v>91.4557032606875</v>
      </c>
      <c r="D44">
        <v>91.4557032606875</v>
      </c>
      <c r="E44" s="4">
        <v>468837.30930745602</v>
      </c>
      <c r="F44">
        <v>617.83742354495905</v>
      </c>
      <c r="G44">
        <v>62.284230725975497</v>
      </c>
      <c r="H44" t="b">
        <v>0</v>
      </c>
      <c r="I44" s="4">
        <v>75550.703222844299</v>
      </c>
      <c r="J44">
        <v>32.0976539486633</v>
      </c>
      <c r="K44" t="b">
        <v>0</v>
      </c>
    </row>
    <row r="45" spans="1:11" x14ac:dyDescent="0.35">
      <c r="A45" t="s">
        <v>5</v>
      </c>
      <c r="B45">
        <v>2.5794999999999999</v>
      </c>
      <c r="C45">
        <v>89.949647266503206</v>
      </c>
      <c r="D45">
        <v>89.949647266503206</v>
      </c>
      <c r="E45" s="4">
        <v>460995.85045197298</v>
      </c>
      <c r="F45">
        <v>33261.777137693301</v>
      </c>
      <c r="G45">
        <v>60.084508583354101</v>
      </c>
      <c r="H45" t="b">
        <v>0</v>
      </c>
      <c r="I45" s="4">
        <v>75530.905542665001</v>
      </c>
      <c r="J45">
        <v>30.081711093655599</v>
      </c>
      <c r="K45" t="b">
        <v>0</v>
      </c>
    </row>
    <row r="46" spans="1:11" x14ac:dyDescent="0.35">
      <c r="A46" t="s">
        <v>47</v>
      </c>
      <c r="B46">
        <v>2.5794999999999999</v>
      </c>
      <c r="C46">
        <v>495.68938866373702</v>
      </c>
      <c r="D46">
        <v>99.137877732747398</v>
      </c>
      <c r="E46" s="4">
        <v>1911328.9295936599</v>
      </c>
      <c r="F46">
        <v>164751.150546171</v>
      </c>
      <c r="G46">
        <v>62.858872272983497</v>
      </c>
      <c r="H46" t="b">
        <v>0</v>
      </c>
      <c r="I46" s="4">
        <v>56826.767319464801</v>
      </c>
      <c r="J46">
        <v>32.978077940295798</v>
      </c>
      <c r="K46" t="b">
        <v>0</v>
      </c>
    </row>
    <row r="47" spans="1:11" x14ac:dyDescent="0.35">
      <c r="A47" t="s">
        <v>47</v>
      </c>
      <c r="B47">
        <v>2.6116666666666699</v>
      </c>
      <c r="C47">
        <v>458.533126995082</v>
      </c>
      <c r="D47">
        <v>91.706625399016403</v>
      </c>
      <c r="E47" s="4">
        <v>2186725.5408037701</v>
      </c>
      <c r="F47" t="s">
        <v>52</v>
      </c>
      <c r="G47">
        <v>62.428228977412203</v>
      </c>
      <c r="H47" t="b">
        <v>0</v>
      </c>
      <c r="I47" s="4">
        <v>70283.066274848097</v>
      </c>
      <c r="J47">
        <v>37.2118818612471</v>
      </c>
      <c r="K47" t="b">
        <v>0</v>
      </c>
    </row>
    <row r="48" spans="1:11" x14ac:dyDescent="0.35">
      <c r="A48" t="s">
        <v>6</v>
      </c>
      <c r="B48">
        <v>2.5794999999999999</v>
      </c>
      <c r="C48">
        <v>442.278597709422</v>
      </c>
      <c r="D48">
        <v>88.455719541884307</v>
      </c>
      <c r="E48" s="4">
        <v>2133183.5418341202</v>
      </c>
      <c r="F48">
        <v>29275.410913284799</v>
      </c>
      <c r="G48">
        <v>60.5590464966361</v>
      </c>
      <c r="H48" t="b">
        <v>0</v>
      </c>
      <c r="I48" s="4">
        <v>71081.967500461804</v>
      </c>
      <c r="J48">
        <v>35.504097617930697</v>
      </c>
      <c r="K48" t="b">
        <v>0</v>
      </c>
    </row>
    <row r="49" spans="1:11" x14ac:dyDescent="0.35">
      <c r="A49" t="s">
        <v>48</v>
      </c>
      <c r="B49">
        <v>2.56341666666667</v>
      </c>
      <c r="C49">
        <v>1101.72343932483</v>
      </c>
      <c r="D49">
        <v>110.172343932483</v>
      </c>
      <c r="E49" s="4">
        <v>3824553.48943731</v>
      </c>
      <c r="F49" t="s">
        <v>52</v>
      </c>
      <c r="G49">
        <v>62.691456661271303</v>
      </c>
      <c r="H49" t="b">
        <v>0</v>
      </c>
      <c r="I49" s="4">
        <v>51160.560043705598</v>
      </c>
      <c r="J49">
        <v>40.5223511550425</v>
      </c>
      <c r="K49" t="b">
        <v>0</v>
      </c>
    </row>
    <row r="50" spans="1:11" x14ac:dyDescent="0.35">
      <c r="A50" t="s">
        <v>48</v>
      </c>
      <c r="B50">
        <v>2.5955833333333298</v>
      </c>
      <c r="C50">
        <v>1000.92440211467</v>
      </c>
      <c r="D50">
        <v>100.09244021146699</v>
      </c>
      <c r="E50" s="4">
        <v>4359505.9756184202</v>
      </c>
      <c r="F50" t="s">
        <v>52</v>
      </c>
      <c r="G50">
        <v>62.408255893003201</v>
      </c>
      <c r="H50" t="b">
        <v>0</v>
      </c>
      <c r="I50" s="4">
        <v>64189.373943143997</v>
      </c>
      <c r="J50">
        <v>42.678548438161897</v>
      </c>
      <c r="K50" t="b">
        <v>0</v>
      </c>
    </row>
    <row r="51" spans="1:11" x14ac:dyDescent="0.35">
      <c r="A51" t="s">
        <v>7</v>
      </c>
      <c r="B51">
        <v>2.56341666666667</v>
      </c>
      <c r="C51">
        <v>951.65801538966605</v>
      </c>
      <c r="D51">
        <v>95.165801538966605</v>
      </c>
      <c r="E51" s="4">
        <v>4289391.5149931004</v>
      </c>
      <c r="F51">
        <v>79593.317258690397</v>
      </c>
      <c r="G51">
        <v>60.399124548420502</v>
      </c>
      <c r="H51" t="b">
        <v>0</v>
      </c>
      <c r="I51" s="4">
        <v>66426.583863985405</v>
      </c>
      <c r="J51">
        <v>40.441360355233599</v>
      </c>
      <c r="K51" t="b">
        <v>0</v>
      </c>
    </row>
    <row r="52" spans="1:11" x14ac:dyDescent="0.35">
      <c r="A52" t="s">
        <v>7</v>
      </c>
      <c r="B52">
        <v>2.5794999999999999</v>
      </c>
      <c r="C52">
        <v>55.327751022123699</v>
      </c>
      <c r="E52" s="4">
        <v>257559.34638998899</v>
      </c>
      <c r="F52" t="s">
        <v>52</v>
      </c>
      <c r="G52">
        <v>60.0711366240375</v>
      </c>
      <c r="H52" t="b">
        <v>0</v>
      </c>
      <c r="I52" s="4">
        <v>68605.895421205802</v>
      </c>
      <c r="J52">
        <v>29.745462264099</v>
      </c>
      <c r="K52" t="b">
        <v>0</v>
      </c>
    </row>
    <row r="53" spans="1:11" x14ac:dyDescent="0.35">
      <c r="A53" t="s">
        <v>7</v>
      </c>
      <c r="B53">
        <v>2.5794999999999999</v>
      </c>
      <c r="C53">
        <v>12.653654841108001</v>
      </c>
      <c r="E53" s="4">
        <v>72744.7409774673</v>
      </c>
      <c r="F53">
        <v>1083.11961608449</v>
      </c>
      <c r="G53">
        <v>62.369996893971503</v>
      </c>
      <c r="H53" t="b">
        <v>0</v>
      </c>
      <c r="I53" s="4">
        <v>84725.230274406305</v>
      </c>
      <c r="J53">
        <v>28.4683442179991</v>
      </c>
      <c r="K53" t="b">
        <v>0</v>
      </c>
    </row>
    <row r="54" spans="1:11" x14ac:dyDescent="0.35">
      <c r="A54" t="s">
        <v>7</v>
      </c>
      <c r="B54">
        <v>2.5794999999999999</v>
      </c>
      <c r="C54">
        <v>1.7387506606104901</v>
      </c>
      <c r="E54" s="4">
        <v>7857.2528364909504</v>
      </c>
      <c r="F54">
        <v>99.323621676042407</v>
      </c>
      <c r="G54">
        <v>64.778492823485607</v>
      </c>
      <c r="H54" t="b">
        <v>0</v>
      </c>
      <c r="I54" s="4">
        <v>66597.903886487198</v>
      </c>
      <c r="J54">
        <v>27.752647682595502</v>
      </c>
      <c r="K54" t="b">
        <v>0</v>
      </c>
    </row>
    <row r="55" spans="1:11" x14ac:dyDescent="0.35">
      <c r="A55" t="s">
        <v>49</v>
      </c>
      <c r="B55">
        <v>2.5794999999999999</v>
      </c>
      <c r="C55">
        <v>104.036257913431</v>
      </c>
      <c r="E55" s="4">
        <v>400.40258532370501</v>
      </c>
      <c r="F55" t="s">
        <v>52</v>
      </c>
      <c r="G55">
        <v>57.891022255181198</v>
      </c>
      <c r="H55" t="b">
        <v>0</v>
      </c>
      <c r="I55" s="4">
        <v>56.720400699686699</v>
      </c>
      <c r="J55">
        <v>44.654181640790398</v>
      </c>
      <c r="K55" t="b">
        <v>0</v>
      </c>
    </row>
    <row r="56" spans="1:11" x14ac:dyDescent="0.35">
      <c r="A56" t="s">
        <v>49</v>
      </c>
      <c r="B56">
        <v>2.6116666666666699</v>
      </c>
      <c r="C56">
        <v>69.806250294269503</v>
      </c>
      <c r="E56" s="4">
        <v>270.75234660921598</v>
      </c>
      <c r="F56">
        <v>3.1194773714458002</v>
      </c>
      <c r="G56">
        <v>34.087904142172903</v>
      </c>
      <c r="H56" t="b">
        <v>0</v>
      </c>
      <c r="I56" s="4">
        <v>57.1616898428233</v>
      </c>
      <c r="J56">
        <v>69.492335555454304</v>
      </c>
      <c r="K56" t="b">
        <v>0</v>
      </c>
    </row>
    <row r="57" spans="1:11" x14ac:dyDescent="0.35">
      <c r="A57" t="s">
        <v>49</v>
      </c>
      <c r="B57">
        <v>2.5794999999999999</v>
      </c>
      <c r="C57">
        <v>49.828176866777198</v>
      </c>
      <c r="E57" s="4">
        <v>477.029132010132</v>
      </c>
      <c r="F57">
        <v>14.328676454787001</v>
      </c>
      <c r="G57">
        <v>58.601507345247903</v>
      </c>
      <c r="H57" t="b">
        <v>0</v>
      </c>
      <c r="I57" s="4">
        <v>141.09026353454601</v>
      </c>
      <c r="J57">
        <v>23.028394499328499</v>
      </c>
      <c r="K57" t="b">
        <v>0</v>
      </c>
    </row>
    <row r="58" spans="1:11" x14ac:dyDescent="0.35">
      <c r="A58" t="s">
        <v>49</v>
      </c>
      <c r="B58">
        <v>2.6116666666666699</v>
      </c>
      <c r="C58">
        <v>37.171679055579403</v>
      </c>
      <c r="E58" s="4">
        <v>6183.44065985836</v>
      </c>
      <c r="F58">
        <v>22.810783420315001</v>
      </c>
      <c r="G58">
        <v>66.542740255121899</v>
      </c>
      <c r="H58" t="b">
        <v>0</v>
      </c>
      <c r="I58" s="4">
        <v>2451.5748564895598</v>
      </c>
      <c r="J58">
        <v>99.718716129777903</v>
      </c>
      <c r="K58" t="b">
        <v>0</v>
      </c>
    </row>
    <row r="59" spans="1:11" x14ac:dyDescent="0.35">
      <c r="A59" t="s">
        <v>49</v>
      </c>
      <c r="B59">
        <v>2.5955833333333298</v>
      </c>
      <c r="C59">
        <v>86.593391899465004</v>
      </c>
      <c r="E59" s="4">
        <v>2083.4146337407001</v>
      </c>
      <c r="F59">
        <v>12.5293692018868</v>
      </c>
      <c r="G59">
        <v>83.155611752816995</v>
      </c>
      <c r="H59" t="b">
        <v>0</v>
      </c>
      <c r="I59" s="4">
        <v>354.583154001026</v>
      </c>
      <c r="J59">
        <v>78.327632124095999</v>
      </c>
      <c r="K59" t="b">
        <v>0</v>
      </c>
    </row>
    <row r="60" spans="1:11" x14ac:dyDescent="0.35">
      <c r="A60" t="s">
        <v>49</v>
      </c>
      <c r="B60">
        <v>2.7082000000000002</v>
      </c>
      <c r="C60">
        <v>5.0857464789067404</v>
      </c>
      <c r="E60" s="4">
        <v>34.203983978379597</v>
      </c>
      <c r="F60">
        <v>2.25511006086654</v>
      </c>
      <c r="G60">
        <v>59.377314838764299</v>
      </c>
      <c r="H60" t="b">
        <v>0</v>
      </c>
      <c r="I60" s="4">
        <v>99.117223317808097</v>
      </c>
      <c r="J60">
        <v>140.341456174021</v>
      </c>
      <c r="K60" t="b">
        <v>0</v>
      </c>
    </row>
    <row r="61" spans="1:11" x14ac:dyDescent="0.35">
      <c r="A61" t="s">
        <v>49</v>
      </c>
      <c r="B61">
        <v>2.5794999999999999</v>
      </c>
      <c r="C61">
        <v>9.4607838824487107</v>
      </c>
      <c r="E61" s="4">
        <v>41.620460704590698</v>
      </c>
      <c r="F61">
        <v>0.68599610032435199</v>
      </c>
      <c r="G61">
        <v>83.781198908414595</v>
      </c>
      <c r="H61" t="b">
        <v>0</v>
      </c>
      <c r="I61" s="4">
        <v>64.834609782403206</v>
      </c>
      <c r="J61">
        <v>101.83555775038801</v>
      </c>
      <c r="K61" t="b">
        <v>0</v>
      </c>
    </row>
    <row r="62" spans="1:11" x14ac:dyDescent="0.35">
      <c r="A62" t="s">
        <v>49</v>
      </c>
      <c r="B62">
        <v>2.5955833333333298</v>
      </c>
      <c r="C62">
        <v>13.301321121135899</v>
      </c>
      <c r="E62" s="4">
        <v>153.34741359710699</v>
      </c>
      <c r="F62">
        <v>2.99166128210938</v>
      </c>
      <c r="G62">
        <v>103.975774601846</v>
      </c>
      <c r="H62" t="b">
        <v>0</v>
      </c>
      <c r="I62" s="4">
        <v>169.90603964996299</v>
      </c>
      <c r="J62">
        <v>72.532656008928996</v>
      </c>
      <c r="K62" t="b">
        <v>0</v>
      </c>
    </row>
    <row r="63" spans="1:11" x14ac:dyDescent="0.35">
      <c r="A63" t="s">
        <v>49</v>
      </c>
      <c r="B63">
        <v>2.6277666666666701</v>
      </c>
      <c r="C63">
        <v>11.510151403743301</v>
      </c>
      <c r="E63" s="4">
        <v>148.10271312453301</v>
      </c>
      <c r="F63">
        <v>0.89929454531040098</v>
      </c>
      <c r="G63">
        <v>57.504439556081699</v>
      </c>
      <c r="H63" t="b">
        <v>0</v>
      </c>
      <c r="I63" s="4">
        <v>189.63090517446599</v>
      </c>
      <c r="J63">
        <v>17.794747887897401</v>
      </c>
      <c r="K63" t="b">
        <v>0</v>
      </c>
    </row>
    <row r="64" spans="1:11" x14ac:dyDescent="0.35">
      <c r="A64" t="s">
        <v>49</v>
      </c>
      <c r="B64">
        <v>2.5955833333333298</v>
      </c>
      <c r="C64">
        <v>145.52681432344301</v>
      </c>
      <c r="E64" s="4">
        <v>1507.46182807268</v>
      </c>
      <c r="F64">
        <v>4.4367617652126601</v>
      </c>
      <c r="G64">
        <v>82.393471958324497</v>
      </c>
      <c r="H64" t="b">
        <v>0</v>
      </c>
      <c r="I64" s="4">
        <v>152.661821956795</v>
      </c>
      <c r="J64">
        <v>27.2165980381751</v>
      </c>
      <c r="K64" t="b">
        <v>0</v>
      </c>
    </row>
    <row r="65" spans="1:11" x14ac:dyDescent="0.35">
      <c r="A65" t="s">
        <v>49</v>
      </c>
      <c r="B65">
        <v>2.6116666666666699</v>
      </c>
      <c r="C65">
        <v>192.9526303447</v>
      </c>
      <c r="E65" s="4">
        <v>2436.5597498611501</v>
      </c>
      <c r="F65">
        <v>10.293205013848199</v>
      </c>
      <c r="G65">
        <v>57.067272139378602</v>
      </c>
      <c r="H65" t="b">
        <v>0</v>
      </c>
      <c r="I65" s="4">
        <v>186.10305497223001</v>
      </c>
      <c r="J65">
        <v>120.08312619166701</v>
      </c>
      <c r="K65" t="b">
        <v>0</v>
      </c>
    </row>
    <row r="66" spans="1:11" x14ac:dyDescent="0.35">
      <c r="A66" t="s">
        <v>50</v>
      </c>
      <c r="B66">
        <v>2.5955833333333298</v>
      </c>
      <c r="C66">
        <v>48.932187223431001</v>
      </c>
      <c r="D66">
        <v>97.864374446862101</v>
      </c>
      <c r="E66" s="4">
        <v>216437.50591765001</v>
      </c>
      <c r="F66">
        <v>7890.1140719778596</v>
      </c>
      <c r="G66">
        <v>61.822776498738897</v>
      </c>
      <c r="H66" t="b">
        <v>0</v>
      </c>
      <c r="I66" s="4">
        <v>65187.605993871002</v>
      </c>
      <c r="J66">
        <v>29.899238826701001</v>
      </c>
      <c r="K66" t="b">
        <v>0</v>
      </c>
    </row>
    <row r="67" spans="1:11" x14ac:dyDescent="0.35">
      <c r="A67" t="s">
        <v>51</v>
      </c>
      <c r="B67">
        <v>2.5955833333333298</v>
      </c>
      <c r="C67">
        <v>110.87198824983599</v>
      </c>
      <c r="E67" s="4">
        <v>2666.8082823667401</v>
      </c>
      <c r="F67">
        <v>145.44215315239799</v>
      </c>
      <c r="G67">
        <v>65.177570626616401</v>
      </c>
      <c r="H67" t="b">
        <v>0</v>
      </c>
      <c r="I67" s="4">
        <v>354.48437693590301</v>
      </c>
      <c r="J67">
        <v>29.689327187133902</v>
      </c>
      <c r="K67" t="b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AEFA-4E91-469E-AE21-0518603F7201}">
  <dimension ref="A1:R67"/>
  <sheetViews>
    <sheetView tabSelected="1" zoomScale="80" zoomScaleNormal="80" workbookViewId="0">
      <selection activeCell="U10" sqref="U10"/>
    </sheetView>
  </sheetViews>
  <sheetFormatPr defaultRowHeight="14.5" x14ac:dyDescent="0.35"/>
  <cols>
    <col min="5" max="5" width="11.81640625" style="4" bestFit="1" customWidth="1"/>
    <col min="9" max="9" width="8.7265625" style="4"/>
  </cols>
  <sheetData>
    <row r="1" spans="1:18" x14ac:dyDescent="0.35">
      <c r="B1" t="s">
        <v>73</v>
      </c>
      <c r="G1" t="s">
        <v>74</v>
      </c>
      <c r="I1" s="4" t="s">
        <v>75</v>
      </c>
      <c r="J1" t="s">
        <v>76</v>
      </c>
    </row>
    <row r="2" spans="1:18" x14ac:dyDescent="0.35">
      <c r="A2" t="s">
        <v>69</v>
      </c>
      <c r="B2" t="s">
        <v>54</v>
      </c>
      <c r="C2" t="s">
        <v>55</v>
      </c>
      <c r="D2" t="s">
        <v>56</v>
      </c>
      <c r="E2" s="4" t="s">
        <v>57</v>
      </c>
      <c r="F2" t="s">
        <v>58</v>
      </c>
      <c r="G2" t="s">
        <v>59</v>
      </c>
      <c r="H2" t="s">
        <v>60</v>
      </c>
      <c r="I2" s="4" t="s">
        <v>57</v>
      </c>
      <c r="J2" t="s">
        <v>59</v>
      </c>
      <c r="K2" t="s">
        <v>60</v>
      </c>
      <c r="O2" t="s">
        <v>77</v>
      </c>
      <c r="P2" t="s">
        <v>71</v>
      </c>
      <c r="Q2" t="s">
        <v>72</v>
      </c>
      <c r="R2" t="s">
        <v>14</v>
      </c>
    </row>
    <row r="3" spans="1:18" x14ac:dyDescent="0.35">
      <c r="A3" t="s">
        <v>15</v>
      </c>
      <c r="B3">
        <v>2.1183000000000001</v>
      </c>
      <c r="C3">
        <v>0.63096262290756899</v>
      </c>
      <c r="E3" s="4">
        <v>12298.1803957213</v>
      </c>
      <c r="F3">
        <v>686.18508536612296</v>
      </c>
      <c r="G3">
        <v>69.722911751207306</v>
      </c>
      <c r="H3" t="b">
        <v>0</v>
      </c>
      <c r="I3" s="4">
        <v>191389.36433939001</v>
      </c>
      <c r="J3">
        <v>23.355263700472101</v>
      </c>
      <c r="K3" t="b">
        <v>0</v>
      </c>
      <c r="O3">
        <v>1</v>
      </c>
      <c r="P3">
        <v>21889.857874826001</v>
      </c>
      <c r="Q3">
        <v>211289.687722164</v>
      </c>
      <c r="R3">
        <f>P3/Q3</f>
        <v>0.10360116535176167</v>
      </c>
    </row>
    <row r="4" spans="1:18" x14ac:dyDescent="0.35">
      <c r="A4" t="s">
        <v>16</v>
      </c>
      <c r="B4">
        <v>2.1343999999999999</v>
      </c>
      <c r="C4">
        <v>13.0755367439896</v>
      </c>
      <c r="E4" s="4">
        <v>233388.39401509101</v>
      </c>
      <c r="F4">
        <v>3105.27135261597</v>
      </c>
      <c r="G4">
        <v>71.138399106084407</v>
      </c>
      <c r="H4" t="b">
        <v>0</v>
      </c>
      <c r="I4" s="4">
        <v>175267.060969571</v>
      </c>
      <c r="J4">
        <v>23.0175712296044</v>
      </c>
      <c r="K4" t="b">
        <v>0</v>
      </c>
      <c r="O4">
        <v>1</v>
      </c>
      <c r="P4">
        <v>25078.6831540241</v>
      </c>
      <c r="Q4">
        <v>241063.194094092</v>
      </c>
      <c r="R4">
        <f t="shared" ref="R4:R11" si="0">P4/Q4</f>
        <v>0.10403364664717488</v>
      </c>
    </row>
    <row r="5" spans="1:18" x14ac:dyDescent="0.35">
      <c r="A5" t="s">
        <v>17</v>
      </c>
      <c r="B5">
        <v>2.1183000000000001</v>
      </c>
      <c r="C5">
        <v>0.521032789082571</v>
      </c>
      <c r="E5" s="4">
        <v>10719.910961408201</v>
      </c>
      <c r="F5">
        <v>444.60613480112698</v>
      </c>
      <c r="G5">
        <v>69.883056900462805</v>
      </c>
      <c r="H5" t="b">
        <v>0</v>
      </c>
      <c r="I5" s="4">
        <v>202025.73591818399</v>
      </c>
      <c r="J5">
        <v>23.623019961345101</v>
      </c>
      <c r="K5" t="b">
        <v>0</v>
      </c>
      <c r="O5">
        <v>1</v>
      </c>
      <c r="P5">
        <v>22466.4129356911</v>
      </c>
      <c r="Q5">
        <v>201240.33487199701</v>
      </c>
      <c r="R5">
        <f t="shared" si="0"/>
        <v>0.1116397115418304</v>
      </c>
    </row>
    <row r="6" spans="1:18" x14ac:dyDescent="0.35">
      <c r="A6" t="s">
        <v>18</v>
      </c>
      <c r="B6">
        <v>2.1343999999999999</v>
      </c>
      <c r="C6">
        <v>2.27228502597058</v>
      </c>
      <c r="E6" s="4">
        <v>46135.976979380903</v>
      </c>
      <c r="F6">
        <v>527.41255285668694</v>
      </c>
      <c r="G6">
        <v>68.293749667100997</v>
      </c>
      <c r="H6" t="b">
        <v>0</v>
      </c>
      <c r="I6" s="4">
        <v>199368.93510097399</v>
      </c>
      <c r="J6">
        <v>23.2411108007352</v>
      </c>
      <c r="K6" t="b">
        <v>0</v>
      </c>
      <c r="O6">
        <v>5</v>
      </c>
      <c r="P6">
        <v>78895.414069481005</v>
      </c>
      <c r="Q6">
        <v>219492.82877348599</v>
      </c>
      <c r="R6">
        <f t="shared" si="0"/>
        <v>0.35944415364430943</v>
      </c>
    </row>
    <row r="7" spans="1:18" x14ac:dyDescent="0.35">
      <c r="A7" t="s">
        <v>19</v>
      </c>
      <c r="B7">
        <v>2.1183000000000001</v>
      </c>
      <c r="C7">
        <v>1043.0788077019299</v>
      </c>
      <c r="E7" s="4">
        <v>17097794.9957297</v>
      </c>
      <c r="F7">
        <v>476521.94481365097</v>
      </c>
      <c r="G7">
        <v>68.882095760392403</v>
      </c>
      <c r="H7" t="b">
        <v>0</v>
      </c>
      <c r="I7" s="4">
        <v>160954.660975162</v>
      </c>
      <c r="J7">
        <v>22.741353102800598</v>
      </c>
      <c r="K7" t="b">
        <v>0</v>
      </c>
      <c r="O7">
        <v>10</v>
      </c>
      <c r="P7">
        <v>179622.00636316201</v>
      </c>
      <c r="Q7">
        <v>227312.222050429</v>
      </c>
      <c r="R7">
        <f t="shared" si="0"/>
        <v>0.79019950948045825</v>
      </c>
    </row>
    <row r="8" spans="1:18" x14ac:dyDescent="0.35">
      <c r="A8" t="s">
        <v>20</v>
      </c>
      <c r="B8">
        <v>2.1343999999999999</v>
      </c>
      <c r="C8">
        <v>1.66520444263536</v>
      </c>
      <c r="E8" s="4">
        <v>42205.670896480602</v>
      </c>
      <c r="F8">
        <v>528.86845512128195</v>
      </c>
      <c r="G8">
        <v>74.543245818646994</v>
      </c>
      <c r="H8" t="b">
        <v>0</v>
      </c>
      <c r="I8" s="4">
        <v>248876.46028844599</v>
      </c>
      <c r="J8">
        <v>23.987767576693798</v>
      </c>
      <c r="K8" t="b">
        <v>0</v>
      </c>
      <c r="O8">
        <v>50</v>
      </c>
      <c r="P8">
        <v>1432868.9759957199</v>
      </c>
      <c r="Q8">
        <v>226248.601360303</v>
      </c>
      <c r="R8">
        <f t="shared" si="0"/>
        <v>6.3331616963848658</v>
      </c>
    </row>
    <row r="9" spans="1:18" x14ac:dyDescent="0.35">
      <c r="A9" t="s">
        <v>21</v>
      </c>
      <c r="B9">
        <v>2.1343999999999999</v>
      </c>
      <c r="C9">
        <v>14.885289385223899</v>
      </c>
      <c r="E9" s="4">
        <v>316463.86304759898</v>
      </c>
      <c r="F9">
        <v>2443.8992928267598</v>
      </c>
      <c r="G9">
        <v>73.034722276198494</v>
      </c>
      <c r="H9" t="b">
        <v>0</v>
      </c>
      <c r="I9" s="4">
        <v>208760.061911973</v>
      </c>
      <c r="J9">
        <v>24.719193155209702</v>
      </c>
      <c r="K9" t="b">
        <v>0</v>
      </c>
      <c r="O9">
        <v>100</v>
      </c>
      <c r="P9">
        <v>2842715.2592295101</v>
      </c>
      <c r="Q9">
        <v>219594.85286477301</v>
      </c>
      <c r="R9">
        <f t="shared" si="0"/>
        <v>12.945272724493503</v>
      </c>
    </row>
    <row r="10" spans="1:18" x14ac:dyDescent="0.35">
      <c r="A10" t="s">
        <v>0</v>
      </c>
      <c r="B10">
        <v>2.1343999999999999</v>
      </c>
      <c r="C10">
        <v>1.0172910287494199</v>
      </c>
      <c r="D10">
        <v>101.729102874942</v>
      </c>
      <c r="E10" s="4">
        <v>21889.857874826001</v>
      </c>
      <c r="F10">
        <v>49.331713039505601</v>
      </c>
      <c r="G10">
        <v>73.706922140684597</v>
      </c>
      <c r="H10" t="b">
        <v>0</v>
      </c>
      <c r="I10" s="4">
        <v>211289.687722164</v>
      </c>
      <c r="J10">
        <v>23.862438098625599</v>
      </c>
      <c r="K10" t="b">
        <v>0</v>
      </c>
      <c r="O10">
        <v>500</v>
      </c>
      <c r="P10">
        <v>11680295.740707399</v>
      </c>
      <c r="Q10">
        <v>214312.33278870501</v>
      </c>
      <c r="R10">
        <f t="shared" si="0"/>
        <v>54.501276658787745</v>
      </c>
    </row>
    <row r="11" spans="1:18" x14ac:dyDescent="0.35">
      <c r="A11" t="s">
        <v>0</v>
      </c>
      <c r="B11">
        <v>2.1504833333333302</v>
      </c>
      <c r="C11">
        <v>1.02153769277517</v>
      </c>
      <c r="D11">
        <v>102.15376927751799</v>
      </c>
      <c r="E11" s="4">
        <v>25078.6831540241</v>
      </c>
      <c r="F11">
        <v>133.26495991213801</v>
      </c>
      <c r="G11">
        <v>74.082173933548404</v>
      </c>
      <c r="H11" t="b">
        <v>0</v>
      </c>
      <c r="I11" s="4">
        <v>241063.194094092</v>
      </c>
      <c r="J11">
        <v>24.149924537207301</v>
      </c>
      <c r="K11" t="b">
        <v>0</v>
      </c>
      <c r="O11">
        <v>1000</v>
      </c>
      <c r="P11">
        <v>20596536.110635798</v>
      </c>
      <c r="Q11">
        <v>182869.722725083</v>
      </c>
      <c r="R11">
        <f t="shared" si="0"/>
        <v>112.62955837473204</v>
      </c>
    </row>
    <row r="12" spans="1:18" x14ac:dyDescent="0.35">
      <c r="A12" t="s">
        <v>1</v>
      </c>
      <c r="B12">
        <v>2.1343999999999999</v>
      </c>
      <c r="C12">
        <v>1.09622393356356</v>
      </c>
      <c r="D12">
        <v>109.622393356356</v>
      </c>
      <c r="E12" s="4">
        <v>22466.4129356911</v>
      </c>
      <c r="F12">
        <v>262.46740268068999</v>
      </c>
      <c r="G12">
        <v>70.065952807622097</v>
      </c>
      <c r="H12" t="b">
        <v>0</v>
      </c>
      <c r="I12" s="4">
        <v>201240.33487199701</v>
      </c>
      <c r="J12">
        <v>24.728687620844301</v>
      </c>
      <c r="K12" t="b">
        <v>0</v>
      </c>
    </row>
    <row r="13" spans="1:18" x14ac:dyDescent="0.35">
      <c r="A13" t="s">
        <v>22</v>
      </c>
      <c r="B13">
        <v>2.1343999999999999</v>
      </c>
      <c r="C13">
        <v>3.23481636980841</v>
      </c>
      <c r="D13">
        <v>64.696327396168201</v>
      </c>
      <c r="E13" s="4">
        <v>74226.313916736195</v>
      </c>
      <c r="F13">
        <v>144.84838404360599</v>
      </c>
      <c r="G13">
        <v>70.226252504685206</v>
      </c>
      <c r="H13" t="b">
        <v>0</v>
      </c>
      <c r="I13" s="4">
        <v>225314.341442898</v>
      </c>
      <c r="J13">
        <v>23.3370403784952</v>
      </c>
      <c r="K13" t="b">
        <v>0</v>
      </c>
    </row>
    <row r="14" spans="1:18" x14ac:dyDescent="0.35">
      <c r="A14" t="s">
        <v>22</v>
      </c>
      <c r="B14">
        <v>2.1343999999999999</v>
      </c>
      <c r="C14">
        <v>3.3294127721765099</v>
      </c>
      <c r="D14">
        <v>66.588255443530201</v>
      </c>
      <c r="E14" s="4">
        <v>87036.1510592423</v>
      </c>
      <c r="F14" t="s">
        <v>52</v>
      </c>
      <c r="G14">
        <v>68.894768563063394</v>
      </c>
      <c r="H14" t="b">
        <v>0</v>
      </c>
      <c r="I14" s="4">
        <v>256692.16329396801</v>
      </c>
      <c r="J14">
        <v>24.444793363459802</v>
      </c>
      <c r="K14" t="b">
        <v>0</v>
      </c>
    </row>
    <row r="15" spans="1:18" x14ac:dyDescent="0.35">
      <c r="A15" t="s">
        <v>23</v>
      </c>
      <c r="B15">
        <v>2.1343999999999999</v>
      </c>
      <c r="C15">
        <v>2.1502321377095601</v>
      </c>
      <c r="E15" s="4">
        <v>34519.410450204399</v>
      </c>
      <c r="F15">
        <v>816.08582695220798</v>
      </c>
      <c r="G15">
        <v>72.470091017442698</v>
      </c>
      <c r="H15" t="b">
        <v>0</v>
      </c>
      <c r="I15" s="4">
        <v>157637.15756309999</v>
      </c>
      <c r="J15">
        <v>22.998242535750201</v>
      </c>
      <c r="K15" t="b">
        <v>0</v>
      </c>
    </row>
    <row r="16" spans="1:18" x14ac:dyDescent="0.35">
      <c r="A16" t="s">
        <v>24</v>
      </c>
      <c r="B16">
        <v>2.1183000000000001</v>
      </c>
      <c r="C16">
        <v>9.75447471870649</v>
      </c>
      <c r="E16" s="4">
        <v>170688.082859894</v>
      </c>
      <c r="F16">
        <v>11986.782907548701</v>
      </c>
      <c r="G16">
        <v>69.286639094843693</v>
      </c>
      <c r="H16" t="b">
        <v>0</v>
      </c>
      <c r="I16" s="4">
        <v>171822.441975336</v>
      </c>
      <c r="J16">
        <v>23.859921091115599</v>
      </c>
      <c r="K16" t="b">
        <v>0</v>
      </c>
    </row>
    <row r="17" spans="1:11" x14ac:dyDescent="0.35">
      <c r="A17" t="s">
        <v>25</v>
      </c>
      <c r="B17">
        <v>2.1343999999999999</v>
      </c>
      <c r="C17">
        <v>0.69310966526669504</v>
      </c>
      <c r="E17" s="4">
        <v>10713.6603677315</v>
      </c>
      <c r="F17">
        <v>49.370903089391298</v>
      </c>
      <c r="G17">
        <v>73.485775026730806</v>
      </c>
      <c r="H17" t="b">
        <v>0</v>
      </c>
      <c r="I17" s="4">
        <v>151780.67983016401</v>
      </c>
      <c r="J17">
        <v>23.514263912801901</v>
      </c>
      <c r="K17" t="b">
        <v>0</v>
      </c>
    </row>
    <row r="18" spans="1:11" x14ac:dyDescent="0.35">
      <c r="A18" t="s">
        <v>26</v>
      </c>
      <c r="B18">
        <v>2.1343999999999999</v>
      </c>
      <c r="C18">
        <v>5.5246360976967397</v>
      </c>
      <c r="E18" s="4">
        <v>91929.877285713796</v>
      </c>
      <c r="F18">
        <v>1850.36210723921</v>
      </c>
      <c r="G18">
        <v>69.824209060980607</v>
      </c>
      <c r="H18" t="b">
        <v>0</v>
      </c>
      <c r="I18" s="4">
        <v>163393.049236055</v>
      </c>
      <c r="J18">
        <v>23.653162297212699</v>
      </c>
      <c r="K18" t="b">
        <v>0</v>
      </c>
    </row>
    <row r="19" spans="1:11" x14ac:dyDescent="0.35">
      <c r="A19" t="s">
        <v>27</v>
      </c>
      <c r="B19">
        <v>2.1343999999999999</v>
      </c>
      <c r="C19">
        <v>6.4323040771883102</v>
      </c>
      <c r="E19" s="4">
        <v>107270.15598805599</v>
      </c>
      <c r="F19">
        <v>654.84675298551701</v>
      </c>
      <c r="G19">
        <v>68.047421661564996</v>
      </c>
      <c r="H19" t="b">
        <v>0</v>
      </c>
      <c r="I19" s="4">
        <v>163754.377842171</v>
      </c>
      <c r="J19">
        <v>23.8832403719816</v>
      </c>
      <c r="K19" t="b">
        <v>0</v>
      </c>
    </row>
    <row r="20" spans="1:11" x14ac:dyDescent="0.35">
      <c r="A20" t="s">
        <v>28</v>
      </c>
      <c r="B20">
        <v>2.1343999999999999</v>
      </c>
      <c r="C20">
        <v>3.7500579368976501</v>
      </c>
      <c r="E20" s="4">
        <v>84689.987164100094</v>
      </c>
      <c r="F20">
        <v>1782.5262343901099</v>
      </c>
      <c r="G20">
        <v>71.321662215846004</v>
      </c>
      <c r="H20" t="b">
        <v>0</v>
      </c>
      <c r="I20" s="4">
        <v>221755.63456620701</v>
      </c>
      <c r="J20">
        <v>24.739585974188302</v>
      </c>
      <c r="K20" t="b">
        <v>0</v>
      </c>
    </row>
    <row r="21" spans="1:11" x14ac:dyDescent="0.35">
      <c r="A21" t="s">
        <v>29</v>
      </c>
      <c r="B21">
        <v>2.1343999999999999</v>
      </c>
      <c r="C21">
        <v>4.4482506714102703</v>
      </c>
      <c r="E21" s="4">
        <v>107956.91472699901</v>
      </c>
      <c r="F21">
        <v>778.97542205580203</v>
      </c>
      <c r="G21">
        <v>71.218567935830706</v>
      </c>
      <c r="H21" t="b">
        <v>0</v>
      </c>
      <c r="I21" s="4">
        <v>238309.73597139001</v>
      </c>
      <c r="J21">
        <v>23.992448700543001</v>
      </c>
      <c r="K21" t="b">
        <v>0</v>
      </c>
    </row>
    <row r="22" spans="1:11" x14ac:dyDescent="0.35">
      <c r="A22" t="s">
        <v>2</v>
      </c>
      <c r="B22">
        <v>2.1343999999999999</v>
      </c>
      <c r="C22">
        <v>3.5294903449902701</v>
      </c>
      <c r="D22">
        <v>70.589806899805396</v>
      </c>
      <c r="E22" s="4">
        <v>78895.414069481005</v>
      </c>
      <c r="F22">
        <v>2573.3535801563999</v>
      </c>
      <c r="G22">
        <v>65.906939717876895</v>
      </c>
      <c r="H22" t="b">
        <v>0</v>
      </c>
      <c r="I22" s="4">
        <v>219492.82877348599</v>
      </c>
      <c r="J22">
        <v>24.437753601543601</v>
      </c>
      <c r="K22" t="b">
        <v>0</v>
      </c>
    </row>
    <row r="23" spans="1:11" x14ac:dyDescent="0.35">
      <c r="A23" t="s">
        <v>30</v>
      </c>
      <c r="B23">
        <v>2.1183000000000001</v>
      </c>
      <c r="C23">
        <v>7.0503724133894599</v>
      </c>
      <c r="D23">
        <v>70.503724133894593</v>
      </c>
      <c r="E23" s="4">
        <v>158361.377136931</v>
      </c>
      <c r="F23" t="s">
        <v>52</v>
      </c>
      <c r="G23">
        <v>69.042498987346406</v>
      </c>
      <c r="H23" t="b">
        <v>0</v>
      </c>
      <c r="I23" s="4">
        <v>220555.446022483</v>
      </c>
      <c r="J23">
        <v>23.413718060197599</v>
      </c>
      <c r="K23" t="b">
        <v>0</v>
      </c>
    </row>
    <row r="24" spans="1:11" x14ac:dyDescent="0.35">
      <c r="A24" t="s">
        <v>30</v>
      </c>
      <c r="B24">
        <v>2.1343999999999999</v>
      </c>
      <c r="C24">
        <v>6.9259837034436504</v>
      </c>
      <c r="D24">
        <v>69.259837034436501</v>
      </c>
      <c r="E24" s="4">
        <v>182385.932303782</v>
      </c>
      <c r="F24">
        <v>480.756720984438</v>
      </c>
      <c r="G24">
        <v>71.276623335314994</v>
      </c>
      <c r="H24" t="b">
        <v>0</v>
      </c>
      <c r="I24" s="4">
        <v>258577.32966597899</v>
      </c>
      <c r="J24">
        <v>24.5415823783941</v>
      </c>
      <c r="K24" t="b">
        <v>0</v>
      </c>
    </row>
    <row r="25" spans="1:11" x14ac:dyDescent="0.35">
      <c r="A25" t="s">
        <v>31</v>
      </c>
      <c r="B25">
        <v>2.1343999999999999</v>
      </c>
      <c r="C25">
        <v>24.682979185666699</v>
      </c>
      <c r="E25" s="4">
        <v>400302.51236233203</v>
      </c>
      <c r="F25">
        <v>37481.059044357302</v>
      </c>
      <c r="G25">
        <v>69.018736636853703</v>
      </c>
      <c r="H25" t="b">
        <v>0</v>
      </c>
      <c r="I25" s="4">
        <v>159247.01953168301</v>
      </c>
      <c r="J25">
        <v>23.455667001905599</v>
      </c>
      <c r="K25" t="b">
        <v>0</v>
      </c>
    </row>
    <row r="26" spans="1:11" x14ac:dyDescent="0.35">
      <c r="A26" t="s">
        <v>32</v>
      </c>
      <c r="B26">
        <v>2.1343999999999999</v>
      </c>
      <c r="C26">
        <v>0.33991990706346598</v>
      </c>
      <c r="E26" s="4">
        <v>5793.8107360591002</v>
      </c>
      <c r="F26">
        <v>105.373441395529</v>
      </c>
      <c r="G26">
        <v>69.395211825833599</v>
      </c>
      <c r="H26" t="b">
        <v>0</v>
      </c>
      <c r="I26" s="4">
        <v>167366.40160162601</v>
      </c>
      <c r="J26">
        <v>23.2199841487862</v>
      </c>
      <c r="K26" t="b">
        <v>0</v>
      </c>
    </row>
    <row r="27" spans="1:11" x14ac:dyDescent="0.35">
      <c r="A27" t="s">
        <v>33</v>
      </c>
      <c r="B27">
        <v>2.1343999999999999</v>
      </c>
      <c r="C27">
        <v>15.8890027605353</v>
      </c>
      <c r="E27" s="4">
        <v>284782.07742072199</v>
      </c>
      <c r="F27">
        <v>2302.0070933535499</v>
      </c>
      <c r="G27">
        <v>69.657829287536501</v>
      </c>
      <c r="H27" t="b">
        <v>0</v>
      </c>
      <c r="I27" s="4">
        <v>175993.48340595601</v>
      </c>
      <c r="J27">
        <v>23.7032118043578</v>
      </c>
      <c r="K27" t="b">
        <v>0</v>
      </c>
    </row>
    <row r="28" spans="1:11" x14ac:dyDescent="0.35">
      <c r="A28" t="s">
        <v>34</v>
      </c>
      <c r="B28">
        <v>2.3596333333333299</v>
      </c>
      <c r="C28">
        <v>728.46154662911704</v>
      </c>
      <c r="E28" s="4">
        <v>4672.6440960190203</v>
      </c>
      <c r="F28">
        <v>18.748041033946599</v>
      </c>
      <c r="G28">
        <v>97.365888671209206</v>
      </c>
      <c r="H28" t="b">
        <v>0</v>
      </c>
      <c r="I28" s="4">
        <v>62.9849292068482</v>
      </c>
      <c r="J28">
        <v>39.116038289341098</v>
      </c>
      <c r="K28" t="b">
        <v>0</v>
      </c>
    </row>
    <row r="29" spans="1:11" x14ac:dyDescent="0.35">
      <c r="A29" t="s">
        <v>35</v>
      </c>
      <c r="B29">
        <v>2.0700500000000002</v>
      </c>
      <c r="C29">
        <v>116.94482587947699</v>
      </c>
      <c r="E29" s="4">
        <v>950.93883598981404</v>
      </c>
      <c r="F29">
        <v>0.71466488902842495</v>
      </c>
      <c r="G29">
        <v>146.172753119704</v>
      </c>
      <c r="H29" t="b">
        <v>0</v>
      </c>
      <c r="I29" s="4">
        <v>79.845812871441893</v>
      </c>
      <c r="J29" t="s">
        <v>53</v>
      </c>
      <c r="K29" t="b">
        <v>0</v>
      </c>
    </row>
    <row r="30" spans="1:11" x14ac:dyDescent="0.35">
      <c r="A30" t="s">
        <v>36</v>
      </c>
      <c r="B30">
        <v>2.1343999999999999</v>
      </c>
      <c r="C30">
        <v>1.8696583073519399</v>
      </c>
      <c r="E30" s="4">
        <v>45193.615306025204</v>
      </c>
      <c r="F30" t="s">
        <v>52</v>
      </c>
      <c r="G30">
        <v>71.332926332297902</v>
      </c>
      <c r="H30" t="b">
        <v>0</v>
      </c>
      <c r="I30" s="4">
        <v>237353.376917585</v>
      </c>
      <c r="J30">
        <v>24.867285992595999</v>
      </c>
      <c r="K30" t="b">
        <v>0</v>
      </c>
    </row>
    <row r="31" spans="1:11" x14ac:dyDescent="0.35">
      <c r="A31" t="s">
        <v>37</v>
      </c>
      <c r="B31">
        <v>2.1343999999999999</v>
      </c>
      <c r="C31">
        <v>5.8659751532494804</v>
      </c>
      <c r="E31" s="4">
        <v>145287.60665108101</v>
      </c>
      <c r="F31">
        <v>2440.3155288615599</v>
      </c>
      <c r="G31">
        <v>71.237214736319203</v>
      </c>
      <c r="H31" t="b">
        <v>0</v>
      </c>
      <c r="I31" s="4">
        <v>243202.99815540601</v>
      </c>
      <c r="J31">
        <v>24.367318210627701</v>
      </c>
      <c r="K31" t="b">
        <v>0</v>
      </c>
    </row>
    <row r="32" spans="1:11" x14ac:dyDescent="0.35">
      <c r="A32" t="s">
        <v>3</v>
      </c>
      <c r="B32">
        <v>2.1022166666666702</v>
      </c>
      <c r="C32">
        <v>7.7592068504950999</v>
      </c>
      <c r="D32">
        <v>77.592068504951001</v>
      </c>
      <c r="E32" s="4">
        <v>179622.00636316201</v>
      </c>
      <c r="F32">
        <v>3227.0606827584802</v>
      </c>
      <c r="G32">
        <v>65.808926321103598</v>
      </c>
      <c r="H32" t="b">
        <v>0</v>
      </c>
      <c r="I32" s="4">
        <v>227312.222050429</v>
      </c>
      <c r="J32">
        <v>24.523877259838802</v>
      </c>
      <c r="K32" t="b">
        <v>0</v>
      </c>
    </row>
    <row r="33" spans="1:11" x14ac:dyDescent="0.35">
      <c r="A33" t="s">
        <v>38</v>
      </c>
      <c r="B33">
        <v>2.1343999999999999</v>
      </c>
      <c r="C33">
        <v>8.3727875714794706</v>
      </c>
      <c r="E33" s="4">
        <v>75685.7206485934</v>
      </c>
      <c r="F33">
        <v>287.56992653991301</v>
      </c>
      <c r="G33">
        <v>72.361229116088793</v>
      </c>
      <c r="H33" t="b">
        <v>0</v>
      </c>
      <c r="I33" s="4">
        <v>88761.462979936594</v>
      </c>
      <c r="J33">
        <v>23.278074763215599</v>
      </c>
      <c r="K33" t="b">
        <v>0</v>
      </c>
    </row>
    <row r="34" spans="1:11" x14ac:dyDescent="0.35">
      <c r="A34" t="s">
        <v>39</v>
      </c>
      <c r="B34">
        <v>2.1504833333333302</v>
      </c>
      <c r="C34">
        <v>339.31379559634001</v>
      </c>
      <c r="E34" s="4">
        <v>3369071.2002917901</v>
      </c>
      <c r="F34" t="s">
        <v>52</v>
      </c>
      <c r="G34">
        <v>69.510738448237603</v>
      </c>
      <c r="H34" t="b">
        <v>0</v>
      </c>
      <c r="I34" s="4">
        <v>97496.549528185002</v>
      </c>
      <c r="J34">
        <v>23.319307722079301</v>
      </c>
      <c r="K34" t="b">
        <v>0</v>
      </c>
    </row>
    <row r="35" spans="1:11" x14ac:dyDescent="0.35">
      <c r="A35" t="s">
        <v>40</v>
      </c>
      <c r="B35">
        <v>2.1343999999999999</v>
      </c>
      <c r="C35">
        <v>19.003049310455701</v>
      </c>
      <c r="E35" s="4">
        <v>211599.14622307799</v>
      </c>
      <c r="F35" t="s">
        <v>52</v>
      </c>
      <c r="G35">
        <v>70.194425950352397</v>
      </c>
      <c r="H35" t="b">
        <v>0</v>
      </c>
      <c r="I35" s="4">
        <v>109338.016161301</v>
      </c>
      <c r="J35">
        <v>23.975767327195101</v>
      </c>
      <c r="K35" t="b">
        <v>0</v>
      </c>
    </row>
    <row r="36" spans="1:11" x14ac:dyDescent="0.35">
      <c r="A36" t="s">
        <v>41</v>
      </c>
      <c r="B36">
        <v>2.1343999999999999</v>
      </c>
      <c r="C36">
        <v>3.8679127072098001</v>
      </c>
      <c r="E36" s="4">
        <v>61407.515412579698</v>
      </c>
      <c r="F36">
        <v>152.404533731416</v>
      </c>
      <c r="G36">
        <v>67.507346143711999</v>
      </c>
      <c r="H36" t="b">
        <v>0</v>
      </c>
      <c r="I36" s="4">
        <v>155892.576811276</v>
      </c>
      <c r="J36">
        <v>23.689067523729399</v>
      </c>
      <c r="K36" t="b">
        <v>0</v>
      </c>
    </row>
    <row r="37" spans="1:11" x14ac:dyDescent="0.35">
      <c r="A37" t="s">
        <v>42</v>
      </c>
      <c r="B37">
        <v>2.1343999999999999</v>
      </c>
      <c r="C37">
        <v>94.187598329767496</v>
      </c>
      <c r="E37" s="4">
        <v>631265.00498301303</v>
      </c>
      <c r="F37" t="s">
        <v>52</v>
      </c>
      <c r="G37">
        <v>69.654415709737606</v>
      </c>
      <c r="H37" t="b">
        <v>0</v>
      </c>
      <c r="I37" s="4">
        <v>65811.011407856102</v>
      </c>
      <c r="J37">
        <v>23.457416168535399</v>
      </c>
      <c r="K37" t="b">
        <v>0</v>
      </c>
    </row>
    <row r="38" spans="1:11" x14ac:dyDescent="0.35">
      <c r="A38" t="s">
        <v>43</v>
      </c>
      <c r="B38">
        <v>2.1183000000000001</v>
      </c>
      <c r="C38">
        <v>272.94920524451697</v>
      </c>
      <c r="E38" s="4">
        <v>4771502.7283530803</v>
      </c>
      <c r="F38">
        <v>49205.7337787387</v>
      </c>
      <c r="G38">
        <v>71.172254287751599</v>
      </c>
      <c r="H38" t="b">
        <v>0</v>
      </c>
      <c r="I38" s="4">
        <v>171653.995371845</v>
      </c>
      <c r="J38">
        <v>25.0511459563625</v>
      </c>
      <c r="K38" t="b">
        <v>0</v>
      </c>
    </row>
    <row r="39" spans="1:11" x14ac:dyDescent="0.35">
      <c r="A39" t="s">
        <v>44</v>
      </c>
      <c r="B39">
        <v>2.1343999999999999</v>
      </c>
      <c r="C39">
        <v>6.1225074569720404</v>
      </c>
      <c r="E39" s="4">
        <v>143111.34594924899</v>
      </c>
      <c r="F39">
        <v>459.63136805862302</v>
      </c>
      <c r="G39">
        <v>71.950555987260898</v>
      </c>
      <c r="H39" t="b">
        <v>0</v>
      </c>
      <c r="I39" s="4">
        <v>229522.52738262899</v>
      </c>
      <c r="J39">
        <v>24.299172474277601</v>
      </c>
      <c r="K39" t="b">
        <v>0</v>
      </c>
    </row>
    <row r="40" spans="1:11" x14ac:dyDescent="0.35">
      <c r="A40" t="s">
        <v>45</v>
      </c>
      <c r="B40">
        <v>2.1504833333333302</v>
      </c>
      <c r="C40">
        <v>56.270285051267599</v>
      </c>
      <c r="D40">
        <v>112.540570102535</v>
      </c>
      <c r="E40" s="4">
        <v>1254492.29838596</v>
      </c>
      <c r="F40">
        <v>4412.0881766375096</v>
      </c>
      <c r="G40">
        <v>69.891234834490405</v>
      </c>
      <c r="H40" t="b">
        <v>0</v>
      </c>
      <c r="I40" s="4">
        <v>218911.94429826399</v>
      </c>
      <c r="J40">
        <v>23.251974097368201</v>
      </c>
      <c r="K40" t="b">
        <v>0</v>
      </c>
    </row>
    <row r="41" spans="1:11" x14ac:dyDescent="0.35">
      <c r="A41" t="s">
        <v>45</v>
      </c>
      <c r="B41">
        <v>2.1343999999999999</v>
      </c>
      <c r="C41">
        <v>55.773648652311003</v>
      </c>
      <c r="D41">
        <v>111.54729730462201</v>
      </c>
      <c r="E41" s="4">
        <v>1412906.06785097</v>
      </c>
      <c r="F41" t="s">
        <v>52</v>
      </c>
      <c r="G41">
        <v>70.901895434745597</v>
      </c>
      <c r="H41" t="b">
        <v>0</v>
      </c>
      <c r="I41" s="4">
        <v>248750.98420723499</v>
      </c>
      <c r="J41">
        <v>24.372740955041799</v>
      </c>
      <c r="K41" t="b">
        <v>0</v>
      </c>
    </row>
    <row r="42" spans="1:11" x14ac:dyDescent="0.35">
      <c r="A42" t="s">
        <v>4</v>
      </c>
      <c r="B42">
        <v>2.1343999999999999</v>
      </c>
      <c r="C42">
        <v>62.187221113553001</v>
      </c>
      <c r="D42">
        <v>124.374442227106</v>
      </c>
      <c r="E42" s="4">
        <v>1432868.9759957199</v>
      </c>
      <c r="F42" t="s">
        <v>52</v>
      </c>
      <c r="G42">
        <v>65.803442958467301</v>
      </c>
      <c r="H42" t="b">
        <v>0</v>
      </c>
      <c r="I42" s="4">
        <v>226248.601360303</v>
      </c>
      <c r="J42">
        <v>24.413756411959898</v>
      </c>
      <c r="K42" t="b">
        <v>0</v>
      </c>
    </row>
    <row r="43" spans="1:11" x14ac:dyDescent="0.35">
      <c r="A43" t="s">
        <v>46</v>
      </c>
      <c r="B43">
        <v>2.1343999999999999</v>
      </c>
      <c r="C43">
        <v>115.128872688312</v>
      </c>
      <c r="D43">
        <v>115.128872688312</v>
      </c>
      <c r="E43" s="4">
        <v>2446193.1753375898</v>
      </c>
      <c r="F43" t="s">
        <v>52</v>
      </c>
      <c r="G43">
        <v>69.450026529525104</v>
      </c>
      <c r="H43" t="b">
        <v>0</v>
      </c>
      <c r="I43" s="4">
        <v>208634.95476056001</v>
      </c>
      <c r="J43">
        <v>24.4993834437938</v>
      </c>
      <c r="K43" t="b">
        <v>0</v>
      </c>
    </row>
    <row r="44" spans="1:11" x14ac:dyDescent="0.35">
      <c r="A44" t="s">
        <v>46</v>
      </c>
      <c r="B44">
        <v>2.1343999999999999</v>
      </c>
      <c r="C44">
        <v>109.95452623169299</v>
      </c>
      <c r="D44">
        <v>109.95452623169299</v>
      </c>
      <c r="E44" s="4">
        <v>2758954.8178409599</v>
      </c>
      <c r="F44">
        <v>24987.3028483421</v>
      </c>
      <c r="G44">
        <v>70.335981754348296</v>
      </c>
      <c r="H44" t="b">
        <v>0</v>
      </c>
      <c r="I44" s="4">
        <v>246383.74416293399</v>
      </c>
      <c r="J44">
        <v>24.692543278586601</v>
      </c>
      <c r="K44" t="b">
        <v>0</v>
      </c>
    </row>
    <row r="45" spans="1:11" x14ac:dyDescent="0.35">
      <c r="A45" t="s">
        <v>5</v>
      </c>
      <c r="B45">
        <v>2.11831666666667</v>
      </c>
      <c r="C45">
        <v>127.113529685001</v>
      </c>
      <c r="D45">
        <v>127.113529685001</v>
      </c>
      <c r="E45" s="4">
        <v>2842715.2592295101</v>
      </c>
      <c r="F45" t="s">
        <v>52</v>
      </c>
      <c r="G45">
        <v>66.646747501689504</v>
      </c>
      <c r="H45" t="b">
        <v>0</v>
      </c>
      <c r="I45" s="4">
        <v>219594.85286477301</v>
      </c>
      <c r="J45">
        <v>24.9759186849092</v>
      </c>
      <c r="K45" t="b">
        <v>0</v>
      </c>
    </row>
    <row r="46" spans="1:11" x14ac:dyDescent="0.35">
      <c r="A46" t="s">
        <v>47</v>
      </c>
      <c r="B46">
        <v>2.1343999999999999</v>
      </c>
      <c r="C46">
        <v>491.93021416711002</v>
      </c>
      <c r="D46">
        <v>98.386042833422096</v>
      </c>
      <c r="E46" s="4">
        <v>9708737.5591937304</v>
      </c>
      <c r="F46">
        <v>20427.027475488201</v>
      </c>
      <c r="G46">
        <v>68.579371535509196</v>
      </c>
      <c r="H46" t="b">
        <v>0</v>
      </c>
      <c r="I46" s="4">
        <v>193793.781892853</v>
      </c>
      <c r="J46">
        <v>23.9957023666223</v>
      </c>
      <c r="K46" t="b">
        <v>0</v>
      </c>
    </row>
    <row r="47" spans="1:11" x14ac:dyDescent="0.35">
      <c r="A47" t="s">
        <v>47</v>
      </c>
      <c r="B47">
        <v>2.1504833333333302</v>
      </c>
      <c r="C47">
        <v>459.17200072393899</v>
      </c>
      <c r="D47">
        <v>91.834400144787793</v>
      </c>
      <c r="E47" s="4">
        <v>10925251.980414901</v>
      </c>
      <c r="F47">
        <v>165425.65902208301</v>
      </c>
      <c r="G47">
        <v>69.205925647105303</v>
      </c>
      <c r="H47" t="b">
        <v>0</v>
      </c>
      <c r="I47" s="4">
        <v>233634.31951518601</v>
      </c>
      <c r="J47">
        <v>24.3816097428716</v>
      </c>
      <c r="K47" t="b">
        <v>0</v>
      </c>
    </row>
    <row r="48" spans="1:11" x14ac:dyDescent="0.35">
      <c r="A48" t="s">
        <v>6</v>
      </c>
      <c r="B48">
        <v>2.1183000000000001</v>
      </c>
      <c r="C48">
        <v>535.16444155936301</v>
      </c>
      <c r="D48">
        <v>107.03288831187299</v>
      </c>
      <c r="E48" s="4">
        <v>11680295.740707399</v>
      </c>
      <c r="F48">
        <v>212506.38840208901</v>
      </c>
      <c r="G48">
        <v>64.364395988259105</v>
      </c>
      <c r="H48" t="b">
        <v>0</v>
      </c>
      <c r="I48" s="4">
        <v>214312.33278870501</v>
      </c>
      <c r="J48">
        <v>24.314668393337801</v>
      </c>
      <c r="K48" t="b">
        <v>0</v>
      </c>
    </row>
    <row r="49" spans="1:11" x14ac:dyDescent="0.35">
      <c r="A49" t="s">
        <v>48</v>
      </c>
      <c r="B49">
        <v>2.1183000000000001</v>
      </c>
      <c r="C49">
        <v>973.02525168897</v>
      </c>
      <c r="D49">
        <v>97.302525168897006</v>
      </c>
      <c r="E49" s="4">
        <v>17220790.057339702</v>
      </c>
      <c r="F49">
        <v>29945.137606252301</v>
      </c>
      <c r="G49">
        <v>68.645527522519302</v>
      </c>
      <c r="H49" t="b">
        <v>0</v>
      </c>
      <c r="I49" s="4">
        <v>173783.89831570201</v>
      </c>
      <c r="J49">
        <v>23.695144158940099</v>
      </c>
      <c r="K49" t="b">
        <v>0</v>
      </c>
    </row>
    <row r="50" spans="1:11" x14ac:dyDescent="0.35">
      <c r="A50" t="s">
        <v>48</v>
      </c>
      <c r="B50">
        <v>2.1343999999999999</v>
      </c>
      <c r="C50">
        <v>921.57367262387095</v>
      </c>
      <c r="D50">
        <v>92.157367262387098</v>
      </c>
      <c r="E50" s="4">
        <v>18933612.901351601</v>
      </c>
      <c r="F50">
        <v>84724.369268309703</v>
      </c>
      <c r="G50">
        <v>70.128458514760396</v>
      </c>
      <c r="H50" t="b">
        <v>0</v>
      </c>
      <c r="I50" s="4">
        <v>201736.28004189601</v>
      </c>
      <c r="J50">
        <v>24.473705382475199</v>
      </c>
      <c r="K50" t="b">
        <v>0</v>
      </c>
    </row>
    <row r="51" spans="1:11" x14ac:dyDescent="0.35">
      <c r="A51" t="s">
        <v>7</v>
      </c>
      <c r="B51">
        <v>2.1022166666666702</v>
      </c>
      <c r="C51">
        <v>1105.94353758083</v>
      </c>
      <c r="D51">
        <v>110.594353758083</v>
      </c>
      <c r="E51" s="4">
        <v>20596536.110635798</v>
      </c>
      <c r="F51" t="s">
        <v>52</v>
      </c>
      <c r="G51">
        <v>64.045760081263495</v>
      </c>
      <c r="H51" t="b">
        <v>0</v>
      </c>
      <c r="I51" s="4">
        <v>182869.722725083</v>
      </c>
      <c r="J51">
        <v>25.813091341364501</v>
      </c>
      <c r="K51" t="b">
        <v>0</v>
      </c>
    </row>
    <row r="52" spans="1:11" x14ac:dyDescent="0.35">
      <c r="A52" t="s">
        <v>7</v>
      </c>
      <c r="B52">
        <v>2.1343999999999999</v>
      </c>
      <c r="C52">
        <v>86.552846138723496</v>
      </c>
      <c r="E52" s="4">
        <v>1737220.9791065899</v>
      </c>
      <c r="F52" t="s">
        <v>52</v>
      </c>
      <c r="G52">
        <v>65.419112943799306</v>
      </c>
      <c r="H52" t="b">
        <v>0</v>
      </c>
      <c r="I52" s="4">
        <v>197085.32411603199</v>
      </c>
      <c r="J52">
        <v>25.099903784637601</v>
      </c>
      <c r="K52" t="b">
        <v>0</v>
      </c>
    </row>
    <row r="53" spans="1:11" x14ac:dyDescent="0.35">
      <c r="A53" t="s">
        <v>7</v>
      </c>
      <c r="B53">
        <v>2.1343999999999999</v>
      </c>
      <c r="C53">
        <v>0.85083637402717205</v>
      </c>
      <c r="E53" s="4">
        <v>21607.2949498774</v>
      </c>
      <c r="F53">
        <v>658.46626489311495</v>
      </c>
      <c r="G53">
        <v>65.408318474182295</v>
      </c>
      <c r="H53" t="b">
        <v>0</v>
      </c>
      <c r="I53" s="4">
        <v>249364.67204058499</v>
      </c>
      <c r="J53">
        <v>24.721585441033099</v>
      </c>
      <c r="K53" t="b">
        <v>0</v>
      </c>
    </row>
    <row r="54" spans="1:11" x14ac:dyDescent="0.35">
      <c r="A54" t="s">
        <v>7</v>
      </c>
      <c r="B54">
        <v>2.1343999999999999</v>
      </c>
      <c r="C54">
        <v>2.2626123193577801</v>
      </c>
      <c r="E54" s="4">
        <v>43441.199793586697</v>
      </c>
      <c r="F54">
        <v>263.05681793465197</v>
      </c>
      <c r="G54">
        <v>66.096207297463195</v>
      </c>
      <c r="H54" t="b">
        <v>0</v>
      </c>
      <c r="I54" s="4">
        <v>188526.427550786</v>
      </c>
      <c r="J54">
        <v>24.241056955151901</v>
      </c>
      <c r="K54" t="b">
        <v>0</v>
      </c>
    </row>
    <row r="55" spans="1:11" x14ac:dyDescent="0.35">
      <c r="A55" t="s">
        <v>49</v>
      </c>
      <c r="B55">
        <v>2.1343999999999999</v>
      </c>
      <c r="C55">
        <v>17.8094618660589</v>
      </c>
      <c r="E55" s="4">
        <v>644.46804228934695</v>
      </c>
      <c r="F55">
        <v>21.258692919023499</v>
      </c>
      <c r="G55">
        <v>72.066936152531696</v>
      </c>
      <c r="H55" t="b">
        <v>0</v>
      </c>
      <c r="I55" s="4">
        <v>355.32941721983701</v>
      </c>
      <c r="J55" t="s">
        <v>53</v>
      </c>
      <c r="K55" t="b">
        <v>0</v>
      </c>
    </row>
    <row r="56" spans="1:11" x14ac:dyDescent="0.35">
      <c r="A56" t="s">
        <v>49</v>
      </c>
      <c r="B56">
        <v>2.1343999999999999</v>
      </c>
      <c r="C56">
        <v>24.5112198777576</v>
      </c>
      <c r="E56" s="4">
        <v>392.61903175946799</v>
      </c>
      <c r="F56">
        <v>1.7241826041681501</v>
      </c>
      <c r="G56">
        <v>74.795854590124804</v>
      </c>
      <c r="H56" t="b">
        <v>0</v>
      </c>
      <c r="I56" s="4">
        <v>157.28488744239601</v>
      </c>
      <c r="J56">
        <v>10.743538121251101</v>
      </c>
      <c r="K56" t="b">
        <v>0</v>
      </c>
    </row>
    <row r="57" spans="1:11" x14ac:dyDescent="0.35">
      <c r="A57" t="s">
        <v>49</v>
      </c>
      <c r="B57">
        <v>2.1504833333333302</v>
      </c>
      <c r="C57">
        <v>36.339208394547001</v>
      </c>
      <c r="E57" s="4">
        <v>1102.9092518771199</v>
      </c>
      <c r="F57">
        <v>3.7676275040537299</v>
      </c>
      <c r="G57">
        <v>52.020226060403601</v>
      </c>
      <c r="H57" t="b">
        <v>0</v>
      </c>
      <c r="I57" s="4">
        <v>298.01964384604298</v>
      </c>
      <c r="J57">
        <v>17.660266329516901</v>
      </c>
      <c r="K57" t="b">
        <v>0</v>
      </c>
    </row>
    <row r="58" spans="1:11" x14ac:dyDescent="0.35">
      <c r="A58" t="s">
        <v>49</v>
      </c>
      <c r="B58">
        <v>2.1504833333333302</v>
      </c>
      <c r="C58">
        <v>1530.9105149637401</v>
      </c>
      <c r="E58" s="4">
        <v>42316.846479108397</v>
      </c>
      <c r="F58">
        <v>55.591417768403602</v>
      </c>
      <c r="G58">
        <v>71.2829665041819</v>
      </c>
      <c r="H58" t="b">
        <v>0</v>
      </c>
      <c r="I58" s="4">
        <v>271.42138602501501</v>
      </c>
      <c r="J58">
        <v>33.037512994923503</v>
      </c>
      <c r="K58" t="b">
        <v>0</v>
      </c>
    </row>
    <row r="59" spans="1:11" x14ac:dyDescent="0.35">
      <c r="A59" t="s">
        <v>49</v>
      </c>
      <c r="B59">
        <v>2.1504833333333302</v>
      </c>
      <c r="C59">
        <v>122.654595505854</v>
      </c>
      <c r="E59" s="4">
        <v>4522.1375047492402</v>
      </c>
      <c r="F59">
        <v>24.3506382016588</v>
      </c>
      <c r="G59">
        <v>74.795578666829797</v>
      </c>
      <c r="H59" t="b">
        <v>0</v>
      </c>
      <c r="I59" s="4">
        <v>362.02662636358099</v>
      </c>
      <c r="J59">
        <v>17.854411239200701</v>
      </c>
      <c r="K59" t="b">
        <v>0</v>
      </c>
    </row>
    <row r="60" spans="1:11" x14ac:dyDescent="0.35">
      <c r="A60" t="s">
        <v>49</v>
      </c>
      <c r="B60">
        <v>2.23091666666667</v>
      </c>
      <c r="C60">
        <v>5.1252019371181499</v>
      </c>
      <c r="E60" s="4">
        <v>192.30460845574299</v>
      </c>
      <c r="F60">
        <v>1.4954136962164499</v>
      </c>
      <c r="G60">
        <v>72.642573106763095</v>
      </c>
      <c r="H60" t="b">
        <v>0</v>
      </c>
      <c r="I60" s="4">
        <v>368.43364639745403</v>
      </c>
      <c r="J60">
        <v>20.002081052699499</v>
      </c>
      <c r="K60" t="b">
        <v>0</v>
      </c>
    </row>
    <row r="61" spans="1:11" x14ac:dyDescent="0.35">
      <c r="A61" t="s">
        <v>49</v>
      </c>
      <c r="B61">
        <v>2.1504833333333302</v>
      </c>
      <c r="C61">
        <v>5.5599656757355698</v>
      </c>
      <c r="E61" s="4">
        <v>204.81531838847599</v>
      </c>
      <c r="F61">
        <v>2.1663765314696999</v>
      </c>
      <c r="G61">
        <v>75.914196221096105</v>
      </c>
      <c r="H61" t="b">
        <v>0</v>
      </c>
      <c r="I61" s="4">
        <v>361.71864761911399</v>
      </c>
      <c r="J61">
        <v>25.791938592756999</v>
      </c>
      <c r="K61" t="b">
        <v>0</v>
      </c>
    </row>
    <row r="62" spans="1:11" x14ac:dyDescent="0.35">
      <c r="A62" t="s">
        <v>49</v>
      </c>
      <c r="B62">
        <v>2.1343999999999999</v>
      </c>
      <c r="C62">
        <v>14.5921376966323</v>
      </c>
      <c r="E62" s="4">
        <v>685.42760537279503</v>
      </c>
      <c r="F62">
        <v>3.3904070023038502</v>
      </c>
      <c r="G62">
        <v>78.397611665095496</v>
      </c>
      <c r="H62" t="b">
        <v>0</v>
      </c>
      <c r="I62" s="4">
        <v>461.236052277483</v>
      </c>
      <c r="J62">
        <v>25.617189928585098</v>
      </c>
      <c r="K62" t="b">
        <v>0</v>
      </c>
    </row>
    <row r="63" spans="1:11" x14ac:dyDescent="0.35">
      <c r="A63" t="s">
        <v>49</v>
      </c>
      <c r="B63">
        <v>2.1504833333333302</v>
      </c>
      <c r="C63">
        <v>5.2414726062216399</v>
      </c>
      <c r="E63" s="4">
        <v>271.08050389862098</v>
      </c>
      <c r="F63">
        <v>3.9969685921137001</v>
      </c>
      <c r="G63">
        <v>61.4305714949612</v>
      </c>
      <c r="H63" t="b">
        <v>0</v>
      </c>
      <c r="I63" s="4">
        <v>507.838401298615</v>
      </c>
      <c r="J63">
        <v>23.967993875174201</v>
      </c>
      <c r="K63" t="b">
        <v>0</v>
      </c>
    </row>
    <row r="64" spans="1:11" x14ac:dyDescent="0.35">
      <c r="A64" t="s">
        <v>49</v>
      </c>
      <c r="B64">
        <v>2.1343999999999999</v>
      </c>
      <c r="C64">
        <v>7.9440136870636104</v>
      </c>
      <c r="E64" s="4">
        <v>309.13373219299399</v>
      </c>
      <c r="F64">
        <v>2.36701221460907</v>
      </c>
      <c r="G64">
        <v>189.00878395531601</v>
      </c>
      <c r="H64" t="b">
        <v>0</v>
      </c>
      <c r="I64" s="4">
        <v>382.10875406634699</v>
      </c>
      <c r="J64">
        <v>19.1349111070292</v>
      </c>
      <c r="K64" t="b">
        <v>0</v>
      </c>
    </row>
    <row r="65" spans="1:11" x14ac:dyDescent="0.35">
      <c r="A65" t="s">
        <v>49</v>
      </c>
      <c r="B65">
        <v>2.1504833333333302</v>
      </c>
      <c r="C65">
        <v>128.66618289126001</v>
      </c>
      <c r="E65" s="4">
        <v>6953.52190747037</v>
      </c>
      <c r="F65">
        <v>17.339810565161098</v>
      </c>
      <c r="G65">
        <v>63.278237705501297</v>
      </c>
      <c r="H65" t="b">
        <v>0</v>
      </c>
      <c r="I65" s="4">
        <v>530.66565925532598</v>
      </c>
      <c r="J65">
        <v>22.160574252204</v>
      </c>
      <c r="K65" t="b">
        <v>0</v>
      </c>
    </row>
    <row r="66" spans="1:11" x14ac:dyDescent="0.35">
      <c r="A66" t="s">
        <v>50</v>
      </c>
      <c r="B66">
        <v>2.1504833333333302</v>
      </c>
      <c r="C66">
        <v>56.608319718522502</v>
      </c>
      <c r="D66">
        <v>113.216639437045</v>
      </c>
      <c r="E66" s="4">
        <v>1299013.41061224</v>
      </c>
      <c r="F66" t="s">
        <v>52</v>
      </c>
      <c r="G66">
        <v>70.686840649353599</v>
      </c>
      <c r="H66" t="b">
        <v>0</v>
      </c>
      <c r="I66" s="4">
        <v>225327.368361564</v>
      </c>
      <c r="J66">
        <v>23.624073906985501</v>
      </c>
      <c r="K66" t="b">
        <v>0</v>
      </c>
    </row>
    <row r="67" spans="1:11" x14ac:dyDescent="0.35">
      <c r="A67" t="s">
        <v>51</v>
      </c>
      <c r="B67">
        <v>2.1504833333333302</v>
      </c>
      <c r="C67">
        <v>242.982542275182</v>
      </c>
      <c r="E67" s="4">
        <v>19908.989600219698</v>
      </c>
      <c r="F67">
        <v>139.041390727942</v>
      </c>
      <c r="G67">
        <v>65.340949524829</v>
      </c>
      <c r="H67" t="b">
        <v>0</v>
      </c>
      <c r="I67" s="4">
        <v>804.55311762137001</v>
      </c>
      <c r="J67">
        <v>26.316236343714301</v>
      </c>
      <c r="K67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Methamphetamine</vt:lpstr>
      <vt:lpstr>Ketamine</vt:lpstr>
      <vt:lpstr>Cocaine</vt:lpstr>
      <vt:lpstr>benzoylecgonine</vt:lpstr>
      <vt:lpstr>MDMA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Honeychurch</dc:creator>
  <cp:lastModifiedBy>Kevin Honeychurch</cp:lastModifiedBy>
  <dcterms:created xsi:type="dcterms:W3CDTF">2020-07-07T08:10:01Z</dcterms:created>
  <dcterms:modified xsi:type="dcterms:W3CDTF">2020-07-13T14:26:30Z</dcterms:modified>
</cp:coreProperties>
</file>