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asiera1/Dropbox/UCDavis/NatRes/Analysis/Data/"/>
    </mc:Choice>
  </mc:AlternateContent>
  <xr:revisionPtr revIDLastSave="0" documentId="13_ncr:40009_{D6830862-1B13-B443-A327-400781B90762}" xr6:coauthVersionLast="47" xr6:coauthVersionMax="47" xr10:uidLastSave="{00000000-0000-0000-0000-000000000000}"/>
  <bookViews>
    <workbookView xWindow="2780" yWindow="1500" windowWidth="28040" windowHeight="17440"/>
  </bookViews>
  <sheets>
    <sheet name="210201_natres_me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11" i="1"/>
</calcChain>
</file>

<file path=xl/sharedStrings.xml><?xml version="1.0" encoding="utf-8"?>
<sst xmlns="http://schemas.openxmlformats.org/spreadsheetml/2006/main" count="266" uniqueCount="148">
  <si>
    <t>sampleID</t>
  </si>
  <si>
    <t>Sample</t>
  </si>
  <si>
    <t>natres_site</t>
  </si>
  <si>
    <t>site_ID</t>
  </si>
  <si>
    <t>gen_habitat</t>
  </si>
  <si>
    <t>spec_habitat</t>
  </si>
  <si>
    <t>Date</t>
  </si>
  <si>
    <t>Time</t>
  </si>
  <si>
    <t>GPS</t>
  </si>
  <si>
    <t>Temp_F</t>
  </si>
  <si>
    <t>Temp_C</t>
  </si>
  <si>
    <t>BB_1_1_S79</t>
  </si>
  <si>
    <t>BB 1-1</t>
  </si>
  <si>
    <t>Bodega Bay</t>
  </si>
  <si>
    <t>BB1</t>
  </si>
  <si>
    <t>wetland</t>
  </si>
  <si>
    <t>brackish wetland</t>
  </si>
  <si>
    <t>N 38° 19.087; W 123° 03.439'</t>
  </si>
  <si>
    <t>BB_1_2_S80</t>
  </si>
  <si>
    <t>BB 1-2</t>
  </si>
  <si>
    <t>N 38° 19.091'; W 123° 03.443'</t>
  </si>
  <si>
    <t>BB_2_1_S14</t>
  </si>
  <si>
    <t>BB 2-1</t>
  </si>
  <si>
    <t>BB2</t>
  </si>
  <si>
    <t>saltwater wetland</t>
  </si>
  <si>
    <t>N 38° 18.962'; W 123° 03.412'</t>
  </si>
  <si>
    <t>BB_2_2_S31</t>
  </si>
  <si>
    <t>BB 2-2</t>
  </si>
  <si>
    <t>N 38° 18.954'; W 123° 03.401'</t>
  </si>
  <si>
    <t>BB_3_1_S81</t>
  </si>
  <si>
    <t>BB 3-1</t>
  </si>
  <si>
    <t>BB3</t>
  </si>
  <si>
    <t>freshwater wetland</t>
  </si>
  <si>
    <t>N 38° 19.120'; W 123° 04.181'</t>
  </si>
  <si>
    <t>BB_4_1_S82</t>
  </si>
  <si>
    <t>BB 4-1</t>
  </si>
  <si>
    <t>BB4</t>
  </si>
  <si>
    <t>grassland</t>
  </si>
  <si>
    <t>none</t>
  </si>
  <si>
    <t>N 38° 18.914'; W 123° 04.121'</t>
  </si>
  <si>
    <t>BB_4_2_S83</t>
  </si>
  <si>
    <t>BB 4-2</t>
  </si>
  <si>
    <t>N 38° 18.909'; W 123° 04.133'</t>
  </si>
  <si>
    <t>BB_5_1_S84</t>
  </si>
  <si>
    <t>BB 5-1</t>
  </si>
  <si>
    <t>BB5</t>
  </si>
  <si>
    <t>N 38° 19.223'; W 123° 04.481'</t>
  </si>
  <si>
    <t>BB_5_2_S85</t>
  </si>
  <si>
    <t>BB 5-2</t>
  </si>
  <si>
    <t>N 38° 19.232'; W 123° 04.491'</t>
  </si>
  <si>
    <t>JP_1_1_S88</t>
  </si>
  <si>
    <t>JP 1-1</t>
  </si>
  <si>
    <t>JP1</t>
  </si>
  <si>
    <t>N 38° 16.110'; W 121° 49.459'</t>
  </si>
  <si>
    <t>JP_1_2_S89</t>
  </si>
  <si>
    <t>JP 1-2</t>
  </si>
  <si>
    <t>N 38° 16.099'; W 121° 49.463'</t>
  </si>
  <si>
    <t>JP_2_1_S44</t>
  </si>
  <si>
    <t>JP 2-1</t>
  </si>
  <si>
    <t>JP2</t>
  </si>
  <si>
    <t>N 38° 16.115'; W 121° 49.456'</t>
  </si>
  <si>
    <t>JP_2_2_S32</t>
  </si>
  <si>
    <t>JP 2-2</t>
  </si>
  <si>
    <t>N 38° 16.102'; W 121° 49.469'</t>
  </si>
  <si>
    <t>JP_3_1_S45</t>
  </si>
  <si>
    <t>JP 3-1</t>
  </si>
  <si>
    <t>JP3</t>
  </si>
  <si>
    <t>N 38° 17.045'; W 121° 49.354'</t>
  </si>
  <si>
    <t>JP_3_2_S46</t>
  </si>
  <si>
    <t>JP 3-2</t>
  </si>
  <si>
    <t>N 38° 17.025'; W 121° 49.339'</t>
  </si>
  <si>
    <t>McL_1_1_S77</t>
  </si>
  <si>
    <t>McL 1-1</t>
  </si>
  <si>
    <t>McLaughlin</t>
  </si>
  <si>
    <t>McL1</t>
  </si>
  <si>
    <t>woodland</t>
  </si>
  <si>
    <t>blue oak</t>
  </si>
  <si>
    <t>N 38° 52.479' ; W 122° 25.579'</t>
  </si>
  <si>
    <t>McL_1_2_S78</t>
  </si>
  <si>
    <t>McL 1-2</t>
  </si>
  <si>
    <t>N 38° 52.473' ; W 122° 25.539'</t>
  </si>
  <si>
    <t>McL_3_1_S30</t>
  </si>
  <si>
    <t>McL 3-1</t>
  </si>
  <si>
    <t>McL3</t>
  </si>
  <si>
    <t>non-serpentine grassland</t>
  </si>
  <si>
    <t>N 38° 51.982' ; W 122° 24.292'</t>
  </si>
  <si>
    <t>McL_3_2_S13</t>
  </si>
  <si>
    <t>McL 3-2</t>
  </si>
  <si>
    <t>N 38° 51.990' ; W 122° 24.286'</t>
  </si>
  <si>
    <t>McL_5_1_S40</t>
  </si>
  <si>
    <t>McL 5-1</t>
  </si>
  <si>
    <t>McL5</t>
  </si>
  <si>
    <t>N 38° 52.535' ; W 122° 25.161'</t>
  </si>
  <si>
    <t>McL_5_2_S41</t>
  </si>
  <si>
    <t>McL 5-2</t>
  </si>
  <si>
    <t>N 38° 52.533' ; W 122° 25.150'</t>
  </si>
  <si>
    <t>McL_6_1_S42</t>
  </si>
  <si>
    <t>McL 6-1</t>
  </si>
  <si>
    <t>McL6</t>
  </si>
  <si>
    <t>chaparral</t>
  </si>
  <si>
    <t>non-serpentine chaparral</t>
  </si>
  <si>
    <t>N 38° 52.939' ; W 122° 27.056'</t>
  </si>
  <si>
    <t>McL_6_2_S43</t>
  </si>
  <si>
    <t>McL 6-2</t>
  </si>
  <si>
    <t>N 38° 52.934' ; W 122° 27.056'</t>
  </si>
  <si>
    <t>QR_1_1_S74</t>
  </si>
  <si>
    <t>QR 1-1</t>
  </si>
  <si>
    <t>Quail Ridge</t>
  </si>
  <si>
    <t>QR1</t>
  </si>
  <si>
    <t>chamise chaparral</t>
  </si>
  <si>
    <t>N 38° 28.972' ; W 122° 8.11'</t>
  </si>
  <si>
    <t>QR_1_2_S75</t>
  </si>
  <si>
    <t>QR 1-2</t>
  </si>
  <si>
    <t>N 38° 28.969' ; W 122° 8.899'</t>
  </si>
  <si>
    <t>QR_2_2_S76</t>
  </si>
  <si>
    <t>QR 2-2</t>
  </si>
  <si>
    <t>QR2</t>
  </si>
  <si>
    <t>blue oak?</t>
  </si>
  <si>
    <t>N 38° 28.989' ; W 122° 8.922'</t>
  </si>
  <si>
    <t>SCC_1_1_S37</t>
  </si>
  <si>
    <t>SCC 1-1</t>
  </si>
  <si>
    <t>Stebbins Cold Canyon</t>
  </si>
  <si>
    <t>SCC1</t>
  </si>
  <si>
    <t>N 38° 52.439' ; W 122° 25.872'</t>
  </si>
  <si>
    <t>SCC_1_2_S73</t>
  </si>
  <si>
    <t>SCC 1-2</t>
  </si>
  <si>
    <t>N 38° 30.522' ; W 122° 5.812'</t>
  </si>
  <si>
    <t>SCC_2_1_S38</t>
  </si>
  <si>
    <t>SCC 2-1</t>
  </si>
  <si>
    <t>SCC2</t>
  </si>
  <si>
    <t>N 38° 30.430' ; W 122° 5.883'</t>
  </si>
  <si>
    <t>SCC_2_2_S39</t>
  </si>
  <si>
    <t>SCC 2-2</t>
  </si>
  <si>
    <t>N 38° 30.436' ; W 122° 5.875'</t>
  </si>
  <si>
    <t>Elevation</t>
  </si>
  <si>
    <t>Lat</t>
  </si>
  <si>
    <t>Long</t>
  </si>
  <si>
    <t>Jepson Prairie</t>
  </si>
  <si>
    <t>ENVO</t>
  </si>
  <si>
    <t>ENVO:00000240</t>
  </si>
  <si>
    <t>ENVO:00000243</t>
  </si>
  <si>
    <t>ENVO:00005750</t>
  </si>
  <si>
    <t>ENVO:00005751</t>
  </si>
  <si>
    <t>ENVO:01000239</t>
  </si>
  <si>
    <t>ENVO:00000301</t>
  </si>
  <si>
    <t>Location</t>
  </si>
  <si>
    <t>USA: California: Bodega Bay</t>
  </si>
  <si>
    <t>Lat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</si>
</sst>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Verdana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20" fontId="0" fillId="0" borderId="0" xfId="0" applyNumberFormat="1"/>
    <xf numFmtId="0" fontId="18" fillId="0" borderId="0" xfId="0" applyFont="1"/>
    <xf numFmtId="168" fontId="18" fillId="0" borderId="0" xfId="0" applyNumberFormat="1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A2" sqref="A2:A31"/>
    </sheetView>
  </sheetViews>
  <sheetFormatPr baseColWidth="10" defaultRowHeight="16" x14ac:dyDescent="0.2"/>
  <cols>
    <col min="13" max="13" width="13.83203125" bestFit="1" customWidth="1"/>
    <col min="14" max="14" width="16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134</v>
      </c>
      <c r="M1" t="s">
        <v>135</v>
      </c>
      <c r="N1" t="s">
        <v>136</v>
      </c>
      <c r="O1" t="s">
        <v>138</v>
      </c>
      <c r="P1" t="s">
        <v>145</v>
      </c>
      <c r="Q1" t="s">
        <v>147</v>
      </c>
    </row>
    <row r="2" spans="1:17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s="1">
        <v>43785</v>
      </c>
      <c r="H2" s="2">
        <v>0.39930555555555558</v>
      </c>
      <c r="I2" t="s">
        <v>17</v>
      </c>
      <c r="J2">
        <v>53</v>
      </c>
      <c r="K2">
        <v>11.66666667</v>
      </c>
      <c r="L2">
        <v>6</v>
      </c>
      <c r="M2" s="3">
        <v>38.318116699999997</v>
      </c>
      <c r="N2" s="3">
        <v>-123.0573167</v>
      </c>
      <c r="O2" s="5" t="s">
        <v>139</v>
      </c>
      <c r="P2" t="s">
        <v>146</v>
      </c>
      <c r="Q2" t="str">
        <f>_xlfn.CONCAT(M2, " N ", N2, " W")</f>
        <v>38.3181167 N -123.0573167 W</v>
      </c>
    </row>
    <row r="3" spans="1:17" x14ac:dyDescent="0.2">
      <c r="A3" t="s">
        <v>18</v>
      </c>
      <c r="B3" t="s">
        <v>19</v>
      </c>
      <c r="C3" t="s">
        <v>13</v>
      </c>
      <c r="D3" t="s">
        <v>14</v>
      </c>
      <c r="E3" t="s">
        <v>15</v>
      </c>
      <c r="F3" t="s">
        <v>16</v>
      </c>
      <c r="G3" s="1">
        <v>43785</v>
      </c>
      <c r="H3" s="2">
        <v>0.40625</v>
      </c>
      <c r="I3" t="s">
        <v>20</v>
      </c>
      <c r="J3">
        <v>54</v>
      </c>
      <c r="K3">
        <v>12.222222220000001</v>
      </c>
      <c r="L3">
        <v>8</v>
      </c>
      <c r="M3" s="3">
        <v>38.318183300000001</v>
      </c>
      <c r="N3" s="3">
        <v>-123.0573833</v>
      </c>
      <c r="O3" s="5" t="s">
        <v>139</v>
      </c>
      <c r="P3" t="s">
        <v>146</v>
      </c>
      <c r="Q3" t="str">
        <f t="shared" ref="Q3:Q31" si="0">_xlfn.CONCAT(M3, " N ", N3, " W")</f>
        <v>38.3181833 N -123.0573833 W</v>
      </c>
    </row>
    <row r="4" spans="1:17" x14ac:dyDescent="0.2">
      <c r="A4" t="s">
        <v>21</v>
      </c>
      <c r="B4" t="s">
        <v>22</v>
      </c>
      <c r="C4" t="s">
        <v>13</v>
      </c>
      <c r="D4" t="s">
        <v>23</v>
      </c>
      <c r="E4" t="s">
        <v>15</v>
      </c>
      <c r="F4" t="s">
        <v>24</v>
      </c>
      <c r="G4" s="1">
        <v>43785</v>
      </c>
      <c r="H4" s="2">
        <v>0.42083333333333334</v>
      </c>
      <c r="I4" t="s">
        <v>25</v>
      </c>
      <c r="J4">
        <v>58</v>
      </c>
      <c r="K4">
        <v>14.44444444</v>
      </c>
      <c r="L4">
        <v>7</v>
      </c>
      <c r="M4" s="4">
        <v>38.316033300000001</v>
      </c>
      <c r="N4" s="4">
        <v>-123.0568667</v>
      </c>
      <c r="O4" s="5" t="s">
        <v>139</v>
      </c>
      <c r="P4" t="s">
        <v>146</v>
      </c>
      <c r="Q4" t="str">
        <f t="shared" si="0"/>
        <v>38.3160333 N -123.0568667 W</v>
      </c>
    </row>
    <row r="5" spans="1:17" x14ac:dyDescent="0.2">
      <c r="A5" t="s">
        <v>26</v>
      </c>
      <c r="B5" t="s">
        <v>27</v>
      </c>
      <c r="C5" t="s">
        <v>13</v>
      </c>
      <c r="D5" t="s">
        <v>23</v>
      </c>
      <c r="E5" t="s">
        <v>15</v>
      </c>
      <c r="F5" t="s">
        <v>24</v>
      </c>
      <c r="G5" s="1">
        <v>43785</v>
      </c>
      <c r="H5" s="2">
        <v>0.42708333333333331</v>
      </c>
      <c r="I5" t="s">
        <v>28</v>
      </c>
      <c r="J5">
        <v>58</v>
      </c>
      <c r="K5">
        <v>14.44444444</v>
      </c>
      <c r="L5">
        <v>5</v>
      </c>
      <c r="M5" s="3">
        <v>38.315899999999999</v>
      </c>
      <c r="N5" s="3">
        <v>-123.0566833</v>
      </c>
      <c r="O5" s="5" t="s">
        <v>139</v>
      </c>
      <c r="P5" t="s">
        <v>146</v>
      </c>
      <c r="Q5" t="str">
        <f t="shared" si="0"/>
        <v>38.3159 N -123.0566833 W</v>
      </c>
    </row>
    <row r="6" spans="1:17" x14ac:dyDescent="0.2">
      <c r="A6" t="s">
        <v>29</v>
      </c>
      <c r="B6" t="s">
        <v>30</v>
      </c>
      <c r="C6" t="s">
        <v>13</v>
      </c>
      <c r="D6" t="s">
        <v>31</v>
      </c>
      <c r="E6" t="s">
        <v>15</v>
      </c>
      <c r="F6" t="s">
        <v>32</v>
      </c>
      <c r="G6" s="1">
        <v>43785</v>
      </c>
      <c r="H6" s="2">
        <v>0.44097222222222227</v>
      </c>
      <c r="I6" t="s">
        <v>33</v>
      </c>
      <c r="J6">
        <v>57</v>
      </c>
      <c r="K6">
        <v>13.88888889</v>
      </c>
      <c r="L6">
        <v>8</v>
      </c>
      <c r="M6" s="3">
        <v>38.318666700000001</v>
      </c>
      <c r="N6" s="3">
        <v>-123.06968329999999</v>
      </c>
      <c r="O6" s="5" t="s">
        <v>140</v>
      </c>
      <c r="P6" t="s">
        <v>146</v>
      </c>
      <c r="Q6" t="str">
        <f t="shared" si="0"/>
        <v>38.3186667 N -123.0696833 W</v>
      </c>
    </row>
    <row r="7" spans="1:17" x14ac:dyDescent="0.2">
      <c r="A7" t="s">
        <v>34</v>
      </c>
      <c r="B7" t="s">
        <v>35</v>
      </c>
      <c r="C7" t="s">
        <v>13</v>
      </c>
      <c r="D7" t="s">
        <v>36</v>
      </c>
      <c r="E7" t="s">
        <v>37</v>
      </c>
      <c r="F7" t="s">
        <v>38</v>
      </c>
      <c r="G7" s="1">
        <v>43785</v>
      </c>
      <c r="H7" s="2">
        <v>0.46527777777777773</v>
      </c>
      <c r="I7" t="s">
        <v>39</v>
      </c>
      <c r="J7">
        <v>55</v>
      </c>
      <c r="K7">
        <v>12.777777779999999</v>
      </c>
      <c r="L7">
        <v>13</v>
      </c>
      <c r="M7" s="3">
        <v>38.315233300000003</v>
      </c>
      <c r="N7" s="3">
        <v>-123.0686833</v>
      </c>
      <c r="O7" s="5" t="s">
        <v>141</v>
      </c>
      <c r="P7" t="s">
        <v>146</v>
      </c>
      <c r="Q7" t="str">
        <f t="shared" si="0"/>
        <v>38.3152333 N -123.0686833 W</v>
      </c>
    </row>
    <row r="8" spans="1:17" x14ac:dyDescent="0.2">
      <c r="A8" t="s">
        <v>40</v>
      </c>
      <c r="B8" t="s">
        <v>41</v>
      </c>
      <c r="C8" t="s">
        <v>13</v>
      </c>
      <c r="D8" t="s">
        <v>36</v>
      </c>
      <c r="E8" t="s">
        <v>37</v>
      </c>
      <c r="F8" t="s">
        <v>38</v>
      </c>
      <c r="G8" s="1">
        <v>43785</v>
      </c>
      <c r="H8" s="2">
        <v>0.47222222222222227</v>
      </c>
      <c r="I8" t="s">
        <v>42</v>
      </c>
      <c r="J8">
        <v>58</v>
      </c>
      <c r="K8">
        <v>14.44444444</v>
      </c>
      <c r="L8">
        <v>12</v>
      </c>
      <c r="M8" s="3">
        <v>38.315150000000003</v>
      </c>
      <c r="N8" s="3">
        <v>-123.0688833</v>
      </c>
      <c r="O8" s="5" t="s">
        <v>142</v>
      </c>
      <c r="P8" t="s">
        <v>146</v>
      </c>
      <c r="Q8" t="str">
        <f t="shared" si="0"/>
        <v>38.31515 N -123.0688833 W</v>
      </c>
    </row>
    <row r="9" spans="1:17" x14ac:dyDescent="0.2">
      <c r="A9" t="s">
        <v>43</v>
      </c>
      <c r="B9" t="s">
        <v>44</v>
      </c>
      <c r="C9" t="s">
        <v>13</v>
      </c>
      <c r="D9" t="s">
        <v>45</v>
      </c>
      <c r="E9" t="s">
        <v>37</v>
      </c>
      <c r="F9" t="s">
        <v>38</v>
      </c>
      <c r="G9" s="1">
        <v>43785</v>
      </c>
      <c r="H9" s="2">
        <v>0.48958333333333331</v>
      </c>
      <c r="I9" t="s">
        <v>46</v>
      </c>
      <c r="J9">
        <v>60</v>
      </c>
      <c r="K9">
        <v>15.55555556</v>
      </c>
      <c r="L9">
        <v>12</v>
      </c>
      <c r="M9" s="3">
        <v>38.320383300000003</v>
      </c>
      <c r="N9" s="3">
        <v>-123.0746833</v>
      </c>
      <c r="O9" s="5" t="s">
        <v>142</v>
      </c>
      <c r="P9" t="s">
        <v>146</v>
      </c>
      <c r="Q9" t="str">
        <f t="shared" si="0"/>
        <v>38.3203833 N -123.0746833 W</v>
      </c>
    </row>
    <row r="10" spans="1:17" x14ac:dyDescent="0.2">
      <c r="A10" t="s">
        <v>47</v>
      </c>
      <c r="B10" t="s">
        <v>48</v>
      </c>
      <c r="C10" t="s">
        <v>13</v>
      </c>
      <c r="D10" t="s">
        <v>45</v>
      </c>
      <c r="E10" t="s">
        <v>37</v>
      </c>
      <c r="F10" t="s">
        <v>38</v>
      </c>
      <c r="G10" s="1">
        <v>43785</v>
      </c>
      <c r="H10" s="2">
        <v>0.49444444444444446</v>
      </c>
      <c r="I10" t="s">
        <v>49</v>
      </c>
      <c r="J10">
        <v>60</v>
      </c>
      <c r="K10">
        <v>15.55555556</v>
      </c>
      <c r="L10">
        <v>17</v>
      </c>
      <c r="M10" s="3">
        <v>38.320533300000001</v>
      </c>
      <c r="N10" s="3">
        <v>-123.07485</v>
      </c>
      <c r="O10" s="5" t="s">
        <v>142</v>
      </c>
      <c r="P10" t="s">
        <v>146</v>
      </c>
      <c r="Q10" t="str">
        <f t="shared" si="0"/>
        <v>38.3205333 N -123.07485 W</v>
      </c>
    </row>
    <row r="11" spans="1:17" x14ac:dyDescent="0.2">
      <c r="A11" t="s">
        <v>50</v>
      </c>
      <c r="B11" t="s">
        <v>51</v>
      </c>
      <c r="C11" t="s">
        <v>137</v>
      </c>
      <c r="D11" t="s">
        <v>52</v>
      </c>
      <c r="E11" t="s">
        <v>37</v>
      </c>
      <c r="F11" t="s">
        <v>38</v>
      </c>
      <c r="G11" s="1">
        <v>43785</v>
      </c>
      <c r="H11" s="2">
        <v>0.62916666666666665</v>
      </c>
      <c r="I11" t="s">
        <v>53</v>
      </c>
      <c r="J11">
        <v>70</v>
      </c>
      <c r="K11">
        <v>21.11111111</v>
      </c>
      <c r="L11">
        <v>9</v>
      </c>
      <c r="M11" s="3">
        <v>38.268500000000003</v>
      </c>
      <c r="N11" s="3">
        <v>-121.8243167</v>
      </c>
      <c r="O11" s="5" t="s">
        <v>142</v>
      </c>
      <c r="P11" t="str">
        <f>_xlfn.CONCAT("USA: California:",C11)</f>
        <v>USA: California:Jepson Prairie</v>
      </c>
      <c r="Q11" t="str">
        <f t="shared" si="0"/>
        <v>38.2685 N -121.8243167 W</v>
      </c>
    </row>
    <row r="12" spans="1:17" x14ac:dyDescent="0.2">
      <c r="A12" t="s">
        <v>54</v>
      </c>
      <c r="B12" t="s">
        <v>55</v>
      </c>
      <c r="C12" t="s">
        <v>137</v>
      </c>
      <c r="D12" t="s">
        <v>52</v>
      </c>
      <c r="E12" t="s">
        <v>37</v>
      </c>
      <c r="F12" t="s">
        <v>38</v>
      </c>
      <c r="G12" s="1">
        <v>43785</v>
      </c>
      <c r="H12" s="2">
        <v>0.63402777777777775</v>
      </c>
      <c r="I12" t="s">
        <v>56</v>
      </c>
      <c r="J12">
        <v>68</v>
      </c>
      <c r="K12">
        <v>20</v>
      </c>
      <c r="L12">
        <v>10</v>
      </c>
      <c r="M12" s="3">
        <v>38.2683167</v>
      </c>
      <c r="N12" s="3">
        <v>-121.82438329999999</v>
      </c>
      <c r="O12" s="5" t="s">
        <v>142</v>
      </c>
      <c r="P12" t="str">
        <f t="shared" ref="P12:P31" si="1">_xlfn.CONCAT("USA: California:",C12)</f>
        <v>USA: California:Jepson Prairie</v>
      </c>
      <c r="Q12" t="str">
        <f t="shared" si="0"/>
        <v>38.2683167 N -121.8243833 W</v>
      </c>
    </row>
    <row r="13" spans="1:17" x14ac:dyDescent="0.2">
      <c r="A13" t="s">
        <v>57</v>
      </c>
      <c r="B13" t="s">
        <v>58</v>
      </c>
      <c r="C13" t="s">
        <v>137</v>
      </c>
      <c r="D13" t="s">
        <v>59</v>
      </c>
      <c r="E13" t="s">
        <v>37</v>
      </c>
      <c r="F13" t="s">
        <v>38</v>
      </c>
      <c r="G13" s="1">
        <v>43785</v>
      </c>
      <c r="H13" s="2">
        <v>0.63124999999999998</v>
      </c>
      <c r="I13" t="s">
        <v>60</v>
      </c>
      <c r="J13">
        <v>74</v>
      </c>
      <c r="K13">
        <v>23.333333329999999</v>
      </c>
      <c r="L13">
        <v>11</v>
      </c>
      <c r="M13" s="3">
        <v>38.268583300000003</v>
      </c>
      <c r="N13" s="3">
        <v>-121.8242667</v>
      </c>
      <c r="O13" s="5" t="s">
        <v>142</v>
      </c>
      <c r="P13" t="str">
        <f t="shared" si="1"/>
        <v>USA: California:Jepson Prairie</v>
      </c>
      <c r="Q13" t="str">
        <f t="shared" si="0"/>
        <v>38.2685833 N -121.8242667 W</v>
      </c>
    </row>
    <row r="14" spans="1:17" x14ac:dyDescent="0.2">
      <c r="A14" t="s">
        <v>61</v>
      </c>
      <c r="B14" t="s">
        <v>62</v>
      </c>
      <c r="C14" t="s">
        <v>137</v>
      </c>
      <c r="D14" t="s">
        <v>59</v>
      </c>
      <c r="E14" t="s">
        <v>37</v>
      </c>
      <c r="F14" t="s">
        <v>38</v>
      </c>
      <c r="G14" s="1">
        <v>43785</v>
      </c>
      <c r="H14" s="2">
        <v>0.6381944444444444</v>
      </c>
      <c r="I14" t="s">
        <v>63</v>
      </c>
      <c r="J14">
        <v>76</v>
      </c>
      <c r="K14">
        <v>24.444444440000002</v>
      </c>
      <c r="L14">
        <v>10</v>
      </c>
      <c r="M14" s="3">
        <v>38.268366700000001</v>
      </c>
      <c r="N14" s="3">
        <v>-121.8244833</v>
      </c>
      <c r="O14" s="5" t="s">
        <v>142</v>
      </c>
      <c r="P14" t="str">
        <f t="shared" si="1"/>
        <v>USA: California:Jepson Prairie</v>
      </c>
      <c r="Q14" t="str">
        <f t="shared" si="0"/>
        <v>38.2683667 N -121.8244833 W</v>
      </c>
    </row>
    <row r="15" spans="1:17" x14ac:dyDescent="0.2">
      <c r="A15" t="s">
        <v>64</v>
      </c>
      <c r="B15" t="s">
        <v>65</v>
      </c>
      <c r="C15" t="s">
        <v>137</v>
      </c>
      <c r="D15" t="s">
        <v>66</v>
      </c>
      <c r="E15" t="s">
        <v>15</v>
      </c>
      <c r="F15" t="s">
        <v>32</v>
      </c>
      <c r="G15" s="1">
        <v>43785</v>
      </c>
      <c r="H15" s="2">
        <v>0.64930555555555558</v>
      </c>
      <c r="I15" t="s">
        <v>67</v>
      </c>
      <c r="J15">
        <v>60</v>
      </c>
      <c r="K15">
        <v>15.55555556</v>
      </c>
      <c r="L15">
        <v>9</v>
      </c>
      <c r="M15" s="3">
        <v>38.284083299999999</v>
      </c>
      <c r="N15" s="3">
        <v>-121.8225667</v>
      </c>
      <c r="O15" s="5" t="s">
        <v>140</v>
      </c>
      <c r="P15" t="str">
        <f t="shared" si="1"/>
        <v>USA: California:Jepson Prairie</v>
      </c>
      <c r="Q15" t="str">
        <f t="shared" si="0"/>
        <v>38.2840833 N -121.8225667 W</v>
      </c>
    </row>
    <row r="16" spans="1:17" x14ac:dyDescent="0.2">
      <c r="A16" t="s">
        <v>68</v>
      </c>
      <c r="B16" t="s">
        <v>69</v>
      </c>
      <c r="C16" t="s">
        <v>137</v>
      </c>
      <c r="D16" t="s">
        <v>66</v>
      </c>
      <c r="E16" t="s">
        <v>15</v>
      </c>
      <c r="F16" t="s">
        <v>32</v>
      </c>
      <c r="G16" s="1">
        <v>43785</v>
      </c>
      <c r="H16" s="2">
        <v>0.65625</v>
      </c>
      <c r="I16" t="s">
        <v>70</v>
      </c>
      <c r="J16">
        <v>60</v>
      </c>
      <c r="K16">
        <v>15.55555556</v>
      </c>
      <c r="L16">
        <v>8</v>
      </c>
      <c r="M16" s="3">
        <v>38.283749999999998</v>
      </c>
      <c r="N16" s="3">
        <v>-121.8223167</v>
      </c>
      <c r="O16" s="5" t="s">
        <v>140</v>
      </c>
      <c r="P16" t="str">
        <f t="shared" si="1"/>
        <v>USA: California:Jepson Prairie</v>
      </c>
      <c r="Q16" t="str">
        <f t="shared" si="0"/>
        <v>38.28375 N -121.8223167 W</v>
      </c>
    </row>
    <row r="17" spans="1:17" x14ac:dyDescent="0.2">
      <c r="A17" t="s">
        <v>71</v>
      </c>
      <c r="B17" t="s">
        <v>72</v>
      </c>
      <c r="C17" t="s">
        <v>73</v>
      </c>
      <c r="D17" t="s">
        <v>74</v>
      </c>
      <c r="E17" t="s">
        <v>75</v>
      </c>
      <c r="F17" t="s">
        <v>76</v>
      </c>
      <c r="G17" s="1">
        <v>43784</v>
      </c>
      <c r="H17" s="2">
        <v>0.40277777777777773</v>
      </c>
      <c r="I17" t="s">
        <v>77</v>
      </c>
      <c r="J17">
        <v>67</v>
      </c>
      <c r="K17">
        <v>19.444444440000002</v>
      </c>
      <c r="L17">
        <v>671</v>
      </c>
      <c r="M17" s="3">
        <v>38.874650000000003</v>
      </c>
      <c r="N17" s="3">
        <v>-122.4263167</v>
      </c>
      <c r="O17" s="5" t="s">
        <v>143</v>
      </c>
      <c r="P17" t="str">
        <f t="shared" si="1"/>
        <v>USA: California:McLaughlin</v>
      </c>
      <c r="Q17" t="str">
        <f t="shared" si="0"/>
        <v>38.87465 N -122.4263167 W</v>
      </c>
    </row>
    <row r="18" spans="1:17" x14ac:dyDescent="0.2">
      <c r="A18" t="s">
        <v>78</v>
      </c>
      <c r="B18" t="s">
        <v>79</v>
      </c>
      <c r="C18" t="s">
        <v>73</v>
      </c>
      <c r="D18" t="s">
        <v>74</v>
      </c>
      <c r="E18" t="s">
        <v>75</v>
      </c>
      <c r="F18" t="s">
        <v>76</v>
      </c>
      <c r="G18" s="1">
        <v>43784</v>
      </c>
      <c r="H18" s="2">
        <v>0.41319444444444442</v>
      </c>
      <c r="I18" t="s">
        <v>80</v>
      </c>
      <c r="J18">
        <v>64</v>
      </c>
      <c r="K18">
        <v>17.777777780000001</v>
      </c>
      <c r="L18">
        <v>657</v>
      </c>
      <c r="M18" s="3">
        <v>38.874549999999999</v>
      </c>
      <c r="N18" s="3">
        <v>-122.42565</v>
      </c>
      <c r="O18" s="5" t="s">
        <v>143</v>
      </c>
      <c r="P18" t="str">
        <f t="shared" si="1"/>
        <v>USA: California:McLaughlin</v>
      </c>
      <c r="Q18" t="str">
        <f t="shared" si="0"/>
        <v>38.87455 N -122.42565 W</v>
      </c>
    </row>
    <row r="19" spans="1:17" x14ac:dyDescent="0.2">
      <c r="A19" t="s">
        <v>81</v>
      </c>
      <c r="B19" t="s">
        <v>82</v>
      </c>
      <c r="C19" t="s">
        <v>73</v>
      </c>
      <c r="D19" t="s">
        <v>83</v>
      </c>
      <c r="E19" t="s">
        <v>37</v>
      </c>
      <c r="F19" t="s">
        <v>84</v>
      </c>
      <c r="G19" s="1">
        <v>43784</v>
      </c>
      <c r="H19" s="2">
        <v>0.47013888888888888</v>
      </c>
      <c r="I19" t="s">
        <v>85</v>
      </c>
      <c r="J19">
        <v>62</v>
      </c>
      <c r="K19">
        <v>16.666666670000001</v>
      </c>
      <c r="L19">
        <v>649</v>
      </c>
      <c r="M19" s="3">
        <v>38.8663667</v>
      </c>
      <c r="N19" s="3">
        <v>-122.4048667</v>
      </c>
      <c r="O19" s="5" t="s">
        <v>141</v>
      </c>
      <c r="P19" t="str">
        <f t="shared" si="1"/>
        <v>USA: California:McLaughlin</v>
      </c>
      <c r="Q19" t="str">
        <f t="shared" si="0"/>
        <v>38.8663667 N -122.4048667 W</v>
      </c>
    </row>
    <row r="20" spans="1:17" x14ac:dyDescent="0.2">
      <c r="A20" t="s">
        <v>86</v>
      </c>
      <c r="B20" t="s">
        <v>87</v>
      </c>
      <c r="C20" t="s">
        <v>73</v>
      </c>
      <c r="D20" t="s">
        <v>83</v>
      </c>
      <c r="E20" t="s">
        <v>37</v>
      </c>
      <c r="F20" t="s">
        <v>84</v>
      </c>
      <c r="G20" s="1">
        <v>43784</v>
      </c>
      <c r="H20" s="2">
        <v>0.47569444444444442</v>
      </c>
      <c r="I20" t="s">
        <v>88</v>
      </c>
      <c r="J20">
        <v>66</v>
      </c>
      <c r="K20">
        <v>18.88888889</v>
      </c>
      <c r="L20">
        <v>652</v>
      </c>
      <c r="M20" s="3">
        <v>38.866500000000002</v>
      </c>
      <c r="N20" s="3">
        <v>-122.4047667</v>
      </c>
      <c r="O20" s="5" t="s">
        <v>141</v>
      </c>
      <c r="P20" t="str">
        <f t="shared" si="1"/>
        <v>USA: California:McLaughlin</v>
      </c>
      <c r="Q20" t="str">
        <f t="shared" si="0"/>
        <v>38.8665 N -122.4047667 W</v>
      </c>
    </row>
    <row r="21" spans="1:17" x14ac:dyDescent="0.2">
      <c r="A21" t="s">
        <v>89</v>
      </c>
      <c r="B21" t="s">
        <v>90</v>
      </c>
      <c r="C21" t="s">
        <v>73</v>
      </c>
      <c r="D21" t="s">
        <v>91</v>
      </c>
      <c r="E21" t="s">
        <v>37</v>
      </c>
      <c r="F21" t="s">
        <v>84</v>
      </c>
      <c r="G21" s="1">
        <v>43784</v>
      </c>
      <c r="H21" s="2">
        <v>0.50486111111111109</v>
      </c>
      <c r="I21" t="s">
        <v>92</v>
      </c>
      <c r="J21">
        <v>70</v>
      </c>
      <c r="K21">
        <v>21.11111111</v>
      </c>
      <c r="L21">
        <v>675</v>
      </c>
      <c r="M21" s="3">
        <v>38.875583300000002</v>
      </c>
      <c r="N21" s="3">
        <v>-122.41934999999999</v>
      </c>
      <c r="O21" s="5" t="s">
        <v>141</v>
      </c>
      <c r="P21" t="str">
        <f t="shared" si="1"/>
        <v>USA: California:McLaughlin</v>
      </c>
      <c r="Q21" t="str">
        <f t="shared" si="0"/>
        <v>38.8755833 N -122.41935 W</v>
      </c>
    </row>
    <row r="22" spans="1:17" x14ac:dyDescent="0.2">
      <c r="A22" t="s">
        <v>93</v>
      </c>
      <c r="B22" t="s">
        <v>94</v>
      </c>
      <c r="C22" t="s">
        <v>73</v>
      </c>
      <c r="D22" t="s">
        <v>91</v>
      </c>
      <c r="E22" t="s">
        <v>37</v>
      </c>
      <c r="F22" t="s">
        <v>84</v>
      </c>
      <c r="G22" s="1">
        <v>43784</v>
      </c>
      <c r="H22" s="2">
        <v>0.50763888888888886</v>
      </c>
      <c r="I22" t="s">
        <v>95</v>
      </c>
      <c r="J22">
        <v>60</v>
      </c>
      <c r="K22">
        <v>15.55555556</v>
      </c>
      <c r="L22">
        <v>674</v>
      </c>
      <c r="M22" s="3">
        <v>38.875549999999997</v>
      </c>
      <c r="N22" s="3">
        <v>-122.41916670000001</v>
      </c>
      <c r="O22" s="5" t="s">
        <v>141</v>
      </c>
      <c r="P22" t="str">
        <f t="shared" si="1"/>
        <v>USA: California:McLaughlin</v>
      </c>
      <c r="Q22" t="str">
        <f t="shared" si="0"/>
        <v>38.87555 N -122.4191667 W</v>
      </c>
    </row>
    <row r="23" spans="1:17" x14ac:dyDescent="0.2">
      <c r="A23" t="s">
        <v>96</v>
      </c>
      <c r="B23" t="s">
        <v>97</v>
      </c>
      <c r="C23" t="s">
        <v>73</v>
      </c>
      <c r="D23" t="s">
        <v>98</v>
      </c>
      <c r="E23" t="s">
        <v>99</v>
      </c>
      <c r="F23" t="s">
        <v>100</v>
      </c>
      <c r="G23" s="1">
        <v>43784</v>
      </c>
      <c r="H23" s="2">
        <v>0.54861111111111105</v>
      </c>
      <c r="I23" t="s">
        <v>101</v>
      </c>
      <c r="J23">
        <v>58</v>
      </c>
      <c r="K23">
        <v>14.44444444</v>
      </c>
      <c r="L23">
        <v>767</v>
      </c>
      <c r="M23" s="3">
        <v>38.882316699999997</v>
      </c>
      <c r="N23" s="3">
        <v>-122.4509333</v>
      </c>
      <c r="O23" s="5" t="s">
        <v>144</v>
      </c>
      <c r="P23" t="str">
        <f t="shared" si="1"/>
        <v>USA: California:McLaughlin</v>
      </c>
      <c r="Q23" t="str">
        <f t="shared" si="0"/>
        <v>38.8823167 N -122.4509333 W</v>
      </c>
    </row>
    <row r="24" spans="1:17" x14ac:dyDescent="0.2">
      <c r="A24" t="s">
        <v>102</v>
      </c>
      <c r="B24" t="s">
        <v>103</v>
      </c>
      <c r="C24" t="s">
        <v>73</v>
      </c>
      <c r="D24" t="s">
        <v>98</v>
      </c>
      <c r="E24" t="s">
        <v>99</v>
      </c>
      <c r="F24" t="s">
        <v>100</v>
      </c>
      <c r="G24" s="1">
        <v>43784</v>
      </c>
      <c r="H24" s="2">
        <v>0.54999999999999993</v>
      </c>
      <c r="I24" t="s">
        <v>104</v>
      </c>
      <c r="J24">
        <v>58</v>
      </c>
      <c r="K24">
        <v>14.44444444</v>
      </c>
      <c r="L24">
        <v>767</v>
      </c>
      <c r="M24" s="3">
        <v>38.882233300000003</v>
      </c>
      <c r="N24" s="3">
        <v>-122.4509333</v>
      </c>
      <c r="O24" s="5" t="s">
        <v>144</v>
      </c>
      <c r="P24" t="str">
        <f t="shared" si="1"/>
        <v>USA: California:McLaughlin</v>
      </c>
      <c r="Q24" t="str">
        <f t="shared" si="0"/>
        <v>38.8822333 N -122.4509333 W</v>
      </c>
    </row>
    <row r="25" spans="1:17" x14ac:dyDescent="0.2">
      <c r="A25" t="s">
        <v>105</v>
      </c>
      <c r="B25" t="s">
        <v>106</v>
      </c>
      <c r="C25" t="s">
        <v>107</v>
      </c>
      <c r="D25" t="s">
        <v>108</v>
      </c>
      <c r="E25" t="s">
        <v>99</v>
      </c>
      <c r="F25" t="s">
        <v>109</v>
      </c>
      <c r="G25" s="1">
        <v>43783</v>
      </c>
      <c r="H25" s="2">
        <v>0.67013888888888884</v>
      </c>
      <c r="I25" t="s">
        <v>110</v>
      </c>
      <c r="J25">
        <v>68</v>
      </c>
      <c r="K25">
        <v>20</v>
      </c>
      <c r="L25">
        <v>268</v>
      </c>
      <c r="M25" s="3">
        <v>38.482866700000002</v>
      </c>
      <c r="N25" s="3">
        <v>-122.1351667</v>
      </c>
      <c r="O25" s="5" t="s">
        <v>144</v>
      </c>
      <c r="P25" t="str">
        <f t="shared" si="1"/>
        <v>USA: California:Quail Ridge</v>
      </c>
      <c r="Q25" t="str">
        <f t="shared" si="0"/>
        <v>38.4828667 N -122.1351667 W</v>
      </c>
    </row>
    <row r="26" spans="1:17" x14ac:dyDescent="0.2">
      <c r="A26" t="s">
        <v>111</v>
      </c>
      <c r="B26" t="s">
        <v>112</v>
      </c>
      <c r="C26" t="s">
        <v>107</v>
      </c>
      <c r="D26" t="s">
        <v>108</v>
      </c>
      <c r="E26" t="s">
        <v>99</v>
      </c>
      <c r="F26" t="s">
        <v>109</v>
      </c>
      <c r="G26" s="1">
        <v>43783</v>
      </c>
      <c r="H26" s="2">
        <v>0.67708333333333337</v>
      </c>
      <c r="I26" t="s">
        <v>113</v>
      </c>
      <c r="J26">
        <v>66</v>
      </c>
      <c r="K26">
        <v>18.88888889</v>
      </c>
      <c r="L26">
        <v>369</v>
      </c>
      <c r="M26" s="3">
        <v>38.482816700000001</v>
      </c>
      <c r="N26" s="3">
        <v>-122.1483167</v>
      </c>
      <c r="O26" s="5" t="s">
        <v>144</v>
      </c>
      <c r="P26" t="str">
        <f t="shared" si="1"/>
        <v>USA: California:Quail Ridge</v>
      </c>
      <c r="Q26" t="str">
        <f t="shared" si="0"/>
        <v>38.4828167 N -122.1483167 W</v>
      </c>
    </row>
    <row r="27" spans="1:17" x14ac:dyDescent="0.2">
      <c r="A27" t="s">
        <v>114</v>
      </c>
      <c r="B27" t="s">
        <v>115</v>
      </c>
      <c r="C27" t="s">
        <v>107</v>
      </c>
      <c r="D27" t="s">
        <v>116</v>
      </c>
      <c r="E27" t="s">
        <v>75</v>
      </c>
      <c r="F27" t="s">
        <v>117</v>
      </c>
      <c r="G27" s="1">
        <v>43783</v>
      </c>
      <c r="H27" s="2">
        <v>0.6875</v>
      </c>
      <c r="I27" t="s">
        <v>118</v>
      </c>
      <c r="J27">
        <v>60</v>
      </c>
      <c r="K27">
        <v>15.55555556</v>
      </c>
      <c r="L27">
        <v>378</v>
      </c>
      <c r="M27" s="3">
        <v>38.483150000000002</v>
      </c>
      <c r="N27" s="3">
        <v>-122.14870000000001</v>
      </c>
      <c r="O27" s="5" t="s">
        <v>143</v>
      </c>
      <c r="P27" t="str">
        <f t="shared" si="1"/>
        <v>USA: California:Quail Ridge</v>
      </c>
      <c r="Q27" t="str">
        <f t="shared" si="0"/>
        <v>38.48315 N -122.1487 W</v>
      </c>
    </row>
    <row r="28" spans="1:17" x14ac:dyDescent="0.2">
      <c r="A28" t="s">
        <v>119</v>
      </c>
      <c r="B28" t="s">
        <v>120</v>
      </c>
      <c r="C28" t="s">
        <v>121</v>
      </c>
      <c r="D28" t="s">
        <v>122</v>
      </c>
      <c r="E28" t="s">
        <v>37</v>
      </c>
      <c r="F28" t="s">
        <v>38</v>
      </c>
      <c r="G28" s="1">
        <v>43783</v>
      </c>
      <c r="H28" s="2">
        <v>0.625</v>
      </c>
      <c r="I28" t="s">
        <v>123</v>
      </c>
      <c r="J28">
        <v>65</v>
      </c>
      <c r="K28">
        <v>18.333333329999999</v>
      </c>
      <c r="L28">
        <v>715</v>
      </c>
      <c r="M28" s="3">
        <v>38.873983299999999</v>
      </c>
      <c r="N28" s="3">
        <v>-122.4312</v>
      </c>
      <c r="O28" s="5" t="s">
        <v>141</v>
      </c>
      <c r="P28" t="str">
        <f t="shared" si="1"/>
        <v>USA: California:Stebbins Cold Canyon</v>
      </c>
      <c r="Q28" t="str">
        <f t="shared" si="0"/>
        <v>38.8739833 N -122.4312 W</v>
      </c>
    </row>
    <row r="29" spans="1:17" x14ac:dyDescent="0.2">
      <c r="A29" t="s">
        <v>124</v>
      </c>
      <c r="B29" t="s">
        <v>125</v>
      </c>
      <c r="C29" t="s">
        <v>121</v>
      </c>
      <c r="D29" t="s">
        <v>122</v>
      </c>
      <c r="E29" t="s">
        <v>37</v>
      </c>
      <c r="F29" t="s">
        <v>38</v>
      </c>
      <c r="G29" s="1">
        <v>43783</v>
      </c>
      <c r="H29" s="2">
        <v>0.62847222222222221</v>
      </c>
      <c r="I29" t="s">
        <v>126</v>
      </c>
      <c r="J29">
        <v>65</v>
      </c>
      <c r="K29">
        <v>18.333333329999999</v>
      </c>
      <c r="L29">
        <v>113</v>
      </c>
      <c r="M29" s="3">
        <v>38.508699999999997</v>
      </c>
      <c r="N29" s="3">
        <v>-122.09686670000001</v>
      </c>
      <c r="O29" s="5" t="s">
        <v>141</v>
      </c>
      <c r="P29" t="str">
        <f t="shared" si="1"/>
        <v>USA: California:Stebbins Cold Canyon</v>
      </c>
      <c r="Q29" t="str">
        <f t="shared" si="0"/>
        <v>38.5087 N -122.0968667 W</v>
      </c>
    </row>
    <row r="30" spans="1:17" x14ac:dyDescent="0.2">
      <c r="A30" t="s">
        <v>127</v>
      </c>
      <c r="B30" t="s">
        <v>128</v>
      </c>
      <c r="C30" t="s">
        <v>121</v>
      </c>
      <c r="D30" t="s">
        <v>129</v>
      </c>
      <c r="E30" t="s">
        <v>75</v>
      </c>
      <c r="F30" t="s">
        <v>117</v>
      </c>
      <c r="G30" s="1">
        <v>43783</v>
      </c>
      <c r="H30" s="2">
        <v>0.64236111111111105</v>
      </c>
      <c r="I30" t="s">
        <v>130</v>
      </c>
      <c r="J30">
        <v>70</v>
      </c>
      <c r="K30">
        <v>21.11111111</v>
      </c>
      <c r="L30">
        <v>143</v>
      </c>
      <c r="M30" s="3">
        <v>38.507166699999999</v>
      </c>
      <c r="N30" s="3">
        <v>-122.09805</v>
      </c>
      <c r="O30" s="5" t="s">
        <v>143</v>
      </c>
      <c r="P30" t="str">
        <f t="shared" si="1"/>
        <v>USA: California:Stebbins Cold Canyon</v>
      </c>
      <c r="Q30" t="str">
        <f t="shared" si="0"/>
        <v>38.5071667 N -122.09805 W</v>
      </c>
    </row>
    <row r="31" spans="1:17" x14ac:dyDescent="0.2">
      <c r="A31" t="s">
        <v>131</v>
      </c>
      <c r="B31" t="s">
        <v>132</v>
      </c>
      <c r="C31" t="s">
        <v>121</v>
      </c>
      <c r="D31" t="s">
        <v>129</v>
      </c>
      <c r="E31" t="s">
        <v>75</v>
      </c>
      <c r="F31" t="s">
        <v>117</v>
      </c>
      <c r="G31" s="1">
        <v>43783</v>
      </c>
      <c r="H31" s="2">
        <v>0.64930555555555558</v>
      </c>
      <c r="I31" t="s">
        <v>133</v>
      </c>
      <c r="J31">
        <v>70</v>
      </c>
      <c r="K31">
        <v>21.11111111</v>
      </c>
      <c r="L31">
        <v>143</v>
      </c>
      <c r="M31" s="3">
        <v>38.507266700000002</v>
      </c>
      <c r="N31" s="3">
        <v>-122.0979167</v>
      </c>
      <c r="O31" s="5" t="s">
        <v>143</v>
      </c>
      <c r="P31" t="str">
        <f t="shared" si="1"/>
        <v>USA: California:Stebbins Cold Canyon</v>
      </c>
      <c r="Q31" t="str">
        <f t="shared" si="0"/>
        <v>38.5072667 N -122.0979167 W</v>
      </c>
    </row>
  </sheetData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210201_natres_meta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Sieradzki</dc:creator>
  <cp:lastModifiedBy>Ella Sieradzki</cp:lastModifiedBy>
  <dcterms:created xsi:type="dcterms:W3CDTF">2022-04-23T20:15:05Z</dcterms:created>
  <dcterms:modified xsi:type="dcterms:W3CDTF">2022-04-23T20:51:00Z</dcterms:modified>
</cp:coreProperties>
</file>