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7"/>
  <workbookPr/>
  <mc:AlternateContent xmlns:mc="http://schemas.openxmlformats.org/markup-compatibility/2006">
    <mc:Choice Requires="x15">
      <x15ac:absPath xmlns:x15ac="http://schemas.microsoft.com/office/spreadsheetml/2010/11/ac" url="https://grinco-my.sharepoint.com/personal/wordenea_grinnell_edu/Documents/"/>
    </mc:Choice>
  </mc:AlternateContent>
  <xr:revisionPtr revIDLastSave="0" documentId="8_{2E7AD000-6ABA-447D-B583-4EF38D98B7A6}" xr6:coauthVersionLast="47" xr6:coauthVersionMax="47" xr10:uidLastSave="{00000000-0000-0000-0000-000000000000}"/>
  <bookViews>
    <workbookView xWindow="5020" yWindow="500" windowWidth="23300" windowHeight="16180" xr2:uid="{00000000-000D-0000-FFFF-FFFF00000000}"/>
  </bookViews>
  <sheets>
    <sheet name="CourseEvenFaker" sheetId="10" r:id="rId1"/>
    <sheet name="CEF, STATIC, IF TOUCH DIE" sheetId="11" r:id="rId2"/>
    <sheet name="CourseFake" sheetId="9" r:id="rId3"/>
    <sheet name="Courses" sheetId="6" r:id="rId4"/>
    <sheet name="Academic Programs" sheetId="7" r:id="rId5"/>
    <sheet name="Raw (do not modify)" sheetId="8" r:id="rId6"/>
  </sheets>
  <definedNames>
    <definedName name="_xlnm._FilterDatabase" localSheetId="4" hidden="1">'Academic Programs'!$A$1:$S$89</definedName>
    <definedName name="_xlnm._FilterDatabase" localSheetId="1" hidden="1">'CEF, STATIC, IF TOUCH DIE'!$A$1:$O$78</definedName>
    <definedName name="_xlnm._FilterDatabase" localSheetId="0" hidden="1">CourseEvenFaker!$A$1:$O$78</definedName>
    <definedName name="_xlnm._FilterDatabase" localSheetId="2" hidden="1">CourseFake!$A$1:$O$78</definedName>
    <definedName name="_xlnm._FilterDatabase" localSheetId="3" hidden="1">Courses!$A$1:$O$78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10" l="1"/>
  <c r="S3" i="10" s="1"/>
  <c r="T3" i="10" s="1"/>
  <c r="R4" i="10"/>
  <c r="S4" i="10" s="1"/>
  <c r="T4" i="10" s="1"/>
  <c r="R5" i="10"/>
  <c r="S5" i="10" s="1"/>
  <c r="T5" i="10" s="1"/>
  <c r="R6" i="10"/>
  <c r="S6" i="10" s="1"/>
  <c r="T6" i="10" s="1"/>
  <c r="R7" i="10"/>
  <c r="S7" i="10" s="1"/>
  <c r="T7" i="10" s="1"/>
  <c r="R8" i="10"/>
  <c r="S8" i="10" s="1"/>
  <c r="T8" i="10" s="1"/>
  <c r="R9" i="10"/>
  <c r="S9" i="10" s="1"/>
  <c r="T9" i="10" s="1"/>
  <c r="R10" i="10"/>
  <c r="S10" i="10" s="1"/>
  <c r="T10" i="10" s="1"/>
  <c r="R11" i="10"/>
  <c r="S11" i="10" s="1"/>
  <c r="T11" i="10" s="1"/>
  <c r="R12" i="10"/>
  <c r="S12" i="10" s="1"/>
  <c r="T12" i="10" s="1"/>
  <c r="R13" i="10"/>
  <c r="S13" i="10" s="1"/>
  <c r="T13" i="10" s="1"/>
  <c r="R14" i="10"/>
  <c r="S14" i="10" s="1"/>
  <c r="T14" i="10" s="1"/>
  <c r="R15" i="10"/>
  <c r="S15" i="10" s="1"/>
  <c r="T15" i="10" s="1"/>
  <c r="R16" i="10"/>
  <c r="S16" i="10" s="1"/>
  <c r="T16" i="10" s="1"/>
  <c r="R17" i="10"/>
  <c r="S17" i="10" s="1"/>
  <c r="T17" i="10" s="1"/>
  <c r="R18" i="10"/>
  <c r="S18" i="10" s="1"/>
  <c r="T18" i="10" s="1"/>
  <c r="R19" i="10"/>
  <c r="S19" i="10" s="1"/>
  <c r="T19" i="10" s="1"/>
  <c r="R20" i="10"/>
  <c r="S20" i="10" s="1"/>
  <c r="T20" i="10" s="1"/>
  <c r="R21" i="10"/>
  <c r="S21" i="10" s="1"/>
  <c r="T21" i="10" s="1"/>
  <c r="R22" i="10"/>
  <c r="S22" i="10" s="1"/>
  <c r="T22" i="10" s="1"/>
  <c r="R23" i="10"/>
  <c r="S23" i="10" s="1"/>
  <c r="T23" i="10" s="1"/>
  <c r="R24" i="10"/>
  <c r="S24" i="10" s="1"/>
  <c r="T24" i="10" s="1"/>
  <c r="R25" i="10"/>
  <c r="S25" i="10" s="1"/>
  <c r="T25" i="10" s="1"/>
  <c r="R26" i="10"/>
  <c r="S26" i="10" s="1"/>
  <c r="T26" i="10" s="1"/>
  <c r="R27" i="10"/>
  <c r="S27" i="10" s="1"/>
  <c r="T27" i="10" s="1"/>
  <c r="R28" i="10"/>
  <c r="S28" i="10" s="1"/>
  <c r="T28" i="10" s="1"/>
  <c r="R29" i="10"/>
  <c r="S29" i="10" s="1"/>
  <c r="T29" i="10" s="1"/>
  <c r="R30" i="10"/>
  <c r="S30" i="10" s="1"/>
  <c r="T30" i="10" s="1"/>
  <c r="R31" i="10"/>
  <c r="S31" i="10" s="1"/>
  <c r="T31" i="10" s="1"/>
  <c r="R32" i="10"/>
  <c r="S32" i="10" s="1"/>
  <c r="T32" i="10" s="1"/>
  <c r="R33" i="10"/>
  <c r="S33" i="10" s="1"/>
  <c r="T33" i="10" s="1"/>
  <c r="R34" i="10"/>
  <c r="S34" i="10" s="1"/>
  <c r="T34" i="10" s="1"/>
  <c r="R35" i="10"/>
  <c r="S35" i="10" s="1"/>
  <c r="T35" i="10" s="1"/>
  <c r="R36" i="10"/>
  <c r="S36" i="10" s="1"/>
  <c r="T36" i="10" s="1"/>
  <c r="R37" i="10"/>
  <c r="S37" i="10" s="1"/>
  <c r="T37" i="10" s="1"/>
  <c r="R38" i="10"/>
  <c r="S38" i="10" s="1"/>
  <c r="T38" i="10" s="1"/>
  <c r="R39" i="10"/>
  <c r="S39" i="10" s="1"/>
  <c r="T39" i="10" s="1"/>
  <c r="R40" i="10"/>
  <c r="S40" i="10" s="1"/>
  <c r="T40" i="10" s="1"/>
  <c r="R41" i="10"/>
  <c r="S41" i="10" s="1"/>
  <c r="T41" i="10" s="1"/>
  <c r="R42" i="10"/>
  <c r="S42" i="10" s="1"/>
  <c r="T42" i="10" s="1"/>
  <c r="R43" i="10"/>
  <c r="S43" i="10" s="1"/>
  <c r="T43" i="10" s="1"/>
  <c r="R44" i="10"/>
  <c r="S44" i="10" s="1"/>
  <c r="T44" i="10" s="1"/>
  <c r="R45" i="10"/>
  <c r="S45" i="10" s="1"/>
  <c r="T45" i="10" s="1"/>
  <c r="R46" i="10"/>
  <c r="S46" i="10" s="1"/>
  <c r="T46" i="10" s="1"/>
  <c r="R47" i="10"/>
  <c r="S47" i="10" s="1"/>
  <c r="T47" i="10" s="1"/>
  <c r="R48" i="10"/>
  <c r="S48" i="10" s="1"/>
  <c r="T48" i="10" s="1"/>
  <c r="R49" i="10"/>
  <c r="S49" i="10" s="1"/>
  <c r="T49" i="10" s="1"/>
  <c r="R50" i="10"/>
  <c r="S50" i="10" s="1"/>
  <c r="T50" i="10" s="1"/>
  <c r="R51" i="10"/>
  <c r="S51" i="10" s="1"/>
  <c r="T51" i="10" s="1"/>
  <c r="R52" i="10"/>
  <c r="S52" i="10" s="1"/>
  <c r="T52" i="10" s="1"/>
  <c r="R53" i="10"/>
  <c r="S53" i="10" s="1"/>
  <c r="T53" i="10" s="1"/>
  <c r="R54" i="10"/>
  <c r="S54" i="10" s="1"/>
  <c r="T54" i="10" s="1"/>
  <c r="R55" i="10"/>
  <c r="S55" i="10" s="1"/>
  <c r="T55" i="10" s="1"/>
  <c r="R56" i="10"/>
  <c r="S56" i="10" s="1"/>
  <c r="T56" i="10" s="1"/>
  <c r="R57" i="10"/>
  <c r="S57" i="10" s="1"/>
  <c r="T57" i="10" s="1"/>
  <c r="R58" i="10"/>
  <c r="S58" i="10" s="1"/>
  <c r="T58" i="10" s="1"/>
  <c r="R59" i="10"/>
  <c r="S59" i="10" s="1"/>
  <c r="T59" i="10" s="1"/>
  <c r="R60" i="10"/>
  <c r="S60" i="10" s="1"/>
  <c r="T60" i="10" s="1"/>
  <c r="R61" i="10"/>
  <c r="S61" i="10" s="1"/>
  <c r="T61" i="10" s="1"/>
  <c r="R62" i="10"/>
  <c r="S62" i="10" s="1"/>
  <c r="T62" i="10" s="1"/>
  <c r="R63" i="10"/>
  <c r="S63" i="10" s="1"/>
  <c r="T63" i="10" s="1"/>
  <c r="R64" i="10"/>
  <c r="S64" i="10" s="1"/>
  <c r="T64" i="10" s="1"/>
  <c r="R65" i="10"/>
  <c r="S65" i="10" s="1"/>
  <c r="T65" i="10" s="1"/>
  <c r="R66" i="10"/>
  <c r="S66" i="10" s="1"/>
  <c r="T66" i="10" s="1"/>
  <c r="R67" i="10"/>
  <c r="S67" i="10" s="1"/>
  <c r="T67" i="10" s="1"/>
  <c r="R68" i="10"/>
  <c r="S68" i="10" s="1"/>
  <c r="T68" i="10" s="1"/>
  <c r="R69" i="10"/>
  <c r="S69" i="10" s="1"/>
  <c r="T69" i="10" s="1"/>
  <c r="R70" i="10"/>
  <c r="S70" i="10" s="1"/>
  <c r="T70" i="10" s="1"/>
  <c r="R71" i="10"/>
  <c r="S71" i="10" s="1"/>
  <c r="T71" i="10" s="1"/>
  <c r="R72" i="10"/>
  <c r="S72" i="10" s="1"/>
  <c r="T72" i="10" s="1"/>
  <c r="R73" i="10"/>
  <c r="S73" i="10" s="1"/>
  <c r="T73" i="10" s="1"/>
  <c r="R74" i="10"/>
  <c r="S74" i="10" s="1"/>
  <c r="T74" i="10" s="1"/>
  <c r="R75" i="10"/>
  <c r="S75" i="10" s="1"/>
  <c r="T75" i="10" s="1"/>
  <c r="R76" i="10"/>
  <c r="S76" i="10" s="1"/>
  <c r="T76" i="10" s="1"/>
  <c r="R77" i="10"/>
  <c r="S77" i="10" s="1"/>
  <c r="T77" i="10" s="1"/>
  <c r="R78" i="10"/>
  <c r="S78" i="10" s="1"/>
  <c r="T78" i="10" s="1"/>
  <c r="R79" i="10"/>
  <c r="S79" i="10" s="1"/>
  <c r="T79" i="10" s="1"/>
  <c r="R80" i="10"/>
  <c r="S80" i="10" s="1"/>
  <c r="T80" i="10" s="1"/>
  <c r="R81" i="10"/>
  <c r="S81" i="10" s="1"/>
  <c r="T81" i="10" s="1"/>
  <c r="R82" i="10"/>
  <c r="S82" i="10" s="1"/>
  <c r="T82" i="10" s="1"/>
  <c r="R83" i="10"/>
  <c r="S83" i="10" s="1"/>
  <c r="T83" i="10" s="1"/>
  <c r="R84" i="10"/>
  <c r="S84" i="10" s="1"/>
  <c r="T84" i="10" s="1"/>
  <c r="R85" i="10"/>
  <c r="S85" i="10" s="1"/>
  <c r="T85" i="10" s="1"/>
  <c r="R86" i="10"/>
  <c r="S86" i="10" s="1"/>
  <c r="T86" i="10" s="1"/>
  <c r="R87" i="10"/>
  <c r="S87" i="10" s="1"/>
  <c r="T87" i="10" s="1"/>
  <c r="R88" i="10"/>
  <c r="S88" i="10" s="1"/>
  <c r="T88" i="10" s="1"/>
  <c r="R89" i="10"/>
  <c r="S89" i="10" s="1"/>
  <c r="T89" i="10" s="1"/>
  <c r="R90" i="10"/>
  <c r="S90" i="10" s="1"/>
  <c r="T90" i="10" s="1"/>
  <c r="R91" i="10"/>
  <c r="S91" i="10" s="1"/>
  <c r="T91" i="10" s="1"/>
  <c r="R92" i="10"/>
  <c r="S92" i="10" s="1"/>
  <c r="T92" i="10" s="1"/>
  <c r="R93" i="10"/>
  <c r="S93" i="10" s="1"/>
  <c r="T93" i="10" s="1"/>
  <c r="R94" i="10"/>
  <c r="S94" i="10" s="1"/>
  <c r="T94" i="10" s="1"/>
  <c r="R95" i="10"/>
  <c r="S95" i="10" s="1"/>
  <c r="T95" i="10" s="1"/>
  <c r="R96" i="10"/>
  <c r="S96" i="10" s="1"/>
  <c r="T96" i="10" s="1"/>
  <c r="R97" i="10"/>
  <c r="S97" i="10" s="1"/>
  <c r="T97" i="10" s="1"/>
  <c r="R98" i="10"/>
  <c r="S98" i="10" s="1"/>
  <c r="T98" i="10" s="1"/>
  <c r="R99" i="10"/>
  <c r="S99" i="10" s="1"/>
  <c r="T99" i="10" s="1"/>
  <c r="R100" i="10"/>
  <c r="S100" i="10" s="1"/>
  <c r="T100" i="10" s="1"/>
  <c r="R101" i="10"/>
  <c r="S101" i="10" s="1"/>
  <c r="T101" i="10" s="1"/>
  <c r="R102" i="10"/>
  <c r="S102" i="10" s="1"/>
  <c r="T102" i="10" s="1"/>
  <c r="R103" i="10"/>
  <c r="S103" i="10" s="1"/>
  <c r="T103" i="10" s="1"/>
  <c r="R104" i="10"/>
  <c r="S104" i="10" s="1"/>
  <c r="T104" i="10" s="1"/>
  <c r="R105" i="10"/>
  <c r="S105" i="10" s="1"/>
  <c r="T105" i="10" s="1"/>
  <c r="R106" i="10"/>
  <c r="S106" i="10" s="1"/>
  <c r="T106" i="10" s="1"/>
  <c r="R107" i="10"/>
  <c r="S107" i="10" s="1"/>
  <c r="T107" i="10" s="1"/>
  <c r="R108" i="10"/>
  <c r="S108" i="10" s="1"/>
  <c r="T108" i="10" s="1"/>
  <c r="R109" i="10"/>
  <c r="S109" i="10" s="1"/>
  <c r="T109" i="10" s="1"/>
  <c r="R110" i="10"/>
  <c r="S110" i="10" s="1"/>
  <c r="T110" i="10" s="1"/>
  <c r="R111" i="10"/>
  <c r="S111" i="10" s="1"/>
  <c r="T111" i="10" s="1"/>
  <c r="R112" i="10"/>
  <c r="S112" i="10" s="1"/>
  <c r="T112" i="10" s="1"/>
  <c r="R113" i="10"/>
  <c r="S113" i="10" s="1"/>
  <c r="T113" i="10" s="1"/>
  <c r="R114" i="10"/>
  <c r="S114" i="10" s="1"/>
  <c r="T114" i="10" s="1"/>
  <c r="R115" i="10"/>
  <c r="S115" i="10" s="1"/>
  <c r="T115" i="10" s="1"/>
  <c r="R116" i="10"/>
  <c r="S116" i="10" s="1"/>
  <c r="T116" i="10" s="1"/>
  <c r="R117" i="10"/>
  <c r="S117" i="10" s="1"/>
  <c r="T117" i="10" s="1"/>
  <c r="R118" i="10"/>
  <c r="S118" i="10" s="1"/>
  <c r="T118" i="10" s="1"/>
  <c r="R119" i="10"/>
  <c r="S119" i="10" s="1"/>
  <c r="T119" i="10" s="1"/>
  <c r="R120" i="10"/>
  <c r="S120" i="10" s="1"/>
  <c r="T120" i="10" s="1"/>
  <c r="R2" i="10"/>
  <c r="S2" i="10" s="1"/>
  <c r="T2" i="10" s="1"/>
  <c r="Q2" i="10"/>
  <c r="L2" i="10" s="1"/>
  <c r="Q6" i="10"/>
  <c r="L6" i="10" s="1"/>
  <c r="Q24" i="10"/>
  <c r="L24" i="10" s="1"/>
  <c r="Q23" i="10"/>
  <c r="L23" i="10" s="1"/>
  <c r="Q3" i="10"/>
  <c r="L3" i="10" s="1"/>
  <c r="Q4" i="10"/>
  <c r="L4" i="10" s="1"/>
  <c r="Q5" i="10"/>
  <c r="L5" i="10" s="1"/>
  <c r="Q7" i="10"/>
  <c r="L7" i="10" s="1"/>
  <c r="Q8" i="10"/>
  <c r="L8" i="10" s="1"/>
  <c r="Q9" i="10"/>
  <c r="L9" i="10" s="1"/>
  <c r="Q10" i="10"/>
  <c r="L10" i="10" s="1"/>
  <c r="Q11" i="10"/>
  <c r="L11" i="10" s="1"/>
  <c r="Q12" i="10"/>
  <c r="L12" i="10" s="1"/>
  <c r="Q13" i="10"/>
  <c r="L13" i="10" s="1"/>
  <c r="Q14" i="10"/>
  <c r="L14" i="10" s="1"/>
  <c r="Q15" i="10"/>
  <c r="L15" i="10" s="1"/>
  <c r="Q16" i="10"/>
  <c r="L16" i="10" s="1"/>
  <c r="Q17" i="10"/>
  <c r="L17" i="10" s="1"/>
  <c r="Q18" i="10"/>
  <c r="L18" i="10" s="1"/>
  <c r="Q19" i="10"/>
  <c r="L19" i="10" s="1"/>
  <c r="Q20" i="10"/>
  <c r="L20" i="10" s="1"/>
  <c r="Q21" i="10"/>
  <c r="L21" i="10" s="1"/>
  <c r="Q22" i="10"/>
  <c r="L22" i="10" s="1"/>
  <c r="Q25" i="10"/>
  <c r="L25" i="10" s="1"/>
  <c r="Q26" i="10"/>
  <c r="L26" i="10" s="1"/>
  <c r="Q27" i="10"/>
  <c r="L27" i="10" s="1"/>
  <c r="Q28" i="10"/>
  <c r="L28" i="10" s="1"/>
  <c r="Q29" i="10"/>
  <c r="L29" i="10" s="1"/>
  <c r="Q30" i="10"/>
  <c r="L30" i="10" s="1"/>
  <c r="Q31" i="10"/>
  <c r="L31" i="10" s="1"/>
  <c r="Q32" i="10"/>
  <c r="L32" i="10" s="1"/>
  <c r="Q33" i="10"/>
  <c r="L33" i="10" s="1"/>
  <c r="Q34" i="10"/>
  <c r="L34" i="10" s="1"/>
  <c r="Q35" i="10"/>
  <c r="L35" i="10" s="1"/>
  <c r="Q36" i="10"/>
  <c r="L36" i="10" s="1"/>
  <c r="Q53" i="10"/>
  <c r="L53" i="10" s="1"/>
  <c r="Q51" i="10"/>
  <c r="L51" i="10" s="1"/>
  <c r="Q52" i="10"/>
  <c r="L52" i="10" s="1"/>
  <c r="Q54" i="10"/>
  <c r="L54" i="10" s="1"/>
  <c r="Q55" i="10"/>
  <c r="L55" i="10" s="1"/>
  <c r="Q56" i="10"/>
  <c r="L56" i="10" s="1"/>
  <c r="Q57" i="10"/>
  <c r="L57" i="10" s="1"/>
  <c r="Q58" i="10"/>
  <c r="L58" i="10" s="1"/>
  <c r="Q59" i="10"/>
  <c r="L59" i="10" s="1"/>
  <c r="Q60" i="10"/>
  <c r="L60" i="10" s="1"/>
  <c r="Q61" i="10"/>
  <c r="L61" i="10" s="1"/>
  <c r="Q62" i="10"/>
  <c r="L62" i="10" s="1"/>
  <c r="Q63" i="10"/>
  <c r="L63" i="10" s="1"/>
  <c r="Q64" i="10"/>
  <c r="L64" i="10" s="1"/>
  <c r="Q65" i="10"/>
  <c r="L65" i="10" s="1"/>
  <c r="Q66" i="10"/>
  <c r="L66" i="10" s="1"/>
  <c r="Q67" i="10"/>
  <c r="L67" i="10" s="1"/>
  <c r="Q68" i="10"/>
  <c r="L68" i="10" s="1"/>
  <c r="Q69" i="10"/>
  <c r="L69" i="10" s="1"/>
  <c r="Q70" i="10"/>
  <c r="L70" i="10" s="1"/>
  <c r="Q71" i="10"/>
  <c r="L71" i="10" s="1"/>
  <c r="Q72" i="10"/>
  <c r="L72" i="10" s="1"/>
  <c r="Q73" i="10"/>
  <c r="L73" i="10" s="1"/>
  <c r="Q74" i="10"/>
  <c r="L74" i="10" s="1"/>
  <c r="Q75" i="10"/>
  <c r="L75" i="10" s="1"/>
  <c r="Q76" i="10"/>
  <c r="L76" i="10" s="1"/>
  <c r="Q77" i="10"/>
  <c r="L77" i="10" s="1"/>
  <c r="Q78" i="10"/>
  <c r="L78" i="10" s="1"/>
  <c r="Q79" i="10"/>
  <c r="L79" i="10" s="1"/>
  <c r="Q80" i="10"/>
  <c r="L80" i="10" s="1"/>
  <c r="Q81" i="10"/>
  <c r="L81" i="10" s="1"/>
  <c r="Q82" i="10"/>
  <c r="L82" i="10" s="1"/>
  <c r="Q83" i="10"/>
  <c r="L83" i="10" s="1"/>
  <c r="Q84" i="10"/>
  <c r="L84" i="10" s="1"/>
  <c r="Q85" i="10"/>
  <c r="L85" i="10" s="1"/>
  <c r="Q86" i="10"/>
  <c r="L86" i="10" s="1"/>
  <c r="Q87" i="10"/>
  <c r="L87" i="10" s="1"/>
  <c r="Q88" i="10"/>
  <c r="L88" i="10" s="1"/>
  <c r="Q89" i="10"/>
  <c r="L89" i="10" s="1"/>
  <c r="Q90" i="10"/>
  <c r="L90" i="10" s="1"/>
  <c r="Q91" i="10"/>
  <c r="L91" i="10" s="1"/>
  <c r="Q92" i="10"/>
  <c r="L92" i="10" s="1"/>
  <c r="Q93" i="10"/>
  <c r="L93" i="10" s="1"/>
  <c r="Q94" i="10"/>
  <c r="L94" i="10" s="1"/>
  <c r="Q95" i="10"/>
  <c r="L95" i="10" s="1"/>
  <c r="Q96" i="10"/>
  <c r="L96" i="10" s="1"/>
  <c r="Q97" i="10"/>
  <c r="L97" i="10" s="1"/>
  <c r="Q98" i="10"/>
  <c r="L98" i="10" s="1"/>
  <c r="Q99" i="10"/>
  <c r="L99" i="10" s="1"/>
  <c r="Q100" i="10"/>
  <c r="L100" i="10" s="1"/>
  <c r="Q101" i="10"/>
  <c r="L101" i="10" s="1"/>
  <c r="Q102" i="10"/>
  <c r="L102" i="10" s="1"/>
  <c r="Q103" i="10"/>
  <c r="L103" i="10" s="1"/>
  <c r="Q104" i="10"/>
  <c r="L104" i="10" s="1"/>
  <c r="Q105" i="10"/>
  <c r="L105" i="10" s="1"/>
  <c r="Q106" i="10"/>
  <c r="L106" i="10" s="1"/>
  <c r="Q107" i="10"/>
  <c r="L107" i="10" s="1"/>
  <c r="Q108" i="10"/>
  <c r="L108" i="10" s="1"/>
  <c r="Q109" i="10"/>
  <c r="L109" i="10" s="1"/>
  <c r="Q110" i="10"/>
  <c r="L110" i="10" s="1"/>
  <c r="Q111" i="10"/>
  <c r="L111" i="10" s="1"/>
  <c r="Q112" i="10"/>
  <c r="L112" i="10" s="1"/>
  <c r="Q113" i="10"/>
  <c r="L113" i="10" s="1"/>
  <c r="Q37" i="10"/>
  <c r="L37" i="10" s="1"/>
  <c r="Q38" i="10"/>
  <c r="L38" i="10" s="1"/>
  <c r="Q39" i="10"/>
  <c r="L39" i="10" s="1"/>
  <c r="Q40" i="10"/>
  <c r="L40" i="10" s="1"/>
  <c r="Q41" i="10"/>
  <c r="L41" i="10" s="1"/>
  <c r="Q42" i="10"/>
  <c r="L42" i="10" s="1"/>
  <c r="Q43" i="10"/>
  <c r="L43" i="10" s="1"/>
  <c r="Q44" i="10"/>
  <c r="L44" i="10" s="1"/>
  <c r="Q45" i="10"/>
  <c r="L45" i="10" s="1"/>
  <c r="Q46" i="10"/>
  <c r="L46" i="10" s="1"/>
  <c r="Q47" i="10"/>
  <c r="L47" i="10" s="1"/>
  <c r="Q48" i="10"/>
  <c r="L48" i="10" s="1"/>
  <c r="Q49" i="10"/>
  <c r="L49" i="10" s="1"/>
  <c r="Q50" i="10"/>
  <c r="L50" i="10" s="1"/>
  <c r="Q114" i="10"/>
  <c r="L114" i="10" s="1"/>
  <c r="Q115" i="10"/>
  <c r="L115" i="10" s="1"/>
  <c r="Q116" i="10"/>
  <c r="L116" i="10" s="1"/>
  <c r="Q117" i="10"/>
  <c r="L117" i="10" s="1"/>
  <c r="Q118" i="10"/>
  <c r="L118" i="10" s="1"/>
  <c r="Q119" i="10"/>
  <c r="L119" i="10" s="1"/>
  <c r="Q120" i="10"/>
  <c r="L120" i="10" s="1"/>
  <c r="P113" i="10"/>
  <c r="G2" i="10"/>
  <c r="I2" i="10" s="1"/>
  <c r="G3" i="10"/>
  <c r="I3" i="10" s="1"/>
  <c r="G4" i="10"/>
  <c r="G5" i="10"/>
  <c r="I5" i="10" s="1"/>
  <c r="G6" i="10"/>
  <c r="G7" i="10"/>
  <c r="I7" i="10" s="1"/>
  <c r="G8" i="10"/>
  <c r="I8" i="10" s="1"/>
  <c r="G9" i="10"/>
  <c r="I9" i="10" s="1"/>
  <c r="G10" i="10"/>
  <c r="I10" i="10" s="1"/>
  <c r="G11" i="10"/>
  <c r="I11" i="10" s="1"/>
  <c r="G12" i="10"/>
  <c r="G13" i="10"/>
  <c r="I13" i="10" s="1"/>
  <c r="G14" i="10"/>
  <c r="I14" i="10" s="1"/>
  <c r="G15" i="10"/>
  <c r="I15" i="10" s="1"/>
  <c r="G16" i="10"/>
  <c r="I16" i="10" s="1"/>
  <c r="G17" i="10"/>
  <c r="I17" i="10" s="1"/>
  <c r="G18" i="10"/>
  <c r="I18" i="10" s="1"/>
  <c r="G19" i="10"/>
  <c r="I19" i="10" s="1"/>
  <c r="G20" i="10"/>
  <c r="G21" i="10"/>
  <c r="G22" i="10"/>
  <c r="G23" i="10"/>
  <c r="I23" i="10" s="1"/>
  <c r="G24" i="10"/>
  <c r="I24" i="10" s="1"/>
  <c r="G25" i="10"/>
  <c r="I25" i="10" s="1"/>
  <c r="G26" i="10"/>
  <c r="I26" i="10" s="1"/>
  <c r="G27" i="10"/>
  <c r="I27" i="10" s="1"/>
  <c r="G28" i="10"/>
  <c r="G29" i="10"/>
  <c r="G30" i="10"/>
  <c r="I30" i="10" s="1"/>
  <c r="G31" i="10"/>
  <c r="I31" i="10" s="1"/>
  <c r="G32" i="10"/>
  <c r="I32" i="10" s="1"/>
  <c r="G33" i="10"/>
  <c r="I33" i="10" s="1"/>
  <c r="G34" i="10"/>
  <c r="I34" i="10" s="1"/>
  <c r="G35" i="10"/>
  <c r="I35" i="10" s="1"/>
  <c r="G36" i="10"/>
  <c r="G37" i="10"/>
  <c r="I37" i="10" s="1"/>
  <c r="G38" i="10"/>
  <c r="I38" i="10" s="1"/>
  <c r="G39" i="10"/>
  <c r="I39" i="10" s="1"/>
  <c r="G40" i="10"/>
  <c r="I40" i="10" s="1"/>
  <c r="G41" i="10"/>
  <c r="I41" i="10" s="1"/>
  <c r="G42" i="10"/>
  <c r="I42" i="10" s="1"/>
  <c r="G43" i="10"/>
  <c r="I43" i="10" s="1"/>
  <c r="G44" i="10"/>
  <c r="G45" i="10"/>
  <c r="G46" i="10"/>
  <c r="I46" i="10" s="1"/>
  <c r="G47" i="10"/>
  <c r="I47" i="10" s="1"/>
  <c r="G48" i="10"/>
  <c r="I48" i="10" s="1"/>
  <c r="G49" i="10"/>
  <c r="G50" i="10"/>
  <c r="I50" i="10" s="1"/>
  <c r="G51" i="10"/>
  <c r="I51" i="10" s="1"/>
  <c r="G52" i="10"/>
  <c r="G53" i="10"/>
  <c r="G54" i="10"/>
  <c r="I54" i="10" s="1"/>
  <c r="G55" i="10"/>
  <c r="I55" i="10" s="1"/>
  <c r="G56" i="10"/>
  <c r="I56" i="10" s="1"/>
  <c r="G57" i="10"/>
  <c r="I57" i="10" s="1"/>
  <c r="G58" i="10"/>
  <c r="I58" i="10" s="1"/>
  <c r="G59" i="10"/>
  <c r="I59" i="10" s="1"/>
  <c r="G60" i="10"/>
  <c r="G61" i="10"/>
  <c r="I61" i="10" s="1"/>
  <c r="G62" i="10"/>
  <c r="I62" i="10" s="1"/>
  <c r="G63" i="10"/>
  <c r="I63" i="10" s="1"/>
  <c r="G64" i="10"/>
  <c r="I64" i="10" s="1"/>
  <c r="G65" i="10"/>
  <c r="I65" i="10" s="1"/>
  <c r="G66" i="10"/>
  <c r="I66" i="10" s="1"/>
  <c r="G67" i="10"/>
  <c r="I67" i="10" s="1"/>
  <c r="G68" i="10"/>
  <c r="G69" i="10"/>
  <c r="I69" i="10" s="1"/>
  <c r="G70" i="10"/>
  <c r="I70" i="10" s="1"/>
  <c r="G71" i="10"/>
  <c r="I71" i="10" s="1"/>
  <c r="G72" i="10"/>
  <c r="I72" i="10" s="1"/>
  <c r="G73" i="10"/>
  <c r="I73" i="10" s="1"/>
  <c r="G74" i="10"/>
  <c r="I74" i="10" s="1"/>
  <c r="G75" i="10"/>
  <c r="I75" i="10" s="1"/>
  <c r="G76" i="10"/>
  <c r="G77" i="10"/>
  <c r="I77" i="10" s="1"/>
  <c r="G78" i="10"/>
  <c r="I78" i="10" s="1"/>
  <c r="P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116" i="10"/>
  <c r="P117" i="10"/>
  <c r="P118" i="10"/>
  <c r="P119" i="10"/>
  <c r="P120"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79" i="10"/>
  <c r="P112"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4" i="10"/>
  <c r="P115" i="10"/>
  <c r="P79" i="10"/>
  <c r="D78" i="10"/>
  <c r="D77" i="10"/>
  <c r="I76" i="10"/>
  <c r="D76" i="10"/>
  <c r="D75" i="10"/>
  <c r="D74" i="10"/>
  <c r="D73" i="10"/>
  <c r="D72" i="10"/>
  <c r="D71" i="10"/>
  <c r="D70" i="10"/>
  <c r="D69" i="10"/>
  <c r="I68" i="10"/>
  <c r="D68" i="10"/>
  <c r="D67" i="10"/>
  <c r="D66" i="10"/>
  <c r="D65" i="10"/>
  <c r="D64" i="10"/>
  <c r="D63" i="10"/>
  <c r="D62" i="10"/>
  <c r="D61" i="10"/>
  <c r="I60" i="10"/>
  <c r="D60" i="10"/>
  <c r="D59" i="10"/>
  <c r="D58" i="10"/>
  <c r="D57" i="10"/>
  <c r="D56" i="10"/>
  <c r="D55" i="10"/>
  <c r="D54" i="10"/>
  <c r="I53" i="10"/>
  <c r="D53" i="10"/>
  <c r="I52" i="10"/>
  <c r="D52" i="10"/>
  <c r="D51" i="10"/>
  <c r="D50" i="10"/>
  <c r="I49" i="10"/>
  <c r="D49" i="10"/>
  <c r="D48" i="10"/>
  <c r="D47" i="10"/>
  <c r="D46" i="10"/>
  <c r="I45" i="10"/>
  <c r="D45" i="10"/>
  <c r="I44" i="10"/>
  <c r="D44" i="10"/>
  <c r="D43" i="10"/>
  <c r="D42" i="10"/>
  <c r="D41" i="10"/>
  <c r="D40" i="10"/>
  <c r="D39" i="10"/>
  <c r="D38" i="10"/>
  <c r="D37" i="10"/>
  <c r="I36" i="10"/>
  <c r="D36" i="10"/>
  <c r="D35" i="10"/>
  <c r="D34" i="10"/>
  <c r="D33" i="10"/>
  <c r="D32" i="10"/>
  <c r="D31" i="10"/>
  <c r="D30" i="10"/>
  <c r="I29" i="10"/>
  <c r="D29" i="10"/>
  <c r="I28" i="10"/>
  <c r="D28" i="10"/>
  <c r="D27" i="10"/>
  <c r="D26" i="10"/>
  <c r="D25" i="10"/>
  <c r="D24" i="10"/>
  <c r="D23" i="10"/>
  <c r="I22" i="10"/>
  <c r="D22" i="10"/>
  <c r="I21" i="10"/>
  <c r="D21" i="10"/>
  <c r="I20" i="10"/>
  <c r="D20" i="10"/>
  <c r="D19" i="10"/>
  <c r="D18" i="10"/>
  <c r="D17" i="10"/>
  <c r="D16" i="10"/>
  <c r="D15" i="10"/>
  <c r="D14" i="10"/>
  <c r="D13" i="10"/>
  <c r="I12" i="10"/>
  <c r="D12" i="10"/>
  <c r="D11" i="10"/>
  <c r="D10" i="10"/>
  <c r="D9" i="10"/>
  <c r="D8" i="10"/>
  <c r="D7" i="10"/>
  <c r="I6" i="10"/>
  <c r="D6" i="10"/>
  <c r="D5" i="10"/>
  <c r="I4" i="10"/>
  <c r="D4" i="10"/>
  <c r="D3" i="10"/>
  <c r="D2" i="10"/>
  <c r="Q78" i="9"/>
  <c r="Q77" i="9"/>
  <c r="Q76" i="9"/>
  <c r="Q75" i="9"/>
  <c r="Q74" i="9"/>
  <c r="Q73" i="9"/>
  <c r="P78" i="9"/>
  <c r="I7" i="9"/>
  <c r="Q55" i="9"/>
  <c r="Q56" i="9"/>
  <c r="Q57" i="9"/>
  <c r="Q53" i="9"/>
  <c r="Q51" i="9"/>
  <c r="Q54" i="9"/>
  <c r="Q5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8" i="9"/>
  <c r="Q59" i="9"/>
  <c r="Q60" i="9"/>
  <c r="Q61" i="9"/>
  <c r="Q62" i="9"/>
  <c r="Q63" i="9"/>
  <c r="Q64" i="9"/>
  <c r="Q65" i="9"/>
  <c r="Q66" i="9"/>
  <c r="Q67" i="9"/>
  <c r="Q68" i="9"/>
  <c r="Q69" i="9"/>
  <c r="Q70" i="9"/>
  <c r="Q71" i="9"/>
  <c r="Q72" i="9"/>
  <c r="Q2" i="9"/>
  <c r="P2" i="9"/>
  <c r="L76" i="9"/>
  <c r="I76" i="9"/>
  <c r="D76" i="9"/>
  <c r="P77" i="9"/>
  <c r="L75" i="9"/>
  <c r="I75" i="9"/>
  <c r="D75" i="9"/>
  <c r="P76" i="9"/>
  <c r="L74" i="9"/>
  <c r="I74" i="9"/>
  <c r="D74" i="9"/>
  <c r="P75" i="9"/>
  <c r="L73" i="9"/>
  <c r="I73" i="9"/>
  <c r="D73" i="9"/>
  <c r="P74" i="9"/>
  <c r="L72" i="9"/>
  <c r="I72" i="9"/>
  <c r="D72" i="9"/>
  <c r="P73" i="9"/>
  <c r="L71" i="9"/>
  <c r="I71" i="9"/>
  <c r="D71" i="9"/>
  <c r="P72" i="9"/>
  <c r="L70" i="9"/>
  <c r="I70" i="9"/>
  <c r="D70" i="9"/>
  <c r="P71" i="9"/>
  <c r="L69" i="9"/>
  <c r="I69" i="9"/>
  <c r="D69" i="9"/>
  <c r="P70" i="9"/>
  <c r="L68" i="9"/>
  <c r="I68" i="9"/>
  <c r="D68" i="9"/>
  <c r="P69" i="9"/>
  <c r="L67" i="9"/>
  <c r="I67" i="9"/>
  <c r="D67" i="9"/>
  <c r="P68" i="9"/>
  <c r="L66" i="9"/>
  <c r="I66" i="9"/>
  <c r="D66" i="9"/>
  <c r="P67" i="9"/>
  <c r="L65" i="9"/>
  <c r="I65" i="9"/>
  <c r="D65" i="9"/>
  <c r="P66" i="9"/>
  <c r="L64" i="9"/>
  <c r="I64" i="9"/>
  <c r="D64" i="9"/>
  <c r="P65" i="9"/>
  <c r="L63" i="9"/>
  <c r="I63" i="9"/>
  <c r="D63" i="9"/>
  <c r="P64" i="9"/>
  <c r="L62" i="9"/>
  <c r="I62" i="9"/>
  <c r="D62" i="9"/>
  <c r="L78" i="9"/>
  <c r="I78" i="9"/>
  <c r="D78" i="9"/>
  <c r="P62" i="9"/>
  <c r="L77" i="9"/>
  <c r="I77" i="9"/>
  <c r="D77" i="9"/>
  <c r="P61" i="9"/>
  <c r="L61" i="9"/>
  <c r="I61" i="9"/>
  <c r="D61" i="9"/>
  <c r="P60" i="9"/>
  <c r="L60" i="9"/>
  <c r="I60" i="9"/>
  <c r="D60" i="9"/>
  <c r="P59" i="9"/>
  <c r="L59" i="9"/>
  <c r="I59" i="9"/>
  <c r="D59" i="9"/>
  <c r="P58" i="9"/>
  <c r="L58" i="9"/>
  <c r="I58" i="9"/>
  <c r="D58" i="9"/>
  <c r="P57" i="9"/>
  <c r="L57" i="9"/>
  <c r="I57" i="9"/>
  <c r="D57" i="9"/>
  <c r="P56" i="9"/>
  <c r="L56" i="9"/>
  <c r="I56" i="9"/>
  <c r="D56" i="9"/>
  <c r="P55" i="9"/>
  <c r="L55" i="9"/>
  <c r="I55" i="9"/>
  <c r="D55" i="9"/>
  <c r="P54" i="9"/>
  <c r="L54" i="9"/>
  <c r="I54" i="9"/>
  <c r="D54" i="9"/>
  <c r="P53" i="9"/>
  <c r="L53" i="9"/>
  <c r="I53" i="9"/>
  <c r="D53" i="9"/>
  <c r="P52" i="9"/>
  <c r="L52" i="9"/>
  <c r="I52" i="9"/>
  <c r="D52" i="9"/>
  <c r="P51" i="9"/>
  <c r="L51" i="9"/>
  <c r="I51" i="9"/>
  <c r="D51" i="9"/>
  <c r="P50" i="9"/>
  <c r="L50" i="9"/>
  <c r="I50" i="9"/>
  <c r="D50" i="9"/>
  <c r="P49" i="9"/>
  <c r="L49" i="9"/>
  <c r="I49" i="9"/>
  <c r="D49" i="9"/>
  <c r="P48" i="9"/>
  <c r="L48" i="9"/>
  <c r="I48" i="9"/>
  <c r="D48" i="9"/>
  <c r="P47" i="9"/>
  <c r="L47" i="9"/>
  <c r="I47" i="9"/>
  <c r="D47" i="9"/>
  <c r="P46" i="9"/>
  <c r="L46" i="9"/>
  <c r="I46" i="9"/>
  <c r="D46" i="9"/>
  <c r="P45" i="9"/>
  <c r="L45" i="9"/>
  <c r="I45" i="9"/>
  <c r="D45" i="9"/>
  <c r="P44" i="9"/>
  <c r="L44" i="9"/>
  <c r="I44" i="9"/>
  <c r="D44" i="9"/>
  <c r="P43" i="9"/>
  <c r="L43" i="9"/>
  <c r="I43" i="9"/>
  <c r="D43" i="9"/>
  <c r="P42" i="9"/>
  <c r="L42" i="9"/>
  <c r="I42" i="9"/>
  <c r="D42" i="9"/>
  <c r="P41" i="9"/>
  <c r="L41" i="9"/>
  <c r="I41" i="9"/>
  <c r="D41" i="9"/>
  <c r="P40" i="9"/>
  <c r="L40" i="9"/>
  <c r="I40" i="9"/>
  <c r="D40" i="9"/>
  <c r="P39" i="9"/>
  <c r="L39" i="9"/>
  <c r="I39" i="9"/>
  <c r="D39" i="9"/>
  <c r="P38" i="9"/>
  <c r="L38" i="9"/>
  <c r="I38" i="9"/>
  <c r="D38" i="9"/>
  <c r="P37" i="9"/>
  <c r="L37" i="9"/>
  <c r="I37" i="9"/>
  <c r="D37" i="9"/>
  <c r="P36" i="9"/>
  <c r="L36" i="9"/>
  <c r="I36" i="9"/>
  <c r="D36" i="9"/>
  <c r="P35" i="9"/>
  <c r="L35" i="9"/>
  <c r="I35" i="9"/>
  <c r="D35" i="9"/>
  <c r="P34" i="9"/>
  <c r="L34" i="9"/>
  <c r="I34" i="9"/>
  <c r="D34" i="9"/>
  <c r="P33" i="9"/>
  <c r="L33" i="9"/>
  <c r="I33" i="9"/>
  <c r="D33" i="9"/>
  <c r="P32" i="9"/>
  <c r="L32" i="9"/>
  <c r="I32" i="9"/>
  <c r="D32" i="9"/>
  <c r="P31" i="9"/>
  <c r="L31" i="9"/>
  <c r="I31" i="9"/>
  <c r="D31" i="9"/>
  <c r="P30" i="9"/>
  <c r="L3" i="9"/>
  <c r="I3" i="9"/>
  <c r="D3" i="9"/>
  <c r="P29" i="9"/>
  <c r="L30" i="9"/>
  <c r="I30" i="9"/>
  <c r="D30" i="9"/>
  <c r="P28" i="9"/>
  <c r="L29" i="9"/>
  <c r="I29" i="9"/>
  <c r="D29" i="9"/>
  <c r="P27" i="9"/>
  <c r="L28" i="9"/>
  <c r="I28" i="9"/>
  <c r="D28" i="9"/>
  <c r="P26" i="9"/>
  <c r="L27" i="9"/>
  <c r="I27" i="9"/>
  <c r="D27" i="9"/>
  <c r="P25" i="9"/>
  <c r="L26" i="9"/>
  <c r="I26" i="9"/>
  <c r="D26" i="9"/>
  <c r="P24" i="9"/>
  <c r="L25" i="9"/>
  <c r="I25" i="9"/>
  <c r="D25" i="9"/>
  <c r="P23" i="9"/>
  <c r="L24" i="9"/>
  <c r="I24" i="9"/>
  <c r="D24" i="9"/>
  <c r="P22" i="9"/>
  <c r="L23" i="9"/>
  <c r="I23" i="9"/>
  <c r="D23" i="9"/>
  <c r="P21" i="9"/>
  <c r="L22" i="9"/>
  <c r="I22" i="9"/>
  <c r="D22" i="9"/>
  <c r="P20" i="9"/>
  <c r="L21" i="9"/>
  <c r="I21" i="9"/>
  <c r="D21" i="9"/>
  <c r="P19" i="9"/>
  <c r="L20" i="9"/>
  <c r="I20" i="9"/>
  <c r="D20" i="9"/>
  <c r="P18" i="9"/>
  <c r="L19" i="9"/>
  <c r="I19" i="9"/>
  <c r="D19" i="9"/>
  <c r="P17" i="9"/>
  <c r="L18" i="9"/>
  <c r="I18" i="9"/>
  <c r="D18" i="9"/>
  <c r="P16" i="9"/>
  <c r="L17" i="9"/>
  <c r="I17" i="9"/>
  <c r="D17" i="9"/>
  <c r="P15" i="9"/>
  <c r="L16" i="9"/>
  <c r="I16" i="9"/>
  <c r="D16" i="9"/>
  <c r="P14" i="9"/>
  <c r="L15" i="9"/>
  <c r="I15" i="9"/>
  <c r="D15" i="9"/>
  <c r="P13" i="9"/>
  <c r="L14" i="9"/>
  <c r="I14" i="9"/>
  <c r="D14" i="9"/>
  <c r="P12" i="9"/>
  <c r="L13" i="9"/>
  <c r="I13" i="9"/>
  <c r="D13" i="9"/>
  <c r="P11" i="9"/>
  <c r="L12" i="9"/>
  <c r="I12" i="9"/>
  <c r="D12" i="9"/>
  <c r="P10" i="9"/>
  <c r="L11" i="9"/>
  <c r="I11" i="9"/>
  <c r="D11" i="9"/>
  <c r="P9" i="9"/>
  <c r="L10" i="9"/>
  <c r="I10" i="9"/>
  <c r="D10" i="9"/>
  <c r="P8" i="9"/>
  <c r="L9" i="9"/>
  <c r="I9" i="9"/>
  <c r="D9" i="9"/>
  <c r="P7" i="9"/>
  <c r="L8" i="9"/>
  <c r="I8" i="9"/>
  <c r="D8" i="9"/>
  <c r="P6" i="9"/>
  <c r="L7" i="9"/>
  <c r="D7" i="9"/>
  <c r="P5" i="9"/>
  <c r="L6" i="9"/>
  <c r="I6" i="9"/>
  <c r="D6" i="9"/>
  <c r="P4" i="9"/>
  <c r="L5" i="9"/>
  <c r="I5" i="9"/>
  <c r="D5" i="9"/>
  <c r="P3" i="9"/>
  <c r="L2" i="9"/>
  <c r="I2" i="9"/>
  <c r="D2" i="9"/>
  <c r="L4" i="9"/>
  <c r="I4" i="9"/>
  <c r="D4" i="9"/>
  <c r="T3" i="7"/>
  <c r="T4" i="7"/>
  <c r="T6" i="7"/>
  <c r="T9" i="7"/>
  <c r="T10" i="7"/>
  <c r="T11" i="7"/>
  <c r="P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4" i="6"/>
  <c r="P65" i="6"/>
  <c r="P66" i="6"/>
  <c r="P67" i="6"/>
  <c r="P68" i="6"/>
  <c r="P69" i="6"/>
  <c r="P70" i="6"/>
  <c r="P71" i="6"/>
  <c r="P72" i="6"/>
  <c r="P73" i="6"/>
  <c r="P74" i="6"/>
  <c r="P75" i="6"/>
  <c r="P76" i="6"/>
  <c r="P77" i="6"/>
  <c r="P78" i="6"/>
  <c r="N12" i="7"/>
  <c r="N11" i="7"/>
  <c r="N10" i="7"/>
  <c r="N9" i="7"/>
  <c r="N8" i="7"/>
  <c r="N7" i="7"/>
  <c r="N6" i="7"/>
  <c r="N5" i="7"/>
  <c r="N4" i="7"/>
  <c r="N3" i="7"/>
  <c r="N2" i="7"/>
  <c r="J3" i="7"/>
  <c r="J4" i="7"/>
  <c r="J5" i="7"/>
  <c r="J6" i="7"/>
  <c r="J7" i="7"/>
  <c r="J8" i="7"/>
  <c r="J9" i="7"/>
  <c r="J10" i="7"/>
  <c r="J11" i="7"/>
  <c r="J12" i="7"/>
  <c r="J2" i="7"/>
  <c r="L2" i="6"/>
  <c r="D2" i="8"/>
  <c r="I2" i="8"/>
  <c r="K2" i="8"/>
  <c r="O2" i="8"/>
  <c r="D3" i="8"/>
  <c r="I3" i="8"/>
  <c r="K3" i="8"/>
  <c r="O3" i="8"/>
  <c r="D4" i="8"/>
  <c r="I4" i="8"/>
  <c r="K4" i="8"/>
  <c r="O4" i="8"/>
  <c r="D5" i="8"/>
  <c r="I5" i="8"/>
  <c r="K5" i="8"/>
  <c r="O5" i="8"/>
  <c r="D6" i="8"/>
  <c r="I6" i="8"/>
  <c r="K6" i="8"/>
  <c r="O6" i="8"/>
  <c r="D7" i="8"/>
  <c r="I7" i="8"/>
  <c r="K7" i="8"/>
  <c r="O7" i="8"/>
  <c r="D8" i="8"/>
  <c r="I8" i="8"/>
  <c r="K8" i="8"/>
  <c r="O8" i="8"/>
  <c r="D9" i="8"/>
  <c r="I9" i="8"/>
  <c r="K9" i="8"/>
  <c r="O9" i="8"/>
  <c r="D10" i="8"/>
  <c r="I10" i="8"/>
  <c r="K10" i="8"/>
  <c r="O10" i="8"/>
  <c r="D11" i="8"/>
  <c r="I11" i="8"/>
  <c r="K11" i="8"/>
  <c r="O11" i="8"/>
  <c r="D12" i="8"/>
  <c r="I12" i="8"/>
  <c r="K12" i="8"/>
  <c r="O12" i="8"/>
  <c r="D13" i="8"/>
  <c r="I13" i="8"/>
  <c r="K13" i="8"/>
  <c r="O13" i="8"/>
  <c r="D14" i="8"/>
  <c r="I14" i="8"/>
  <c r="K14" i="8"/>
  <c r="O14" i="8"/>
  <c r="D15" i="8"/>
  <c r="I15" i="8"/>
  <c r="K15" i="8"/>
  <c r="O15" i="8"/>
  <c r="D16" i="8"/>
  <c r="I16" i="8"/>
  <c r="K16" i="8"/>
  <c r="O16" i="8"/>
  <c r="D17" i="8"/>
  <c r="I17" i="8"/>
  <c r="K17" i="8"/>
  <c r="O17" i="8"/>
  <c r="D18" i="8"/>
  <c r="I18" i="8"/>
  <c r="K18" i="8"/>
  <c r="O18" i="8"/>
  <c r="D19" i="8"/>
  <c r="I19" i="8"/>
  <c r="K19" i="8"/>
  <c r="O19" i="8"/>
  <c r="D20" i="8"/>
  <c r="I20" i="8"/>
  <c r="K20" i="8"/>
  <c r="O20" i="8"/>
  <c r="D21" i="8"/>
  <c r="I21" i="8"/>
  <c r="K21" i="8"/>
  <c r="O21" i="8"/>
  <c r="D22" i="8"/>
  <c r="I22" i="8"/>
  <c r="K22" i="8"/>
  <c r="O22" i="8"/>
  <c r="D23" i="8"/>
  <c r="I23" i="8"/>
  <c r="K23" i="8"/>
  <c r="O23" i="8"/>
  <c r="D24" i="8"/>
  <c r="I24" i="8"/>
  <c r="K24" i="8"/>
  <c r="O24" i="8"/>
  <c r="D25" i="8"/>
  <c r="I25" i="8"/>
  <c r="K25" i="8"/>
  <c r="O25" i="8"/>
  <c r="D26" i="8"/>
  <c r="I26" i="8"/>
  <c r="K26" i="8"/>
  <c r="O26" i="8"/>
  <c r="D27" i="8"/>
  <c r="I27" i="8"/>
  <c r="K27" i="8"/>
  <c r="O27" i="8"/>
  <c r="D28" i="8"/>
  <c r="I28" i="8"/>
  <c r="K28" i="8"/>
  <c r="O28" i="8"/>
  <c r="D29" i="8"/>
  <c r="I29" i="8"/>
  <c r="K29" i="8"/>
  <c r="O29" i="8"/>
  <c r="D30" i="8"/>
  <c r="I30" i="8"/>
  <c r="K30" i="8"/>
  <c r="O30" i="8"/>
  <c r="D31" i="8"/>
  <c r="I31" i="8"/>
  <c r="K31" i="8"/>
  <c r="O31" i="8"/>
  <c r="D32" i="8"/>
  <c r="I32" i="8"/>
  <c r="K32" i="8"/>
  <c r="O32" i="8"/>
  <c r="D33" i="8"/>
  <c r="I33" i="8"/>
  <c r="K33" i="8"/>
  <c r="O33" i="8"/>
  <c r="D34" i="8"/>
  <c r="I34" i="8"/>
  <c r="K34" i="8"/>
  <c r="O34" i="8"/>
  <c r="D35" i="8"/>
  <c r="I35" i="8"/>
  <c r="K35" i="8"/>
  <c r="O35" i="8"/>
  <c r="D36" i="8"/>
  <c r="I36" i="8"/>
  <c r="K36" i="8"/>
  <c r="O36" i="8"/>
  <c r="D37" i="8"/>
  <c r="I37" i="8"/>
  <c r="K37" i="8"/>
  <c r="O37" i="8"/>
  <c r="D38" i="8"/>
  <c r="I38" i="8"/>
  <c r="K38" i="8"/>
  <c r="O38" i="8"/>
  <c r="D39" i="8"/>
  <c r="I39" i="8"/>
  <c r="K39" i="8"/>
  <c r="O39" i="8"/>
  <c r="D40" i="8"/>
  <c r="I40" i="8"/>
  <c r="K40" i="8"/>
  <c r="O40" i="8"/>
  <c r="D41" i="8"/>
  <c r="I41" i="8"/>
  <c r="K41" i="8"/>
  <c r="O41" i="8"/>
  <c r="D42" i="8"/>
  <c r="I42" i="8"/>
  <c r="K42" i="8"/>
  <c r="O42" i="8"/>
  <c r="D43" i="8"/>
  <c r="I43" i="8"/>
  <c r="K43" i="8"/>
  <c r="O43" i="8"/>
  <c r="D44" i="8"/>
  <c r="I44" i="8"/>
  <c r="K44" i="8"/>
  <c r="O44" i="8"/>
  <c r="D45" i="8"/>
  <c r="I45" i="8"/>
  <c r="K45" i="8"/>
  <c r="O45" i="8"/>
  <c r="D46" i="8"/>
  <c r="I46" i="8"/>
  <c r="K46" i="8"/>
  <c r="O46" i="8"/>
  <c r="D47" i="8"/>
  <c r="I47" i="8"/>
  <c r="K47" i="8"/>
  <c r="O47" i="8"/>
  <c r="D48" i="8"/>
  <c r="I48" i="8"/>
  <c r="K48" i="8"/>
  <c r="O48" i="8"/>
  <c r="D49" i="8"/>
  <c r="I49" i="8"/>
  <c r="K49" i="8"/>
  <c r="O49" i="8"/>
  <c r="D50" i="8"/>
  <c r="I50" i="8"/>
  <c r="K50" i="8"/>
  <c r="O50" i="8"/>
  <c r="D51" i="8"/>
  <c r="I51" i="8"/>
  <c r="K51" i="8"/>
  <c r="O51" i="8"/>
  <c r="D52" i="8"/>
  <c r="I52" i="8"/>
  <c r="K52" i="8"/>
  <c r="O52" i="8"/>
  <c r="D53" i="8"/>
  <c r="I53" i="8"/>
  <c r="K53" i="8"/>
  <c r="O53" i="8"/>
  <c r="D54" i="8"/>
  <c r="I54" i="8"/>
  <c r="K54" i="8"/>
  <c r="O54" i="8"/>
  <c r="D55" i="8"/>
  <c r="I55" i="8"/>
  <c r="K55" i="8"/>
  <c r="O55" i="8"/>
  <c r="D56" i="8"/>
  <c r="I56" i="8"/>
  <c r="K56" i="8"/>
  <c r="O56" i="8"/>
  <c r="D57" i="8"/>
  <c r="I57" i="8"/>
  <c r="K57" i="8"/>
  <c r="O57" i="8"/>
  <c r="D58" i="8"/>
  <c r="I58" i="8"/>
  <c r="K58" i="8"/>
  <c r="O58" i="8"/>
  <c r="D59" i="8"/>
  <c r="I59" i="8"/>
  <c r="K59" i="8"/>
  <c r="O59" i="8"/>
  <c r="D60" i="8"/>
  <c r="I60" i="8"/>
  <c r="K60" i="8"/>
  <c r="O60" i="8"/>
  <c r="D61" i="8"/>
  <c r="I61" i="8"/>
  <c r="K61" i="8"/>
  <c r="O61" i="8"/>
  <c r="D62" i="8"/>
  <c r="I62" i="8"/>
  <c r="K62" i="8"/>
  <c r="O62" i="8"/>
  <c r="D63" i="8"/>
  <c r="I63" i="8"/>
  <c r="K63" i="8"/>
  <c r="O63" i="8"/>
  <c r="D64" i="8"/>
  <c r="I64" i="8"/>
  <c r="K64" i="8"/>
  <c r="O64" i="8"/>
  <c r="D65" i="8"/>
  <c r="I65" i="8"/>
  <c r="K65" i="8"/>
  <c r="O65" i="8"/>
  <c r="D66" i="8"/>
  <c r="I66" i="8"/>
  <c r="K66" i="8"/>
  <c r="O66" i="8"/>
  <c r="D67" i="8"/>
  <c r="I67" i="8"/>
  <c r="K67" i="8"/>
  <c r="O67" i="8"/>
  <c r="D68" i="8"/>
  <c r="I68" i="8"/>
  <c r="K68" i="8"/>
  <c r="O68" i="8"/>
  <c r="D69" i="8"/>
  <c r="I69" i="8"/>
  <c r="K69" i="8"/>
  <c r="O69" i="8"/>
  <c r="D70" i="8"/>
  <c r="I70" i="8"/>
  <c r="K70" i="8"/>
  <c r="O70" i="8"/>
  <c r="D71" i="8"/>
  <c r="I71" i="8"/>
  <c r="K71" i="8"/>
  <c r="O71" i="8"/>
  <c r="D72" i="8"/>
  <c r="I72" i="8"/>
  <c r="K72" i="8"/>
  <c r="O72" i="8"/>
  <c r="D73" i="8"/>
  <c r="I73" i="8"/>
  <c r="K73" i="8"/>
  <c r="O73" i="8"/>
  <c r="D74" i="8"/>
  <c r="I74" i="8"/>
  <c r="K74" i="8"/>
  <c r="O74" i="8"/>
  <c r="D75" i="8"/>
  <c r="I75" i="8"/>
  <c r="K75" i="8"/>
  <c r="O75" i="8"/>
  <c r="D76" i="8"/>
  <c r="I76" i="8"/>
  <c r="K76" i="8"/>
  <c r="O76" i="8"/>
  <c r="D77" i="8"/>
  <c r="I77" i="8"/>
  <c r="K77" i="8"/>
  <c r="O77" i="8"/>
  <c r="D78" i="8"/>
  <c r="I78" i="8"/>
  <c r="K78" i="8"/>
  <c r="O78" i="8"/>
  <c r="D79" i="8"/>
  <c r="I79" i="8"/>
  <c r="K79" i="8"/>
  <c r="O79" i="8"/>
  <c r="D80" i="8"/>
  <c r="I80" i="8"/>
  <c r="K80" i="8"/>
  <c r="O80" i="8"/>
  <c r="D81" i="8"/>
  <c r="I81" i="8"/>
  <c r="K81" i="8"/>
  <c r="O81" i="8"/>
  <c r="D82" i="8"/>
  <c r="I82" i="8"/>
  <c r="K82" i="8"/>
  <c r="O82" i="8"/>
  <c r="D83" i="8"/>
  <c r="I83" i="8"/>
  <c r="K83" i="8"/>
  <c r="O83" i="8"/>
  <c r="D84" i="8"/>
  <c r="I84" i="8"/>
  <c r="K84" i="8"/>
  <c r="O84" i="8"/>
  <c r="D85" i="8"/>
  <c r="I85" i="8"/>
  <c r="K85" i="8"/>
  <c r="O85" i="8"/>
  <c r="D86" i="8"/>
  <c r="I86" i="8"/>
  <c r="K86" i="8"/>
  <c r="O86" i="8"/>
  <c r="D87" i="8"/>
  <c r="I87" i="8"/>
  <c r="K87" i="8"/>
  <c r="O87" i="8"/>
  <c r="D88" i="8"/>
  <c r="I88" i="8"/>
  <c r="K88" i="8"/>
  <c r="O88" i="8"/>
  <c r="D89" i="8"/>
  <c r="I89" i="8"/>
  <c r="K89" i="8"/>
  <c r="O89" i="8"/>
  <c r="I47" i="6"/>
  <c r="I51" i="6"/>
  <c r="I50" i="6"/>
  <c r="I49" i="6"/>
  <c r="I48" i="6"/>
  <c r="I46" i="6"/>
  <c r="I45" i="6"/>
  <c r="I43" i="6"/>
  <c r="I44" i="6"/>
  <c r="I42" i="6"/>
  <c r="I41" i="6"/>
  <c r="I40"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52" i="6"/>
  <c r="I53" i="6"/>
  <c r="I54" i="6"/>
  <c r="I55" i="6"/>
  <c r="I56" i="6"/>
  <c r="I57" i="6"/>
  <c r="I58" i="6"/>
  <c r="I59" i="6"/>
  <c r="I60" i="6"/>
  <c r="I61" i="6"/>
  <c r="I62" i="6"/>
  <c r="I63" i="6"/>
  <c r="I64" i="6"/>
  <c r="I65" i="6"/>
  <c r="I66" i="6"/>
  <c r="I67" i="6"/>
  <c r="I68" i="6"/>
  <c r="I69" i="6"/>
  <c r="I70" i="6"/>
  <c r="I71" i="6"/>
  <c r="I72" i="6"/>
  <c r="I73" i="6"/>
  <c r="I74" i="6"/>
  <c r="I75" i="6"/>
  <c r="I76" i="6"/>
  <c r="I77" i="6"/>
  <c r="I78" i="6"/>
  <c r="I2" i="6"/>
  <c r="D2" i="7"/>
  <c r="D3" i="7"/>
  <c r="D4" i="7"/>
  <c r="D5" i="7"/>
  <c r="D6" i="7"/>
  <c r="D7" i="7"/>
  <c r="D8" i="7"/>
  <c r="D9" i="7"/>
  <c r="D10" i="7"/>
  <c r="D11" i="7"/>
  <c r="D12" i="7"/>
  <c r="L42" i="6"/>
  <c r="D76" i="6" l="1"/>
  <c r="D75" i="6"/>
  <c r="D74" i="6"/>
  <c r="D73" i="6"/>
  <c r="D72" i="6"/>
  <c r="D71" i="6"/>
  <c r="D70" i="6"/>
  <c r="D69" i="6"/>
  <c r="D30" i="6"/>
  <c r="D31" i="6"/>
  <c r="D32" i="6"/>
  <c r="D53" i="6"/>
  <c r="D49" i="6"/>
  <c r="D48" i="6"/>
  <c r="D47" i="6"/>
  <c r="D46" i="6"/>
  <c r="D45" i="6"/>
  <c r="D44" i="6"/>
  <c r="D43" i="6"/>
  <c r="D42" i="6"/>
  <c r="D68" i="6"/>
  <c r="D25" i="6"/>
  <c r="D24" i="6"/>
  <c r="D23" i="6"/>
  <c r="D22" i="6"/>
  <c r="D21" i="6"/>
  <c r="D52" i="6"/>
  <c r="D41" i="6"/>
  <c r="D40" i="6"/>
  <c r="D39" i="6"/>
  <c r="D38" i="6"/>
  <c r="D37" i="6"/>
  <c r="D29" i="6"/>
  <c r="D28" i="6"/>
  <c r="D27" i="6"/>
  <c r="D26" i="6"/>
  <c r="D67" i="6"/>
  <c r="D51" i="6"/>
  <c r="D2" i="6"/>
  <c r="D66" i="6"/>
  <c r="D65" i="6"/>
  <c r="D14" i="6"/>
  <c r="D13" i="6"/>
  <c r="D12" i="6"/>
  <c r="D11" i="6"/>
  <c r="D10" i="6"/>
  <c r="D64" i="6"/>
  <c r="D61" i="6"/>
  <c r="D60" i="6"/>
  <c r="D63" i="6"/>
  <c r="D62" i="6"/>
  <c r="D59" i="6"/>
  <c r="D78" i="6"/>
  <c r="D77" i="6"/>
  <c r="D9" i="6"/>
  <c r="D8" i="6"/>
  <c r="D7" i="6"/>
  <c r="D6" i="6"/>
  <c r="D5" i="6"/>
  <c r="D4" i="6"/>
  <c r="D3" i="6"/>
  <c r="D58" i="6"/>
  <c r="D57" i="6"/>
  <c r="D56" i="6"/>
  <c r="D55" i="6"/>
  <c r="D54" i="6"/>
  <c r="D20" i="6"/>
  <c r="D19" i="6"/>
  <c r="D18" i="6"/>
  <c r="D17" i="6"/>
  <c r="D16" i="6"/>
  <c r="D15" i="6"/>
  <c r="D50" i="6"/>
  <c r="D36" i="6"/>
  <c r="D35" i="6"/>
  <c r="D34" i="6"/>
  <c r="D33" i="6"/>
  <c r="L3" i="6" l="1"/>
  <c r="L29" i="6"/>
  <c r="L41" i="6"/>
  <c r="L9" i="6"/>
  <c r="L25" i="6"/>
  <c r="L49" i="6"/>
  <c r="L28" i="6"/>
  <c r="L27" i="6"/>
  <c r="L40" i="6"/>
  <c r="L30" i="6"/>
  <c r="L61" i="6"/>
  <c r="L8" i="6"/>
  <c r="L24" i="6"/>
  <c r="L14" i="6"/>
  <c r="L7" i="6"/>
  <c r="L20" i="6"/>
  <c r="L19" i="6"/>
  <c r="L23" i="6"/>
  <c r="L13" i="6"/>
  <c r="L60" i="6"/>
  <c r="L18" i="6"/>
  <c r="L68" i="6"/>
  <c r="L22" i="6"/>
  <c r="L48" i="6"/>
  <c r="L26" i="6"/>
  <c r="L6" i="6"/>
  <c r="L5" i="6"/>
  <c r="L63" i="6"/>
  <c r="L36" i="6"/>
  <c r="L66" i="6"/>
  <c r="L17" i="6"/>
  <c r="L35" i="6"/>
  <c r="L32" i="6"/>
  <c r="L47" i="6"/>
  <c r="L31" i="6"/>
  <c r="L4" i="6"/>
  <c r="L16" i="6"/>
  <c r="L12" i="6"/>
  <c r="L65" i="6"/>
  <c r="L78" i="6"/>
  <c r="L46" i="6"/>
  <c r="L52" i="6"/>
  <c r="L39" i="6"/>
  <c r="L64" i="6"/>
  <c r="L34" i="6"/>
  <c r="L62" i="6"/>
  <c r="L53" i="6"/>
  <c r="L45" i="6"/>
  <c r="L44" i="6"/>
  <c r="L43" i="6"/>
  <c r="L58" i="6"/>
  <c r="L21" i="6"/>
  <c r="L77" i="6"/>
  <c r="L57" i="6"/>
  <c r="L51" i="6"/>
  <c r="L76" i="6"/>
  <c r="L15" i="6"/>
  <c r="L75" i="6"/>
  <c r="L74" i="6"/>
  <c r="L38" i="6"/>
  <c r="L33" i="6"/>
  <c r="L73" i="6"/>
  <c r="L37" i="6"/>
  <c r="L67" i="6"/>
  <c r="L11" i="6"/>
  <c r="L10" i="6"/>
  <c r="L56" i="6"/>
  <c r="L55" i="6"/>
  <c r="L50" i="6"/>
  <c r="L72" i="6"/>
  <c r="L71" i="6"/>
  <c r="L54" i="6"/>
  <c r="L70" i="6"/>
  <c r="L69" i="6"/>
  <c r="L59" i="6"/>
</calcChain>
</file>

<file path=xl/sharedStrings.xml><?xml version="1.0" encoding="utf-8"?>
<sst xmlns="http://schemas.openxmlformats.org/spreadsheetml/2006/main" count="4208" uniqueCount="618">
  <si>
    <t>Date</t>
  </si>
  <si>
    <t>First_Name</t>
  </si>
  <si>
    <t>Last_Name</t>
  </si>
  <si>
    <t>Email</t>
  </si>
  <si>
    <t>Level</t>
  </si>
  <si>
    <t>Year</t>
  </si>
  <si>
    <t>Program</t>
  </si>
  <si>
    <t>Number</t>
  </si>
  <si>
    <t>Course</t>
  </si>
  <si>
    <t>Num_comp</t>
  </si>
  <si>
    <t>Num_achieve</t>
  </si>
  <si>
    <t>Percent_learned</t>
  </si>
  <si>
    <t>LO</t>
  </si>
  <si>
    <t>Interpretation</t>
  </si>
  <si>
    <t>College_Wide_Learning_outcome_most_closely_related_to_the_learning_outcome</t>
  </si>
  <si>
    <t>LO_Num</t>
  </si>
  <si>
    <t>FYear</t>
  </si>
  <si>
    <t>Test_Year</t>
  </si>
  <si>
    <t>addy</t>
  </si>
  <si>
    <t>Test_Perc</t>
  </si>
  <si>
    <t>12_18_2020  1.58.27 PM</t>
  </si>
  <si>
    <t>Abbe</t>
  </si>
  <si>
    <t>Zaccone</t>
  </si>
  <si>
    <t>2019 to 2020</t>
  </si>
  <si>
    <t>Solving problems with data structures and algorithms using an object-oriented programming language.</t>
  </si>
  <si>
    <t>Somewhat satisfied</t>
  </si>
  <si>
    <t>CWLO Num4: Students develop the ability to continue learning independently and collaboratively.</t>
  </si>
  <si>
    <t>3_18_2021  2.07.45 PM</t>
  </si>
  <si>
    <t>Achan</t>
  </si>
  <si>
    <t>Zajaczkowski</t>
  </si>
  <si>
    <t>Understand the interdisciplinary nature of global development</t>
  </si>
  <si>
    <t>CWLO Num1: Students develop creative and critical thinking skills that allow them to analyze the work of others, formulate relevant questions, and respond to those questions in a substantive way using quantitative and qualitative evidence.</t>
  </si>
  <si>
    <t>12_21_2020  2.47.42 PM</t>
  </si>
  <si>
    <t>Abijah</t>
  </si>
  <si>
    <t>Zaeske</t>
  </si>
  <si>
    <t>2018 to 2019</t>
  </si>
  <si>
    <t xml:space="preserve">How to approach course readings strategically so that they prioritized answering particular questions and focusing on particular parts of the text (rather than reading in a "linear" fashion where they passively try to "absorb" information and the author's points). </t>
  </si>
  <si>
    <t>1_11_2021  10.17.03 AM</t>
  </si>
  <si>
    <t>Abbey</t>
  </si>
  <si>
    <t>Zacek</t>
  </si>
  <si>
    <t>Learning assessment 1, goal 6: Author a rigorous proof using mathematical induction.</t>
  </si>
  <si>
    <t>CWLO Num6: Students pursue a chosen field of study in depth and develop understanding of a core body of knowledge in that field as well as the ability to employ modes of inquiry appropriate to that field.</t>
  </si>
  <si>
    <t>2_22_2021  2.24.55 PM</t>
  </si>
  <si>
    <t>Abbie</t>
  </si>
  <si>
    <t>Zach</t>
  </si>
  <si>
    <t xml:space="preserve">I wanted my students to learn how to write (develop) a loop invariant alongside an algorithm, and learn to prove the correctness of an algorithm using the loop invariant. </t>
  </si>
  <si>
    <t>Somewhat dissatisfied</t>
  </si>
  <si>
    <t>3_30_2021  7.14.54 AM</t>
  </si>
  <si>
    <t>Abboid</t>
  </si>
  <si>
    <t>Zachar</t>
  </si>
  <si>
    <t>I wanted students to learn how a program written in assembly language is translated to machine code by an assembler, and how that machine code is executed by a processor.</t>
  </si>
  <si>
    <t>Extremely satisfied</t>
  </si>
  <si>
    <t>Abbot</t>
  </si>
  <si>
    <t>Zacharia</t>
  </si>
  <si>
    <t>Students were expected to learn how an operating system can create the illusion of running multiple programs at one time by switching between them, and to understand the mechanisms and policies that control that switching.</t>
  </si>
  <si>
    <t>3_18_2021  10.49.28 AM</t>
  </si>
  <si>
    <t>Abbott</t>
  </si>
  <si>
    <t>Zachariah</t>
  </si>
  <si>
    <t>Understand and apply important terminology, concepts, and techniques from dynamic programming to compute optimal policies given a perfect model of the environment as a Markov Decision Process.</t>
  </si>
  <si>
    <t>12_14_2020  8.05.23 PM</t>
  </si>
  <si>
    <t>Abby</t>
  </si>
  <si>
    <t>Zacharias</t>
  </si>
  <si>
    <t>from the course syllabus:  "concepts with data:  ..., linked list data structures, ..., queues"</t>
  </si>
  <si>
    <t>12_11_2020  1.58.43 PM</t>
  </si>
  <si>
    <t>Abhay</t>
  </si>
  <si>
    <t>Zacker</t>
  </si>
  <si>
    <t>Practice oral Elvish and gain in fluency</t>
  </si>
  <si>
    <t>CWLO Num3: Students develop the ability to communicate clearly and persuasively in various modes for various purposes and audiences.</t>
  </si>
  <si>
    <t>3_18_2021  1.11.42 PM</t>
  </si>
  <si>
    <t>Abhaya</t>
  </si>
  <si>
    <t>Zackery</t>
  </si>
  <si>
    <t>2020 to 2021</t>
  </si>
  <si>
    <t>Be more comfortable using Elvish in a real-life conversation</t>
  </si>
  <si>
    <t>Abhijeet</t>
  </si>
  <si>
    <t>Zacks</t>
  </si>
  <si>
    <t>The ability to use basic Elvish grammar</t>
  </si>
  <si>
    <t>Abhijit</t>
  </si>
  <si>
    <t>Zaczek</t>
  </si>
  <si>
    <t>How to talk about themselves and their daily activities in Elvish</t>
  </si>
  <si>
    <t>Abhiram</t>
  </si>
  <si>
    <t>Zadeh</t>
  </si>
  <si>
    <t>How to talk about themselves and their direct environment in Elvish</t>
  </si>
  <si>
    <t>3_30_2021  9.40.26 AM</t>
  </si>
  <si>
    <t>Aarin</t>
  </si>
  <si>
    <t>Zaborowski</t>
  </si>
  <si>
    <t>2017 to 2018</t>
  </si>
  <si>
    <t>fundamentals of experimental design (reasons for replication)</t>
  </si>
  <si>
    <t>3_24_2021  11.02.56 AM</t>
  </si>
  <si>
    <t>Aaron</t>
  </si>
  <si>
    <t>Zaborski</t>
  </si>
  <si>
    <t>Become familiar with current molecular biology techniques and know the advantages and limitations of these technologies</t>
  </si>
  <si>
    <t>Aaronn</t>
  </si>
  <si>
    <t>Zabriskie</t>
  </si>
  <si>
    <t>I wanted the students to develop skill in writing concise summaries of primary research articles.</t>
  </si>
  <si>
    <t>Aarroonn</t>
  </si>
  <si>
    <t>Zabrowski</t>
  </si>
  <si>
    <t>I wanted students to compose Results sections of scientific papers that accurately represent visually and describe verbally patterns in the data.</t>
  </si>
  <si>
    <t>Aaryn</t>
  </si>
  <si>
    <t>Zacarias</t>
  </si>
  <si>
    <t>Learn how to accurately analyze, interpret, and perform appropriate statistical analyses of data</t>
  </si>
  <si>
    <t>3_31_2021  8.06.13 AM</t>
  </si>
  <si>
    <t>Ab</t>
  </si>
  <si>
    <t>Zaccagnini</t>
  </si>
  <si>
    <t xml:space="preserve">How to accurately and clearly present quantitative data in figure format appropriate to the discipline. </t>
  </si>
  <si>
    <t>3_31_2021  9.22.59 AM</t>
  </si>
  <si>
    <t>Abrahim</t>
  </si>
  <si>
    <t>Zahner</t>
  </si>
  <si>
    <t>Magnetic fields due to currents.</t>
  </si>
  <si>
    <t>3_24_2021  9.20.31 AM</t>
  </si>
  <si>
    <t>Abrahm</t>
  </si>
  <si>
    <t>Zahniser</t>
  </si>
  <si>
    <t>Be able to explain oscillations, mechanical waves, optical phenomena and physics optics, both qualitatively and quantitively, using the theory of waves.</t>
  </si>
  <si>
    <t>3_28_2021  7.56.19 PM</t>
  </si>
  <si>
    <t>Abrahon</t>
  </si>
  <si>
    <t>Zahnow</t>
  </si>
  <si>
    <t>Demonstrate a basic understanding of the fundamental principles of electromagnetism, DC circuits, and optics.</t>
  </si>
  <si>
    <t>Abrahsa</t>
  </si>
  <si>
    <t>Zahorchak</t>
  </si>
  <si>
    <t>Understand, work with and predict the outcome of physical phenomena using physical principles, specifically in the field of electricity and magnetism.</t>
  </si>
  <si>
    <t>Abram</t>
  </si>
  <si>
    <t>Zahorik</t>
  </si>
  <si>
    <t>Describing solar system, the stars and structure of the galaxy and universe using tools and methods of astronomy</t>
  </si>
  <si>
    <t>3_29_2021  9.49.01 AM</t>
  </si>
  <si>
    <t>Abner</t>
  </si>
  <si>
    <t>Zagar</t>
  </si>
  <si>
    <t>Inductive arguments with universal quantifiers.
An inductive argument involves showing that a statement holds for every positive integer n by first showing that it holds for n=1, and then showing that the truth of the statement for a given integer implies the truth for the following integer.
These arguments become more difficult when they are universal statements -- e.g. show that any graph with n vertices has a particular property.  In that case, to show that the truth of the statement in case n implies that in case n+1, one must begin with an arbitrary graph with n+1 vertices.  This is counterintuitive, and has caused students much difficulty in the past.</t>
  </si>
  <si>
    <t>3_18_2021  9.53.18 AM</t>
  </si>
  <si>
    <t>Abnor</t>
  </si>
  <si>
    <t>Zagata</t>
  </si>
  <si>
    <t>2016 to 2017</t>
  </si>
  <si>
    <t>How to apply statistical concepts</t>
  </si>
  <si>
    <t>Abo</t>
  </si>
  <si>
    <t>Zager</t>
  </si>
  <si>
    <t>12_11_2020  2.37.47 PM</t>
  </si>
  <si>
    <t>Abra</t>
  </si>
  <si>
    <t>Zagorski</t>
  </si>
  <si>
    <t>To be able to interpret and produce valid statistics.</t>
  </si>
  <si>
    <t>12_7_2020  6.06.22 AM</t>
  </si>
  <si>
    <t>Achachak</t>
  </si>
  <si>
    <t>Zajac</t>
  </si>
  <si>
    <t>cultural understanding of economy</t>
  </si>
  <si>
    <t>3_26_2021  1.50.21 PM</t>
  </si>
  <si>
    <t>Acey</t>
  </si>
  <si>
    <t>Zaitz</t>
  </si>
  <si>
    <t xml:space="preserve">How to create a data file independently: to be able to find a subject that interests them, scrape data from an API or another web source that addresses that question, combine it with data from other sources, and manipulate it into the right format for analysis, all while following reproducible research principles. </t>
  </si>
  <si>
    <t>3_18_2021  10.56.44 AM</t>
  </si>
  <si>
    <t>Aahron</t>
  </si>
  <si>
    <t>Zabala</t>
  </si>
  <si>
    <t>I wanted them to understand the intertwining of archaeological research (and by extension other types of research as well) and politics.</t>
  </si>
  <si>
    <t>3_30_2021  9.27.48 AM</t>
  </si>
  <si>
    <t>Aakash</t>
  </si>
  <si>
    <t>Zabawa</t>
  </si>
  <si>
    <t>How to conceptualize and write successful grants.</t>
  </si>
  <si>
    <t>Aalam</t>
  </si>
  <si>
    <t>Zabel</t>
  </si>
  <si>
    <t xml:space="preserve">I wanted them to develop a critical reflexivity of their social world. </t>
  </si>
  <si>
    <t>CWLO Num5: Students develop the ability to approach a question from multiple perspectives, representing a diversity of ideas and experiences.</t>
  </si>
  <si>
    <t>Aamer</t>
  </si>
  <si>
    <t>Zabielski</t>
  </si>
  <si>
    <t xml:space="preserve">To understand the role of language in the construction of power and prestige and to begin to gain awareness of its tacit role in their everyday lives. </t>
  </si>
  <si>
    <t>CWLO Num2: Students develop a sense of social responsibility and fairness that guides them in their personal and professional lives.</t>
  </si>
  <si>
    <t>3_30_2021  4.27.58 PM</t>
  </si>
  <si>
    <t>Abraham</t>
  </si>
  <si>
    <t>Zaher</t>
  </si>
  <si>
    <t>How to conceive, create, and evaluate n original musical composition.</t>
  </si>
  <si>
    <t>3_29_2021  8.47.01 PM</t>
  </si>
  <si>
    <t>Abrahame</t>
  </si>
  <si>
    <t>Zahl</t>
  </si>
  <si>
    <t xml:space="preserve">Students will contextualize the sound of jazz music in the currents of U.S. and global social and cultural movements. </t>
  </si>
  <si>
    <t>Abrahamo</t>
  </si>
  <si>
    <t>Zahler</t>
  </si>
  <si>
    <t>Course has not yet begun</t>
  </si>
  <si>
    <t>Abrahan</t>
  </si>
  <si>
    <t>Zahm</t>
  </si>
  <si>
    <t>A variety of ways of experiencing the world of the symphony orchestra without actually performing with an ensemble in person.</t>
  </si>
  <si>
    <t>Abraheem</t>
  </si>
  <si>
    <t>Zahn</t>
  </si>
  <si>
    <t>3_31_2021  6.51.47 AM</t>
  </si>
  <si>
    <t>Absalon</t>
  </si>
  <si>
    <t>Zahra</t>
  </si>
  <si>
    <t>To appreciate the diversity of psychology processes and emotions, cognitions, motivations, and behaviors around independent versus interdependent construals of the self.</t>
  </si>
  <si>
    <t>Abselon</t>
  </si>
  <si>
    <t>Zahradka</t>
  </si>
  <si>
    <t>How to generate a research question and hypothesis, operationalize their variables, code and analyze archival data using the apporpriate statistical test in SPSS, and report their projects orally and in writing. Students worked in pairs.</t>
  </si>
  <si>
    <t>12_8_2020  10.39.23 AM</t>
  </si>
  <si>
    <t>Absolom</t>
  </si>
  <si>
    <t>Zahradnik</t>
  </si>
  <si>
    <t>Learn cognitive psychology by doing research in lab</t>
  </si>
  <si>
    <t>Absolum</t>
  </si>
  <si>
    <t>Zahrt</t>
  </si>
  <si>
    <t>A stronger sense of psychology theories or perspectives by studying research on the psychology of humor.</t>
  </si>
  <si>
    <t>3_21_2021  10.08.29 PM</t>
  </si>
  <si>
    <t>Abtin</t>
  </si>
  <si>
    <t>Zaidi</t>
  </si>
  <si>
    <t>Be able to describe key elements of the diagnosis of autism spectrum disorder and Down syndrome.</t>
  </si>
  <si>
    <t>Abuna</t>
  </si>
  <si>
    <t>Zaiger</t>
  </si>
  <si>
    <t>How to design an experiment to test a research question of their choice.</t>
  </si>
  <si>
    <t>3_18_2021  10.01.40 AM</t>
  </si>
  <si>
    <t>Acacio</t>
  </si>
  <si>
    <t>Zaino</t>
  </si>
  <si>
    <t>to learn how psychology as a science applies to their daily lives.</t>
  </si>
  <si>
    <t>Ace</t>
  </si>
  <si>
    <t>Zais</t>
  </si>
  <si>
    <t>Identify and independent and dependent variable in an experiment and come up with an experiment idea that accurately describes an independent and dependent variable.</t>
  </si>
  <si>
    <t>1_7_2021  8.33.20 AM</t>
  </si>
  <si>
    <t>Aaren</t>
  </si>
  <si>
    <t>Zablocki</t>
  </si>
  <si>
    <t>create a context for a museum object</t>
  </si>
  <si>
    <t>4_1_2021  9.32.19 AM</t>
  </si>
  <si>
    <t>Able</t>
  </si>
  <si>
    <t>Zaffino</t>
  </si>
  <si>
    <t>Recognize the construction of authority in a piece of scholarly writing. This goal was built on the following ACRL Framework for Information Literacy for Higher Education: "Authority Is Constructed and Contextual: Information resources reflect their creators’ expertise and credibility, and are evaluated based on the information need and the context in which the information will be used. Authority is constructed in that various communities may recognize different types of authority. It is contextual in that the information need may help to determine the level of authority required."</t>
  </si>
  <si>
    <t>3_24_2021  2.57.34 PM</t>
  </si>
  <si>
    <t>Abrahem</t>
  </si>
  <si>
    <t>Zahnd</t>
  </si>
  <si>
    <t xml:space="preserve">I wanted students to learn how to manage stress more effectively in daily life through the application of different techniques. </t>
  </si>
  <si>
    <t>2_3_2021  5.51.55 PM</t>
  </si>
  <si>
    <t>Acer</t>
  </si>
  <si>
    <t>Zaiser</t>
  </si>
  <si>
    <t>Acquire understandings of the beliefs, principal values, and major texts of East Asian religious traditions.</t>
  </si>
  <si>
    <t>12_11_2020  4.09.56 PM</t>
  </si>
  <si>
    <t>Abalard</t>
  </si>
  <si>
    <t>Zaccardi</t>
  </si>
  <si>
    <t>basic Chinese conversation</t>
  </si>
  <si>
    <t>Aban</t>
  </si>
  <si>
    <t>Zaccardo</t>
  </si>
  <si>
    <t>basic vocabulary, grammar, and writing in Chinese</t>
  </si>
  <si>
    <t>Abba</t>
  </si>
  <si>
    <t>Zaccaria</t>
  </si>
  <si>
    <t>advanced Chinese skills</t>
  </si>
  <si>
    <t>3_23_2021  8.05.31 PM</t>
  </si>
  <si>
    <t>Abban</t>
  </si>
  <si>
    <t>Zaccaro</t>
  </si>
  <si>
    <t>close reading with attention to detail</t>
  </si>
  <si>
    <t>Abbas</t>
  </si>
  <si>
    <t>Zaccheo</t>
  </si>
  <si>
    <t>Articulation of a question/problem for investigation within the primary source.</t>
  </si>
  <si>
    <t>1_20_2021  6.15.42 PM</t>
  </si>
  <si>
    <t>Abednego</t>
  </si>
  <si>
    <t>Zachery</t>
  </si>
  <si>
    <t>How to give a halftime talk to a college soccer team.</t>
  </si>
  <si>
    <t>1_2_2021  7.44.19 AM</t>
  </si>
  <si>
    <t>Abelardo</t>
  </si>
  <si>
    <t>Zachow</t>
  </si>
  <si>
    <t>To use Chicago style documentation accurately</t>
  </si>
  <si>
    <t>3_2_2021  3.41.48 PM</t>
  </si>
  <si>
    <t>Abelhard</t>
  </si>
  <si>
    <t>Zachrich</t>
  </si>
  <si>
    <t>How to make an original argument about a work by Shakespeare.</t>
  </si>
  <si>
    <t>12_11_2020  2.14.47 PM</t>
  </si>
  <si>
    <t>Abell</t>
  </si>
  <si>
    <t>Zachry</t>
  </si>
  <si>
    <t xml:space="preserve">Introduction to college-level writing by means of a writing-intensive course. </t>
  </si>
  <si>
    <t>3_19_2021  2.41.38 PM</t>
  </si>
  <si>
    <t>Abhor</t>
  </si>
  <si>
    <t>Zadra</t>
  </si>
  <si>
    <t xml:space="preserve">Achieve a good understanding of the basic structure of German. </t>
  </si>
  <si>
    <t>Abhorson</t>
  </si>
  <si>
    <t>Zadroga</t>
  </si>
  <si>
    <t xml:space="preserve">Develop a basic active vocabulary and a more extensive passive vocabulary. </t>
  </si>
  <si>
    <t>3_27_2021  3.35.19 PM</t>
  </si>
  <si>
    <t>Abna</t>
  </si>
  <si>
    <t>Zaffuto</t>
  </si>
  <si>
    <t>How to transcribe by ear, using the International Phonetic Alphabet, entire words from a language with which they'd had the opportunity to familiarize themselves</t>
  </si>
  <si>
    <t>3_18_2021  9.56.00 AM</t>
  </si>
  <si>
    <t>Abramo</t>
  </si>
  <si>
    <t>Zahorsky</t>
  </si>
  <si>
    <t>Situate the US 2020 election, and the pandemic, in national and global political economies</t>
  </si>
  <si>
    <t>12_14_2020  7.16.15 AM</t>
  </si>
  <si>
    <t>Achillea</t>
  </si>
  <si>
    <t>Zajicek</t>
  </si>
  <si>
    <t>I wanted students to learn how to collaboratively work together on a choreographic concept in a dialogue movement format.</t>
  </si>
  <si>
    <t>3_30_2021  9.52.54 AM</t>
  </si>
  <si>
    <t>Achilleo</t>
  </si>
  <si>
    <t>Zajkowski</t>
  </si>
  <si>
    <t xml:space="preserve">Ability for rich, detailed, observant and reflective study in chosen area of study, through confident independent learning. </t>
  </si>
  <si>
    <t>Achilles</t>
  </si>
  <si>
    <t>Zak</t>
  </si>
  <si>
    <t>When analyzing or making choreography, I wanted students to compile a "toolbox" of design skills that could be applied to their craft such as: use of different geometric plane, change of tempo, change of level, focus on a particular body part, direct or contrasting use of musical lines, and use of direct or sequential movement.</t>
  </si>
  <si>
    <t>Achmad</t>
  </si>
  <si>
    <t>Zakaria</t>
  </si>
  <si>
    <t xml:space="preserve">Develop a personal aesthetic, through experimentation with choreographic methods as observed and analyzed in the work of professional choreographers, peers and self. </t>
  </si>
  <si>
    <t>3_31_2021  7.50.18 PM</t>
  </si>
  <si>
    <t>Achmed</t>
  </si>
  <si>
    <t>Zakarian</t>
  </si>
  <si>
    <t>How to write, design, direct, and stage a performance that addressed a topic of personal interest or concern</t>
  </si>
  <si>
    <t>Achuta</t>
  </si>
  <si>
    <t>Zaki</t>
  </si>
  <si>
    <t>Attention to developing nuanced skills and capacities (creation, observation, analysis, application) for being "in one's body" has personal, social and political implications.</t>
  </si>
  <si>
    <t>Acie</t>
  </si>
  <si>
    <t>Zakowski</t>
  </si>
  <si>
    <t>How does the bodily-based spirit of dance in online formats function for learners, dance-makers as performers, and audience?</t>
  </si>
  <si>
    <t>Ackley</t>
  </si>
  <si>
    <t>Zakrajsek</t>
  </si>
  <si>
    <t>Embodied practices are an additional way to approach the acts of writing and reading.</t>
  </si>
  <si>
    <t>12_11_2020  1.38.20 PM</t>
  </si>
  <si>
    <t>Abdulaziz</t>
  </si>
  <si>
    <t>Zacher</t>
  </si>
  <si>
    <t xml:space="preserve">How to evaluate and carryout empirical research related to the economics of crime. </t>
  </si>
  <si>
    <t>Abe</t>
  </si>
  <si>
    <t>Zacherl</t>
  </si>
  <si>
    <t xml:space="preserve">How to evaluate and carryout economic experiments. </t>
  </si>
  <si>
    <t>3_18_2021  9.21.58 AM</t>
  </si>
  <si>
    <t>Abel</t>
  </si>
  <si>
    <t>Zachman</t>
  </si>
  <si>
    <t>2021 to 2022</t>
  </si>
  <si>
    <t>What creative nonfiction is--the sub-genres that comprise it.</t>
  </si>
  <si>
    <t>Abelard</t>
  </si>
  <si>
    <t>Zachmann</t>
  </si>
  <si>
    <t>How to think in an interdisciplinary way.</t>
  </si>
  <si>
    <t>NA</t>
  </si>
  <si>
    <t>Abbe.Zaccone@gmail.com</t>
  </si>
  <si>
    <t>N</t>
  </si>
  <si>
    <t>N 197</t>
  </si>
  <si>
    <t>Achan.Zajaczkowski@gmail.com</t>
  </si>
  <si>
    <t>X</t>
  </si>
  <si>
    <t>X 281</t>
  </si>
  <si>
    <t>Abijah.Zaeske@gmail.com</t>
  </si>
  <si>
    <t>Q</t>
  </si>
  <si>
    <t>Q 173</t>
  </si>
  <si>
    <t>Abbey.Zacek@gmail.com</t>
  </si>
  <si>
    <t>L</t>
  </si>
  <si>
    <t>L 245</t>
  </si>
  <si>
    <t>Abbie.Zach@gmail.com</t>
  </si>
  <si>
    <t>B</t>
  </si>
  <si>
    <t>B 166</t>
  </si>
  <si>
    <t>Abboid.Zachar@gmail.com</t>
  </si>
  <si>
    <t>Q 216</t>
  </si>
  <si>
    <t>Abbot.Zacharia@gmail.com</t>
  </si>
  <si>
    <t>L 320</t>
  </si>
  <si>
    <t>Abbott.Zachariah@gmail.com</t>
  </si>
  <si>
    <t>M</t>
  </si>
  <si>
    <t>M 243</t>
  </si>
  <si>
    <t>Abby.Zacharias@gmail.com</t>
  </si>
  <si>
    <t>G</t>
  </si>
  <si>
    <t>G 201</t>
  </si>
  <si>
    <t>Abhay.Zacker@gmail.com</t>
  </si>
  <si>
    <t>L 292</t>
  </si>
  <si>
    <t>Abhaya.Zackery@gmail.com</t>
  </si>
  <si>
    <t>B 234</t>
  </si>
  <si>
    <t>Abhijeet.Zacks@gmail.com</t>
  </si>
  <si>
    <t>F</t>
  </si>
  <si>
    <t>F 106</t>
  </si>
  <si>
    <t>Abhijit.Zaczek@gmail.com</t>
  </si>
  <si>
    <t>R</t>
  </si>
  <si>
    <t>R 164</t>
  </si>
  <si>
    <t>Abhiram.Zadeh@gmail.com</t>
  </si>
  <si>
    <t>Q 117</t>
  </si>
  <si>
    <t>Aarin.Zaborowski@gmail.com</t>
  </si>
  <si>
    <t>C</t>
  </si>
  <si>
    <t>C 143</t>
  </si>
  <si>
    <t>Aaron.Zaborski@gmail.com</t>
  </si>
  <si>
    <t>X 279</t>
  </si>
  <si>
    <t>Aaronn.Zabriskie@gmail.com</t>
  </si>
  <si>
    <t>I</t>
  </si>
  <si>
    <t>I 393</t>
  </si>
  <si>
    <t>Aarroonn.Zabrowski@gmail.com</t>
  </si>
  <si>
    <t>W</t>
  </si>
  <si>
    <t>W 109</t>
  </si>
  <si>
    <t>Aaryn.Zacarias@gmail.com</t>
  </si>
  <si>
    <t>F 107</t>
  </si>
  <si>
    <t>Ab.Zaccagnini@gmail.com</t>
  </si>
  <si>
    <t>D</t>
  </si>
  <si>
    <t>D 114</t>
  </si>
  <si>
    <t>Abrahim.Zahner@gmail.com</t>
  </si>
  <si>
    <t>J</t>
  </si>
  <si>
    <t>J 279</t>
  </si>
  <si>
    <t>Abrahm.Zahniser@gmail.com</t>
  </si>
  <si>
    <t>U</t>
  </si>
  <si>
    <t>U 370</t>
  </si>
  <si>
    <t>Abrahon.Zahnow@gmail.com</t>
  </si>
  <si>
    <t>M 381</t>
  </si>
  <si>
    <t>Abrahsa.Zahorchak@gmail.com</t>
  </si>
  <si>
    <t>C 249</t>
  </si>
  <si>
    <t>Abram.Zahorik@gmail.com</t>
  </si>
  <si>
    <t>D 262</t>
  </si>
  <si>
    <t>Abner.Zagar@gmail.com</t>
  </si>
  <si>
    <t>M 162</t>
  </si>
  <si>
    <t>Abnor.Zagata@gmail.com</t>
  </si>
  <si>
    <t>J 366</t>
  </si>
  <si>
    <t>Abo.Zager@gmail.com</t>
  </si>
  <si>
    <t>F 297</t>
  </si>
  <si>
    <t>Abra.Zagorski@gmail.com</t>
  </si>
  <si>
    <t>P</t>
  </si>
  <si>
    <t>P 207</t>
  </si>
  <si>
    <t>Achachak.Zajac@gmail.com</t>
  </si>
  <si>
    <t>F 361</t>
  </si>
  <si>
    <t>Acey.Zaitz@gmail.com</t>
  </si>
  <si>
    <t>Q 278</t>
  </si>
  <si>
    <t>Aahron.Zabala@gmail.com</t>
  </si>
  <si>
    <t>X 183</t>
  </si>
  <si>
    <t>Aakash.Zabawa@gmail.com</t>
  </si>
  <si>
    <t>V</t>
  </si>
  <si>
    <t>V 320</t>
  </si>
  <si>
    <t>Aalam.Zabel@gmail.com</t>
  </si>
  <si>
    <t>V 357</t>
  </si>
  <si>
    <t>Aamer.Zabielski@gmail.com</t>
  </si>
  <si>
    <t>N 375</t>
  </si>
  <si>
    <t>Abraham.Zaher@gmail.com</t>
  </si>
  <si>
    <t>N 313</t>
  </si>
  <si>
    <t>Abrahame.Zahl@gmail.com</t>
  </si>
  <si>
    <t>R 159</t>
  </si>
  <si>
    <t>Abrahamo.Zahler@gmail.com</t>
  </si>
  <si>
    <t>U 251</t>
  </si>
  <si>
    <t>Abrahan.Zahm@gmail.com</t>
  </si>
  <si>
    <t>O</t>
  </si>
  <si>
    <t>O 217</t>
  </si>
  <si>
    <t>Abraheem.Zahn@gmail.com</t>
  </si>
  <si>
    <t>L 269</t>
  </si>
  <si>
    <t>Absalon.Zahra@gmail.com</t>
  </si>
  <si>
    <t>I 305</t>
  </si>
  <si>
    <t>Abselon.Zahradka@gmail.com</t>
  </si>
  <si>
    <t>H</t>
  </si>
  <si>
    <t>H 107</t>
  </si>
  <si>
    <t>Absolom.Zahradnik@gmail.com</t>
  </si>
  <si>
    <t>W 251</t>
  </si>
  <si>
    <t>Absolum.Zahrt@gmail.com</t>
  </si>
  <si>
    <t>U 244</t>
  </si>
  <si>
    <t>Abtin.Zaidi@gmail.com</t>
  </si>
  <si>
    <t>S</t>
  </si>
  <si>
    <t>S 145</t>
  </si>
  <si>
    <t>Abuna.Zaiger@gmail.com</t>
  </si>
  <si>
    <t>R 347</t>
  </si>
  <si>
    <t>Acacio.Zaino@gmail.com</t>
  </si>
  <si>
    <t>C 277</t>
  </si>
  <si>
    <t>Ace.Zais@gmail.com</t>
  </si>
  <si>
    <t>F 175</t>
  </si>
  <si>
    <t>Aaren.Zablocki@gmail.com</t>
  </si>
  <si>
    <t>C 368</t>
  </si>
  <si>
    <t>Able.Zaffino@gmail.com</t>
  </si>
  <si>
    <t>T</t>
  </si>
  <si>
    <t>T 245</t>
  </si>
  <si>
    <t>Abrahem.Zahnd@gmail.com</t>
  </si>
  <si>
    <t>L 220</t>
  </si>
  <si>
    <t>Acer.Zaiser@gmail.com</t>
  </si>
  <si>
    <t>F 314</t>
  </si>
  <si>
    <t>Abalard.Zaccardi@gmail.com</t>
  </si>
  <si>
    <t>B 269</t>
  </si>
  <si>
    <t>Aban.Zaccardo@gmail.com</t>
  </si>
  <si>
    <t>M 252</t>
  </si>
  <si>
    <t>Abba.Zaccaria@gmail.com</t>
  </si>
  <si>
    <t>D 322</t>
  </si>
  <si>
    <t>Abban.Zaccaro@gmail.com</t>
  </si>
  <si>
    <t>V 329</t>
  </si>
  <si>
    <t>Abbas.Zaccheo@gmail.com</t>
  </si>
  <si>
    <t>T 283</t>
  </si>
  <si>
    <t>Abednego.Zachery@gmail.com</t>
  </si>
  <si>
    <t>T 325</t>
  </si>
  <si>
    <t>Abelardo.Zachow@gmail.com</t>
  </si>
  <si>
    <t>U 198</t>
  </si>
  <si>
    <t>Abelhard.Zachrich@gmail.com</t>
  </si>
  <si>
    <t>I 372</t>
  </si>
  <si>
    <t>Abell.Zachry@gmail.com</t>
  </si>
  <si>
    <t>B 389</t>
  </si>
  <si>
    <t>Abhor.Zadra@gmail.com</t>
  </si>
  <si>
    <t>O 385</t>
  </si>
  <si>
    <t>Abhorson.Zadroga@gmail.com</t>
  </si>
  <si>
    <t>N 340</t>
  </si>
  <si>
    <t>Abna.Zaffuto@gmail.com</t>
  </si>
  <si>
    <t>U 169</t>
  </si>
  <si>
    <t>Abramo.Zahorsky@gmail.com</t>
  </si>
  <si>
    <t>M 383</t>
  </si>
  <si>
    <t>Achillea.Zajicek@gmail.com</t>
  </si>
  <si>
    <t>M 388</t>
  </si>
  <si>
    <t>Achilleo.Zajkowski@gmail.com</t>
  </si>
  <si>
    <t>D 328</t>
  </si>
  <si>
    <t>Achilles.Zak@gmail.com</t>
  </si>
  <si>
    <t>S 110</t>
  </si>
  <si>
    <t>Achmad.Zakaria@gmail.com</t>
  </si>
  <si>
    <t>J 215</t>
  </si>
  <si>
    <t>Achmed.Zakarian@gmail.com</t>
  </si>
  <si>
    <t>V 259</t>
  </si>
  <si>
    <t>Achuta.Zaki@gmail.com</t>
  </si>
  <si>
    <t>T 381</t>
  </si>
  <si>
    <t>Acie.Zakowski@gmail.com</t>
  </si>
  <si>
    <t>C 183</t>
  </si>
  <si>
    <t>Ackley.Zakrajsek@gmail.com</t>
  </si>
  <si>
    <t>R 391</t>
  </si>
  <si>
    <t>Abdulaziz.Zacher@gmail.com</t>
  </si>
  <si>
    <t>G 390</t>
  </si>
  <si>
    <t>Abe.Zacherl@gmail.com</t>
  </si>
  <si>
    <t>T 162</t>
  </si>
  <si>
    <t>Abel.Zachman@gmail.com</t>
  </si>
  <si>
    <t>S 187</t>
  </si>
  <si>
    <t>Abelard.Zachmann@gmail.com</t>
  </si>
  <si>
    <t>L 155</t>
  </si>
  <si>
    <t>E</t>
  </si>
  <si>
    <t>K</t>
  </si>
  <si>
    <t>A</t>
  </si>
  <si>
    <t>Submission Date</t>
  </si>
  <si>
    <t>First Name</t>
  </si>
  <si>
    <t>Last Name</t>
  </si>
  <si>
    <t>Assessment done at academic program level or course level?</t>
  </si>
  <si>
    <t>Academic year</t>
  </si>
  <si>
    <t>Academic program</t>
  </si>
  <si>
    <t>Course Num</t>
  </si>
  <si>
    <t>Num of students completing the assessment?</t>
  </si>
  <si>
    <t>Num of students who adequately achieved the learning outcome?</t>
  </si>
  <si>
    <t>Percent learned adequately</t>
  </si>
  <si>
    <t>Learning outcome being assessed</t>
  </si>
  <si>
    <t>College-Wide Learning outcome most closely related to the learning outcome</t>
  </si>
  <si>
    <t>College-Wide Learning Outcome Num</t>
  </si>
  <si>
    <t>Aarron</t>
  </si>
  <si>
    <t>Assessment done at academic level or course level?</t>
  </si>
  <si>
    <t>From where did you gather evidence of student learning in this [QID189-ChoiceGroup-SelectedChoices] academic year? - Selected Choice</t>
  </si>
  <si>
    <t>What stages of the assessment process has [QID2-ChoiceGroup-SelectedChoices] completed during the [QID189-ChoiceGroup-SelectedChoices] academic year? (Select all that apply) - Selected Choice</t>
  </si>
  <si>
    <t>Decision based on evidence</t>
  </si>
  <si>
    <t>Why do you feel your learning outcome best fits your chosen College-Wide Learning Outcome?</t>
  </si>
  <si>
    <t>12_14_2020  7.45.51 AM</t>
  </si>
  <si>
    <t>Abie</t>
  </si>
  <si>
    <t>Zadrozny</t>
  </si>
  <si>
    <t>Within one or more courses</t>
  </si>
  <si>
    <t>We have identified the learning outcome we want to assess,We have identified where in the curriculum we will conduct the assessment (e.g., a course, department-wide project, special testing, etc.),We have identified an approach for assessing the learning outcome,We have collected evidence about the learning for the outcome,We have analyzed the evidence about student learning,We have taken other steps: allowing experimentation during 2020-21</t>
  </si>
  <si>
    <t>Other: satisfied, but we wanted more than one semester of results, so it's ongoing</t>
  </si>
  <si>
    <t>Keep all the same: Repeat assessment/gather more evidence</t>
  </si>
  <si>
    <t>12_8_2020  2.26.26 PM</t>
  </si>
  <si>
    <t>Abnar</t>
  </si>
  <si>
    <t>Zagami</t>
  </si>
  <si>
    <t>We have identified the learning outcome we want to assess,We have identified where in the curriculum we will conduct the assessment (e.g., a course, department-wide project, special testing, etc.),We have identified an approach for assessing the learning outcome,We have collected evidence about the learning for the outcome,We have analyzed the evidence about student learning,We have used the evidence of learning to make appropriate decisions or changes</t>
  </si>
  <si>
    <t>Other: We assessed both writing (corresponding to learning goal 1) and logical reasoning (corresponding to learning goals 2 and 6).</t>
  </si>
  <si>
    <t>Exceeded expectations: Students exceeded our expectations for this learning outcome</t>
  </si>
  <si>
    <t>Communicating mathematical ideas relies on both the careful use of logic, and the ability to convey the underlying reasoning to another human through carefully crafted prose.</t>
  </si>
  <si>
    <t>12_11_2020  1.26.07 PM</t>
  </si>
  <si>
    <t>Aberham</t>
  </si>
  <si>
    <t>Zack</t>
  </si>
  <si>
    <t>We have identified the learning outcome we want to assess,We have identified an approach for assessing the learning outcome,We have collected evidence about the learning for the outcome,We have analyzed the evidence about student learning,We have used the evidence of learning to make appropriate decisions or changes</t>
  </si>
  <si>
    <t>1: Grammatical accuracy in oral and written expression</t>
  </si>
  <si>
    <t>Met expectations: We are satisfied that students achieved the learning outcome sufficiently</t>
  </si>
  <si>
    <t>Keep all the same: No further action</t>
  </si>
  <si>
    <t>The ability to communicate clearly is facilitated by grammatical accuracy and the ability to communicate in writing and orally.</t>
  </si>
  <si>
    <t>4_25_2021  7.14.45 PM</t>
  </si>
  <si>
    <t>Achill</t>
  </si>
  <si>
    <t>Zajdel</t>
  </si>
  <si>
    <t>We have identified the learning outcome we want to assess,We have identified where in the curriculum we will conduct the assessment (e.g., a course, department-wide project, special testing, etc.),We have identified an approach for assessing the learning outcome</t>
  </si>
  <si>
    <t>Other: In past years, this assessment has exceeded our expectations. It will be interesting to see how these have changed with the virtual elarning and compresses terms.</t>
  </si>
  <si>
    <t>3_9_2021  11.20.29 AM</t>
  </si>
  <si>
    <t>Aamir</t>
  </si>
  <si>
    <t>Zabinski</t>
  </si>
  <si>
    <t>We have identified the learning outcome we want to assess,We have identified where in the curriculum we will conduct the assessment (e.g., a course, department-wide project, special testing, etc.),We have identified an approach for assessing the learning outcome,We have taken other steps: we've set up a schedule for reading theses</t>
  </si>
  <si>
    <t>Other: all</t>
  </si>
  <si>
    <t>Other: not done yet</t>
  </si>
  <si>
    <t>Our student theses make substantial argument based on formal and theoretical assessments.</t>
  </si>
  <si>
    <t>10_6_2021  8.25.43 AM</t>
  </si>
  <si>
    <t>Aaran</t>
  </si>
  <si>
    <t>Zabka</t>
  </si>
  <si>
    <t>Other: All, using 7 criteria</t>
  </si>
  <si>
    <t>Other: overall our students are succeeding at completing advanced-level, independent research</t>
  </si>
  <si>
    <t>3_31_2021  2.30.38 PM</t>
  </si>
  <si>
    <t>Abilard</t>
  </si>
  <si>
    <t>Zafar</t>
  </si>
  <si>
    <t>Make a change: Modify assessment approach</t>
  </si>
  <si>
    <t>3_31_2021  8.34.00 AM</t>
  </si>
  <si>
    <t>Abad</t>
  </si>
  <si>
    <t>Zaccagnino</t>
  </si>
  <si>
    <t>We have identified the learning outcome we want to assess,We have identified where in the curriculum we will conduct the assessment (e.g., a course, department-wide project, special testing, etc.)</t>
  </si>
  <si>
    <t>2: Improve to a level that supports basic conversation at a level sufficient for study abroad</t>
  </si>
  <si>
    <t xml:space="preserve">Students typically study off-campus in their third-year. The second-year level prepares the students to communicate with local people. If the student is ready to learn independently through practice, they are likely to continue learning beyond their college years. </t>
  </si>
  <si>
    <t>4_1_2021  11.08.56 AM</t>
  </si>
  <si>
    <t>Abdiel</t>
  </si>
  <si>
    <t>Zachary</t>
  </si>
  <si>
    <t>2: Display command of existing knowledge: summarize knowledge of some economic condition, ideas of some economist, a controversy in economic literature, a policy issue.</t>
  </si>
  <si>
    <t xml:space="preserve">Department outcome Num2, "Display command of existing knowledge," is a necessary step to enable students to "analyze the work of others." Our department learning outcome Num3 is missing from the list above ("Draw out existing knowledge"), but is also related to this assessment and College outcome Num1. </t>
  </si>
  <si>
    <t>3_30_2021  4.40.52 PM</t>
  </si>
  <si>
    <t>Abrahaim</t>
  </si>
  <si>
    <t>Zaharias</t>
  </si>
  <si>
    <t>An activity not associated with a particular course</t>
  </si>
  <si>
    <t>We have identified where in the curriculum we will conduct the assessment (e.g., a course, department-wide project, special testing, etc.),We have identified an approach for assessing the learning outcome,We have collected evidence about the learning for the outcome,We have analyzed the evidence about student learning,We have taken other steps: We have considered the evidence but have not yet made concrete decisions or changes.</t>
  </si>
  <si>
    <t>1: Foster curiosity, critical thinking, intellectual discovery, and problem-solving by developing creative skills (performing, composing, interpreting) alongside academic skills (analytical listening, reading, and research; eloquent writing and speaking)</t>
  </si>
  <si>
    <t>Needs work: We are not entirely satisfied with student learning for this outcome</t>
  </si>
  <si>
    <t>Other: Both editing learning outcomes and modifying assessment approach.</t>
  </si>
  <si>
    <t>They are a good fit, although we continue to re-examine our learning outcomes.</t>
  </si>
  <si>
    <t>4_8_2021  9.37.57 AM</t>
  </si>
  <si>
    <t>Achille</t>
  </si>
  <si>
    <t>Zajic</t>
  </si>
  <si>
    <t>We have identified the learning outcome we want to assess,We have identified where in the curriculum we will conduct the assessment (e.g., a course, department-wide project, special testing, etc.),We have identified an approach for assessing the learning outcome,We have collected evidence about the learning for the outcome</t>
  </si>
  <si>
    <t>Course Prefix</t>
  </si>
  <si>
    <t>Course #</t>
  </si>
  <si>
    <t># of students completing the assessment?</t>
  </si>
  <si>
    <t># of students who adequately achieved the learning outcome?</t>
  </si>
  <si>
    <t>% learned adequately</t>
  </si>
  <si>
    <t>Assessment sources</t>
  </si>
  <si>
    <t>Assessment tools</t>
  </si>
  <si>
    <t>2019-2020</t>
  </si>
  <si>
    <t>Program X</t>
  </si>
  <si>
    <t/>
  </si>
  <si>
    <t>Program S</t>
  </si>
  <si>
    <t>CWLO #3: Students develop the ability to communicate clearly and persuasively in various modes for various purposes and audiences.</t>
  </si>
  <si>
    <t>Program P</t>
  </si>
  <si>
    <t>2020-2021</t>
  </si>
  <si>
    <t>Program M</t>
  </si>
  <si>
    <t>CWLO #1: Students develop creative and critical thinking skills that allow them to analyze the work of others, formulate relevant questions, and respond to those questions in a substantive way using quantitative and qualitative evidence.</t>
  </si>
  <si>
    <t>Program A</t>
  </si>
  <si>
    <t>CWLO #4: Students develop the ability to continue learning independently and collaboratively.</t>
  </si>
  <si>
    <t>Program J</t>
  </si>
  <si>
    <t xml:space="preserve">Department outcome #2, "Display command of existing knowledge," is a necessary step to enable students to "analyze the work of others." Our department learning outcome #3 is missing from the list above ("Draw out existing knowledge"), but is also related to this assessment and College outcome #1. </t>
  </si>
  <si>
    <t>Program O</t>
  </si>
  <si>
    <t>CWLO #6: Students pursue a chosen field of study in depth and develop understanding of a core body of knowledge in that field as well as the ability to employ modes of inquiry appropriate to that field.</t>
  </si>
  <si>
    <t>Program W</t>
  </si>
  <si>
    <t>Program V</t>
  </si>
  <si>
    <t>Program U</t>
  </si>
  <si>
    <t>Program T</t>
  </si>
  <si>
    <t>Program R</t>
  </si>
  <si>
    <t>Program Q</t>
  </si>
  <si>
    <t>CWLO #5: Students develop the ability to approach a question from multiple perspectives, representing a diversity of ideas and experiences.</t>
  </si>
  <si>
    <t>CWLO #2: Students develop a sense of social responsibility and fairness that guides them in their personal and professional lives.</t>
  </si>
  <si>
    <t>Program N</t>
  </si>
  <si>
    <t>Program L</t>
  </si>
  <si>
    <t>Program K</t>
  </si>
  <si>
    <t>Program B</t>
  </si>
  <si>
    <t>Program C</t>
  </si>
  <si>
    <t>Program D</t>
  </si>
  <si>
    <t>2021-2022</t>
  </si>
  <si>
    <t>Program E</t>
  </si>
  <si>
    <t>Program F</t>
  </si>
  <si>
    <t>Program G</t>
  </si>
  <si>
    <t>Program H</t>
  </si>
  <si>
    <t>Program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</si>
</sst>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b/>
      <sz val="11"/>
      <color indexed="8"/>
      <name val="Calibri"/>
      <family val="2"/>
      <scheme val="minor"/>
    </font>
    <font>
      <sz val="11"/>
      <color rgb="FF000000"/>
      <name val="Calibri"/>
      <charset val="1"/>
    </font>
    <font>
      <b/>
      <sz val="11"/>
      <color rgb="FFFFFFFF"/>
      <name val="Calibri"/>
      <family val="2"/>
      <scheme val="minor"/>
    </font>
    <font>
      <sz val="11"/>
      <color rgb="FFFFFFFF"/>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00FFCC"/>
        <bgColor indexed="64"/>
      </patternFill>
    </fill>
    <fill>
      <patternFill patternType="solid">
        <fgColor rgb="FF002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20">
    <xf numFmtId="0" fontId="0" fillId="0" borderId="0" xfId="0"/>
    <xf numFmtId="0" fontId="19" fillId="0" borderId="0" xfId="43" applyFont="1"/>
    <xf numFmtId="22" fontId="18" fillId="0" borderId="0" xfId="43" applyNumberFormat="1"/>
    <xf numFmtId="49" fontId="18" fillId="0" borderId="0" xfId="43" applyNumberFormat="1" applyAlignment="1">
      <alignment wrapText="1"/>
    </xf>
    <xf numFmtId="0" fontId="18" fillId="0" borderId="0" xfId="43"/>
    <xf numFmtId="1" fontId="18" fillId="0" borderId="0" xfId="43" applyNumberFormat="1" applyAlignment="1">
      <alignment wrapText="1"/>
    </xf>
    <xf numFmtId="9" fontId="18" fillId="0" borderId="0" xfId="1" applyFont="1"/>
    <xf numFmtId="2" fontId="18" fillId="0" borderId="0" xfId="1" applyNumberFormat="1" applyFont="1" applyFill="1"/>
    <xf numFmtId="2" fontId="18" fillId="0" borderId="0" xfId="1" applyNumberFormat="1" applyFont="1"/>
    <xf numFmtId="0" fontId="20" fillId="0" borderId="0" xfId="0" quotePrefix="1" applyFont="1"/>
    <xf numFmtId="0" fontId="19" fillId="33" borderId="0" xfId="43" applyFont="1" applyFill="1"/>
    <xf numFmtId="49" fontId="18" fillId="33" borderId="0" xfId="43" applyNumberFormat="1" applyFill="1" applyAlignment="1">
      <alignment wrapText="1"/>
    </xf>
    <xf numFmtId="0" fontId="18" fillId="33" borderId="0" xfId="43" applyFill="1"/>
    <xf numFmtId="0" fontId="19" fillId="34" borderId="0" xfId="43" applyFont="1" applyFill="1"/>
    <xf numFmtId="0" fontId="18" fillId="34" borderId="0" xfId="43" applyFill="1"/>
    <xf numFmtId="0" fontId="0" fillId="34" borderId="0" xfId="0" applyFill="1"/>
    <xf numFmtId="0" fontId="19" fillId="35" borderId="0" xfId="43" applyFont="1" applyFill="1"/>
    <xf numFmtId="0" fontId="18" fillId="35" borderId="0" xfId="43" applyFill="1"/>
    <xf numFmtId="0" fontId="21" fillId="36" borderId="0" xfId="43" applyFont="1" applyFill="1"/>
    <xf numFmtId="0" fontId="22" fillId="36" borderId="0" xfId="43" applyFont="1"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F8800"/>
      <color rgb="FFE13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45E-9F6E-4193-BA92-91ACEDC5A98B}">
  <sheetPr>
    <tabColor rgb="FFFF8800"/>
  </sheetPr>
  <dimension ref="A1:T155"/>
  <sheetViews>
    <sheetView tabSelected="1" workbookViewId="0">
      <pane xSplit="1" ySplit="1" topLeftCell="O2" activePane="bottomRight" state="frozen"/>
      <selection pane="bottomRight" activeCell="R2" sqref="R2"/>
      <selection pane="bottomLeft" activeCell="A3" sqref="A3"/>
      <selection pane="topRight" activeCell="B1" sqref="B1"/>
    </sheetView>
  </sheetViews>
  <sheetFormatPr defaultColWidth="8.85546875" defaultRowHeight="18" customHeight="1"/>
  <cols>
    <col min="1" max="1" width="23.42578125" style="4" customWidth="1"/>
    <col min="2" max="2" width="17.85546875" style="4" customWidth="1"/>
    <col min="3" max="3" width="17.42578125" style="4" customWidth="1"/>
    <col min="4" max="4" width="16.7109375" style="4" customWidth="1"/>
    <col min="5" max="5" width="26.140625" style="4" customWidth="1"/>
    <col min="6" max="6" width="14" style="4" customWidth="1"/>
    <col min="7" max="7" width="18.42578125" style="4" customWidth="1"/>
    <col min="8" max="8" width="10.42578125" style="4" customWidth="1"/>
    <col min="9" max="9" width="16.7109375" style="4" customWidth="1"/>
    <col min="10" max="11" width="9.85546875" style="4" customWidth="1"/>
    <col min="12" max="12" width="10" customWidth="1"/>
    <col min="13" max="13" width="53" style="4" customWidth="1"/>
    <col min="14" max="14" width="47.28515625" style="4" customWidth="1"/>
    <col min="15" max="15" width="66.85546875" style="4" customWidth="1"/>
    <col min="16" max="16" width="24.28515625" style="4" customWidth="1"/>
    <col min="17" max="16384" width="8.85546875" style="4"/>
  </cols>
  <sheetData>
    <row r="1" spans="1:20" s="1" customFormat="1" ht="18"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18" customHeight="1">
      <c r="A2" s="2" t="s">
        <v>20</v>
      </c>
      <c r="B2" s="3" t="s">
        <v>21</v>
      </c>
      <c r="C2" s="3" t="s">
        <v>22</v>
      </c>
      <c r="D2" s="4" t="str">
        <f t="shared" ref="D2:D33" si="0">CONCATENATE(B2,".",C2,"@gmail.com")</f>
        <v>Abbe.Zaccone@gmail.com</v>
      </c>
      <c r="E2" s="3" t="s">
        <v>8</v>
      </c>
      <c r="F2" s="3" t="s">
        <v>23</v>
      </c>
      <c r="G2" s="3" t="str">
        <f t="shared" ref="G2:G65" ca="1" si="1">CHAR(RANDBETWEEN(65,88))</f>
        <v>E</v>
      </c>
      <c r="H2">
        <v>197</v>
      </c>
      <c r="I2" s="4" t="str">
        <f t="shared" ref="I2:I33" ca="1" si="2">CONCATENATE(G2," ",H2)</f>
        <v>E 197</v>
      </c>
      <c r="J2" s="5">
        <v>38</v>
      </c>
      <c r="K2" s="5">
        <v>27</v>
      </c>
      <c r="L2" s="4">
        <f ca="1">RANDBETWEEN((40 + Q2 - 2012), (90 + Q2 - 2012)) / 100</f>
        <v>0.89</v>
      </c>
      <c r="M2" s="3" t="s">
        <v>24</v>
      </c>
      <c r="N2" s="3" t="s">
        <v>25</v>
      </c>
      <c r="O2" s="3" t="s">
        <v>26</v>
      </c>
      <c r="P2" s="4">
        <f t="shared" ref="P2:P65" ca="1" si="3">RANDBETWEEN(1, 6)</f>
        <v>2</v>
      </c>
      <c r="Q2" s="4" t="str">
        <f ca="1">TEXT(RANDBETWEEN(2017, 2022), "0")</f>
        <v>2020</v>
      </c>
      <c r="R2" s="4">
        <f ca="1">RANDBETWEEN((4028 * 2), (4044*2))/4</f>
        <v>2019</v>
      </c>
      <c r="S2" s="4">
        <f ca="1">R2-2012</f>
        <v>7</v>
      </c>
      <c r="T2" s="4">
        <f ca="1">(RANDBETWEEN(40, 80) +2*S2)/100</f>
        <v>0.8</v>
      </c>
    </row>
    <row r="3" spans="1:20" ht="18" customHeight="1">
      <c r="A3" s="2" t="s">
        <v>27</v>
      </c>
      <c r="B3" s="3" t="s">
        <v>28</v>
      </c>
      <c r="C3" s="4" t="s">
        <v>29</v>
      </c>
      <c r="D3" s="4" t="str">
        <f t="shared" si="0"/>
        <v>Achan.Zajaczkowski@gmail.com</v>
      </c>
      <c r="E3" s="3" t="s">
        <v>8</v>
      </c>
      <c r="F3" s="3" t="s">
        <v>23</v>
      </c>
      <c r="G3" s="3" t="str">
        <f t="shared" ca="1" si="1"/>
        <v>B</v>
      </c>
      <c r="H3">
        <v>281</v>
      </c>
      <c r="I3" s="4" t="str">
        <f t="shared" ca="1" si="2"/>
        <v>B 281</v>
      </c>
      <c r="J3" s="5">
        <v>25</v>
      </c>
      <c r="K3" s="5">
        <v>22</v>
      </c>
      <c r="L3" s="4">
        <f t="shared" ref="L3:L66" ca="1" si="4">RANDBETWEEN((40 + Q3 - 2012), (90 + Q3 - 2012)) / 100</f>
        <v>0.45</v>
      </c>
      <c r="M3" s="3" t="s">
        <v>30</v>
      </c>
      <c r="N3" s="3" t="s">
        <v>25</v>
      </c>
      <c r="O3" s="3" t="s">
        <v>31</v>
      </c>
      <c r="P3" s="4">
        <f t="shared" ca="1" si="3"/>
        <v>2</v>
      </c>
      <c r="Q3" s="4" t="str">
        <f t="shared" ref="Q3:Q66" ca="1" si="5">TEXT(RANDBETWEEN(2017, 2022), "0")</f>
        <v>2017</v>
      </c>
      <c r="R3" s="4">
        <f t="shared" ref="R3:R66" ca="1" si="6">RANDBETWEEN((4028 * 2), (4044*2))/4</f>
        <v>2021</v>
      </c>
      <c r="S3" s="4">
        <f t="shared" ref="S3:S66" ca="1" si="7">R3-2012</f>
        <v>9</v>
      </c>
      <c r="T3" s="4">
        <f t="shared" ref="T3:T66" ca="1" si="8">(RANDBETWEEN(40, 80) +2*S3)/100</f>
        <v>0.6</v>
      </c>
    </row>
    <row r="4" spans="1:20" ht="18" customHeight="1">
      <c r="A4" s="2" t="s">
        <v>32</v>
      </c>
      <c r="B4" s="3" t="s">
        <v>33</v>
      </c>
      <c r="C4" s="3" t="s">
        <v>34</v>
      </c>
      <c r="D4" s="4" t="str">
        <f t="shared" si="0"/>
        <v>Abijah.Zaeske@gmail.com</v>
      </c>
      <c r="E4" s="3" t="s">
        <v>8</v>
      </c>
      <c r="F4" s="3" t="s">
        <v>35</v>
      </c>
      <c r="G4" s="3" t="str">
        <f t="shared" ca="1" si="1"/>
        <v>J</v>
      </c>
      <c r="H4">
        <v>173</v>
      </c>
      <c r="I4" s="4" t="str">
        <f t="shared" ca="1" si="2"/>
        <v>J 173</v>
      </c>
      <c r="J4" s="5">
        <v>27</v>
      </c>
      <c r="K4" s="5">
        <v>18</v>
      </c>
      <c r="L4" s="4">
        <f t="shared" ca="1" si="4"/>
        <v>0.73</v>
      </c>
      <c r="M4" s="3" t="s">
        <v>36</v>
      </c>
      <c r="N4" s="3" t="s">
        <v>25</v>
      </c>
      <c r="O4" s="3" t="s">
        <v>31</v>
      </c>
      <c r="P4" s="4">
        <f t="shared" ca="1" si="3"/>
        <v>6</v>
      </c>
      <c r="Q4" s="4" t="str">
        <f t="shared" ca="1" si="5"/>
        <v>2022</v>
      </c>
      <c r="R4" s="4">
        <f t="shared" ca="1" si="6"/>
        <v>2018.25</v>
      </c>
      <c r="S4" s="4">
        <f t="shared" ca="1" si="7"/>
        <v>6.25</v>
      </c>
      <c r="T4" s="4">
        <f t="shared" ca="1" si="8"/>
        <v>0.52500000000000002</v>
      </c>
    </row>
    <row r="5" spans="1:20" ht="18" customHeight="1">
      <c r="A5" s="2" t="s">
        <v>37</v>
      </c>
      <c r="B5" s="3" t="s">
        <v>38</v>
      </c>
      <c r="C5" s="3" t="s">
        <v>39</v>
      </c>
      <c r="D5" s="4" t="str">
        <f t="shared" si="0"/>
        <v>Abbey.Zacek@gmail.com</v>
      </c>
      <c r="E5" s="3" t="s">
        <v>8</v>
      </c>
      <c r="F5" s="3" t="s">
        <v>35</v>
      </c>
      <c r="G5" s="3" t="str">
        <f t="shared" ca="1" si="1"/>
        <v>C</v>
      </c>
      <c r="H5">
        <v>245</v>
      </c>
      <c r="I5" s="4" t="str">
        <f t="shared" ca="1" si="2"/>
        <v>C 245</v>
      </c>
      <c r="J5" s="5">
        <v>16</v>
      </c>
      <c r="K5" s="5">
        <v>15</v>
      </c>
      <c r="L5" s="4">
        <f t="shared" ca="1" si="4"/>
        <v>0.82</v>
      </c>
      <c r="M5" s="3" t="s">
        <v>40</v>
      </c>
      <c r="N5" s="3" t="s">
        <v>25</v>
      </c>
      <c r="O5" s="3" t="s">
        <v>41</v>
      </c>
      <c r="P5" s="4">
        <f t="shared" ca="1" si="3"/>
        <v>6</v>
      </c>
      <c r="Q5" s="4" t="str">
        <f t="shared" ca="1" si="5"/>
        <v>2019</v>
      </c>
      <c r="R5" s="4">
        <f t="shared" ca="1" si="6"/>
        <v>2017.5</v>
      </c>
      <c r="S5" s="4">
        <f t="shared" ca="1" si="7"/>
        <v>5.5</v>
      </c>
      <c r="T5" s="4">
        <f t="shared" ca="1" si="8"/>
        <v>0.68</v>
      </c>
    </row>
    <row r="6" spans="1:20" ht="18" customHeight="1">
      <c r="A6" s="2" t="s">
        <v>42</v>
      </c>
      <c r="B6" s="3" t="s">
        <v>43</v>
      </c>
      <c r="C6" s="3" t="s">
        <v>44</v>
      </c>
      <c r="D6" s="4" t="str">
        <f t="shared" si="0"/>
        <v>Abbie.Zach@gmail.com</v>
      </c>
      <c r="E6" s="3" t="s">
        <v>8</v>
      </c>
      <c r="F6" s="3" t="s">
        <v>35</v>
      </c>
      <c r="G6" s="3" t="str">
        <f t="shared" ca="1" si="1"/>
        <v>K</v>
      </c>
      <c r="H6">
        <v>166</v>
      </c>
      <c r="I6" s="4" t="str">
        <f t="shared" ca="1" si="2"/>
        <v>K 166</v>
      </c>
      <c r="J6" s="5">
        <v>19</v>
      </c>
      <c r="K6" s="5">
        <v>16</v>
      </c>
      <c r="L6" s="4">
        <f t="shared" ca="1" si="4"/>
        <v>0.81</v>
      </c>
      <c r="M6" s="3" t="s">
        <v>45</v>
      </c>
      <c r="N6" s="3" t="s">
        <v>46</v>
      </c>
      <c r="O6" s="3" t="s">
        <v>31</v>
      </c>
      <c r="P6" s="4">
        <f t="shared" ca="1" si="3"/>
        <v>5</v>
      </c>
      <c r="Q6" s="4" t="str">
        <f ca="1">TEXT(RANDBETWEEN(2017, 2022), "0")</f>
        <v>2021</v>
      </c>
      <c r="R6" s="4">
        <f t="shared" ca="1" si="6"/>
        <v>2018.75</v>
      </c>
      <c r="S6" s="4">
        <f t="shared" ca="1" si="7"/>
        <v>6.75</v>
      </c>
      <c r="T6" s="4">
        <f t="shared" ca="1" si="8"/>
        <v>0.745</v>
      </c>
    </row>
    <row r="7" spans="1:20" ht="18" customHeight="1">
      <c r="A7" s="2" t="s">
        <v>47</v>
      </c>
      <c r="B7" s="3" t="s">
        <v>48</v>
      </c>
      <c r="C7" s="3" t="s">
        <v>49</v>
      </c>
      <c r="D7" s="4" t="str">
        <f t="shared" si="0"/>
        <v>Abboid.Zachar@gmail.com</v>
      </c>
      <c r="E7" s="3" t="s">
        <v>8</v>
      </c>
      <c r="F7" s="3" t="s">
        <v>35</v>
      </c>
      <c r="G7" s="3" t="str">
        <f t="shared" ca="1" si="1"/>
        <v>I</v>
      </c>
      <c r="H7">
        <v>216</v>
      </c>
      <c r="I7" s="4" t="str">
        <f t="shared" ca="1" si="2"/>
        <v>I 216</v>
      </c>
      <c r="J7" s="5">
        <v>20</v>
      </c>
      <c r="K7" s="5">
        <v>20</v>
      </c>
      <c r="L7" s="4">
        <f t="shared" ca="1" si="4"/>
        <v>0.89</v>
      </c>
      <c r="M7" s="3" t="s">
        <v>50</v>
      </c>
      <c r="N7" s="3" t="s">
        <v>51</v>
      </c>
      <c r="O7" s="3" t="s">
        <v>26</v>
      </c>
      <c r="P7" s="4">
        <f t="shared" ca="1" si="3"/>
        <v>4</v>
      </c>
      <c r="Q7" s="4" t="str">
        <f t="shared" ca="1" si="5"/>
        <v>2017</v>
      </c>
      <c r="R7" s="4">
        <f t="shared" ca="1" si="6"/>
        <v>2015.5</v>
      </c>
      <c r="S7" s="4">
        <f t="shared" ca="1" si="7"/>
        <v>3.5</v>
      </c>
      <c r="T7" s="4">
        <f t="shared" ca="1" si="8"/>
        <v>0.67</v>
      </c>
    </row>
    <row r="8" spans="1:20" ht="18" customHeight="1">
      <c r="A8" s="2" t="s">
        <v>47</v>
      </c>
      <c r="B8" s="3" t="s">
        <v>52</v>
      </c>
      <c r="C8" s="3" t="s">
        <v>53</v>
      </c>
      <c r="D8" s="4" t="str">
        <f t="shared" si="0"/>
        <v>Abbot.Zacharia@gmail.com</v>
      </c>
      <c r="E8" s="3" t="s">
        <v>8</v>
      </c>
      <c r="F8" s="3" t="s">
        <v>35</v>
      </c>
      <c r="G8" s="3" t="str">
        <f t="shared" ca="1" si="1"/>
        <v>W</v>
      </c>
      <c r="H8">
        <v>320</v>
      </c>
      <c r="I8" s="4" t="str">
        <f t="shared" ca="1" si="2"/>
        <v>W 320</v>
      </c>
      <c r="J8" s="5">
        <v>24</v>
      </c>
      <c r="K8" s="5">
        <v>24</v>
      </c>
      <c r="L8" s="4">
        <f t="shared" ca="1" si="4"/>
        <v>0.73</v>
      </c>
      <c r="M8" s="3" t="s">
        <v>54</v>
      </c>
      <c r="N8" s="3" t="s">
        <v>51</v>
      </c>
      <c r="O8" s="3" t="s">
        <v>41</v>
      </c>
      <c r="P8" s="4">
        <f t="shared" ca="1" si="3"/>
        <v>3</v>
      </c>
      <c r="Q8" s="4" t="str">
        <f t="shared" ca="1" si="5"/>
        <v>2021</v>
      </c>
      <c r="R8" s="4">
        <f t="shared" ca="1" si="6"/>
        <v>2022</v>
      </c>
      <c r="S8" s="4">
        <f t="shared" ca="1" si="7"/>
        <v>10</v>
      </c>
      <c r="T8" s="4">
        <f t="shared" ca="1" si="8"/>
        <v>0.68</v>
      </c>
    </row>
    <row r="9" spans="1:20" ht="18" customHeight="1">
      <c r="A9" s="2" t="s">
        <v>55</v>
      </c>
      <c r="B9" s="3" t="s">
        <v>56</v>
      </c>
      <c r="C9" s="3" t="s">
        <v>57</v>
      </c>
      <c r="D9" s="4" t="str">
        <f t="shared" si="0"/>
        <v>Abbott.Zachariah@gmail.com</v>
      </c>
      <c r="E9" s="3" t="s">
        <v>8</v>
      </c>
      <c r="F9" s="3" t="s">
        <v>35</v>
      </c>
      <c r="G9" s="3" t="str">
        <f t="shared" ca="1" si="1"/>
        <v>G</v>
      </c>
      <c r="H9">
        <v>243</v>
      </c>
      <c r="I9" s="4" t="str">
        <f t="shared" ca="1" si="2"/>
        <v>G 243</v>
      </c>
      <c r="J9" s="5">
        <v>25</v>
      </c>
      <c r="K9" s="5">
        <v>25</v>
      </c>
      <c r="L9" s="4">
        <f t="shared" ca="1" si="4"/>
        <v>0.92</v>
      </c>
      <c r="M9" s="3" t="s">
        <v>58</v>
      </c>
      <c r="N9" s="3" t="s">
        <v>25</v>
      </c>
      <c r="O9" s="3" t="s">
        <v>41</v>
      </c>
      <c r="P9" s="4">
        <f t="shared" ca="1" si="3"/>
        <v>4</v>
      </c>
      <c r="Q9" s="4" t="str">
        <f t="shared" ca="1" si="5"/>
        <v>2021</v>
      </c>
      <c r="R9" s="4">
        <f t="shared" ca="1" si="6"/>
        <v>2016.25</v>
      </c>
      <c r="S9" s="4">
        <f t="shared" ca="1" si="7"/>
        <v>4.25</v>
      </c>
      <c r="T9" s="4">
        <f t="shared" ca="1" si="8"/>
        <v>0.53500000000000003</v>
      </c>
    </row>
    <row r="10" spans="1:20" ht="18" customHeight="1">
      <c r="A10" s="2" t="s">
        <v>59</v>
      </c>
      <c r="B10" s="3" t="s">
        <v>60</v>
      </c>
      <c r="C10" s="3" t="s">
        <v>61</v>
      </c>
      <c r="D10" s="4" t="str">
        <f t="shared" si="0"/>
        <v>Abby.Zacharias@gmail.com</v>
      </c>
      <c r="E10" s="3" t="s">
        <v>8</v>
      </c>
      <c r="F10" s="3" t="s">
        <v>35</v>
      </c>
      <c r="G10" s="3" t="str">
        <f t="shared" ca="1" si="1"/>
        <v>G</v>
      </c>
      <c r="H10">
        <v>201</v>
      </c>
      <c r="I10" s="4" t="str">
        <f t="shared" ca="1" si="2"/>
        <v>G 201</v>
      </c>
      <c r="J10" s="5">
        <v>29</v>
      </c>
      <c r="K10" s="5">
        <v>28</v>
      </c>
      <c r="L10" s="4">
        <f t="shared" ca="1" si="4"/>
        <v>0.79</v>
      </c>
      <c r="M10" s="3" t="s">
        <v>62</v>
      </c>
      <c r="N10" s="3" t="s">
        <v>25</v>
      </c>
      <c r="O10" s="3" t="s">
        <v>26</v>
      </c>
      <c r="P10" s="4">
        <f t="shared" ca="1" si="3"/>
        <v>5</v>
      </c>
      <c r="Q10" s="4" t="str">
        <f t="shared" ca="1" si="5"/>
        <v>2018</v>
      </c>
      <c r="R10" s="4">
        <f t="shared" ca="1" si="6"/>
        <v>2017</v>
      </c>
      <c r="S10" s="4">
        <f t="shared" ca="1" si="7"/>
        <v>5</v>
      </c>
      <c r="T10" s="4">
        <f t="shared" ca="1" si="8"/>
        <v>0.62</v>
      </c>
    </row>
    <row r="11" spans="1:20" ht="18" customHeight="1">
      <c r="A11" s="2" t="s">
        <v>63</v>
      </c>
      <c r="B11" s="3" t="s">
        <v>64</v>
      </c>
      <c r="C11" s="3" t="s">
        <v>65</v>
      </c>
      <c r="D11" s="4" t="str">
        <f t="shared" si="0"/>
        <v>Abhay.Zacker@gmail.com</v>
      </c>
      <c r="E11" s="3" t="s">
        <v>8</v>
      </c>
      <c r="F11" s="3" t="s">
        <v>35</v>
      </c>
      <c r="G11" s="3" t="str">
        <f t="shared" ca="1" si="1"/>
        <v>D</v>
      </c>
      <c r="H11">
        <v>292</v>
      </c>
      <c r="I11" s="4" t="str">
        <f t="shared" ca="1" si="2"/>
        <v>D 292</v>
      </c>
      <c r="J11" s="5">
        <v>6</v>
      </c>
      <c r="K11" s="5">
        <v>6</v>
      </c>
      <c r="L11" s="4">
        <f t="shared" ca="1" si="4"/>
        <v>0.83</v>
      </c>
      <c r="M11" s="3" t="s">
        <v>66</v>
      </c>
      <c r="N11" s="3" t="s">
        <v>25</v>
      </c>
      <c r="O11" s="3" t="s">
        <v>67</v>
      </c>
      <c r="P11" s="4">
        <f t="shared" ca="1" si="3"/>
        <v>2</v>
      </c>
      <c r="Q11" s="4" t="str">
        <f t="shared" ca="1" si="5"/>
        <v>2019</v>
      </c>
      <c r="R11" s="4">
        <f t="shared" ca="1" si="6"/>
        <v>2016.25</v>
      </c>
      <c r="S11" s="4">
        <f t="shared" ca="1" si="7"/>
        <v>4.25</v>
      </c>
      <c r="T11" s="4">
        <f t="shared" ca="1" si="8"/>
        <v>0.68500000000000005</v>
      </c>
    </row>
    <row r="12" spans="1:20" ht="18" customHeight="1">
      <c r="A12" s="2" t="s">
        <v>68</v>
      </c>
      <c r="B12" s="3" t="s">
        <v>69</v>
      </c>
      <c r="C12" s="3" t="s">
        <v>70</v>
      </c>
      <c r="D12" s="4" t="str">
        <f t="shared" si="0"/>
        <v>Abhaya.Zackery@gmail.com</v>
      </c>
      <c r="E12" s="3" t="s">
        <v>8</v>
      </c>
      <c r="F12" s="3" t="s">
        <v>71</v>
      </c>
      <c r="G12" s="3" t="str">
        <f t="shared" ca="1" si="1"/>
        <v>L</v>
      </c>
      <c r="H12">
        <v>234</v>
      </c>
      <c r="I12" s="4" t="str">
        <f t="shared" ca="1" si="2"/>
        <v>L 234</v>
      </c>
      <c r="J12" s="5">
        <v>6</v>
      </c>
      <c r="K12" s="5">
        <v>6</v>
      </c>
      <c r="L12" s="4">
        <f t="shared" ca="1" si="4"/>
        <v>0.66</v>
      </c>
      <c r="M12" s="3" t="s">
        <v>72</v>
      </c>
      <c r="N12" s="3" t="s">
        <v>51</v>
      </c>
      <c r="O12" s="3" t="s">
        <v>67</v>
      </c>
      <c r="P12" s="4">
        <f t="shared" ca="1" si="3"/>
        <v>1</v>
      </c>
      <c r="Q12" s="4" t="str">
        <f t="shared" ca="1" si="5"/>
        <v>2018</v>
      </c>
      <c r="R12" s="4">
        <f t="shared" ca="1" si="6"/>
        <v>2015.75</v>
      </c>
      <c r="S12" s="4">
        <f t="shared" ca="1" si="7"/>
        <v>3.75</v>
      </c>
      <c r="T12" s="4">
        <f t="shared" ca="1" si="8"/>
        <v>0.59499999999999997</v>
      </c>
    </row>
    <row r="13" spans="1:20" ht="18" customHeight="1">
      <c r="A13" s="2" t="s">
        <v>68</v>
      </c>
      <c r="B13" s="3" t="s">
        <v>73</v>
      </c>
      <c r="C13" s="3" t="s">
        <v>74</v>
      </c>
      <c r="D13" s="4" t="str">
        <f t="shared" si="0"/>
        <v>Abhijeet.Zacks@gmail.com</v>
      </c>
      <c r="E13" s="3" t="s">
        <v>8</v>
      </c>
      <c r="F13" s="3" t="s">
        <v>71</v>
      </c>
      <c r="G13" s="3" t="str">
        <f t="shared" ca="1" si="1"/>
        <v>L</v>
      </c>
      <c r="H13">
        <v>106</v>
      </c>
      <c r="I13" s="4" t="str">
        <f t="shared" ca="1" si="2"/>
        <v>L 106</v>
      </c>
      <c r="J13" s="5">
        <v>15</v>
      </c>
      <c r="K13" s="5">
        <v>15</v>
      </c>
      <c r="L13" s="4">
        <f t="shared" ca="1" si="4"/>
        <v>0.91</v>
      </c>
      <c r="M13" s="3" t="s">
        <v>75</v>
      </c>
      <c r="N13" s="3" t="s">
        <v>51</v>
      </c>
      <c r="O13" s="3" t="s">
        <v>67</v>
      </c>
      <c r="P13" s="4">
        <f t="shared" ca="1" si="3"/>
        <v>4</v>
      </c>
      <c r="Q13" s="4" t="str">
        <f t="shared" ca="1" si="5"/>
        <v>2017</v>
      </c>
      <c r="R13" s="4">
        <f t="shared" ca="1" si="6"/>
        <v>2016.5</v>
      </c>
      <c r="S13" s="4">
        <f t="shared" ca="1" si="7"/>
        <v>4.5</v>
      </c>
      <c r="T13" s="4">
        <f t="shared" ca="1" si="8"/>
        <v>0.8</v>
      </c>
    </row>
    <row r="14" spans="1:20" ht="18" customHeight="1">
      <c r="A14" s="2" t="s">
        <v>63</v>
      </c>
      <c r="B14" s="3" t="s">
        <v>76</v>
      </c>
      <c r="C14" s="3" t="s">
        <v>77</v>
      </c>
      <c r="D14" s="4" t="str">
        <f t="shared" si="0"/>
        <v>Abhijit.Zaczek@gmail.com</v>
      </c>
      <c r="E14" s="3" t="s">
        <v>8</v>
      </c>
      <c r="F14" s="3" t="s">
        <v>71</v>
      </c>
      <c r="G14" s="3" t="str">
        <f t="shared" ca="1" si="1"/>
        <v>S</v>
      </c>
      <c r="H14">
        <v>164</v>
      </c>
      <c r="I14" s="4" t="str">
        <f t="shared" ca="1" si="2"/>
        <v>S 164</v>
      </c>
      <c r="J14" s="5">
        <v>23</v>
      </c>
      <c r="K14" s="5">
        <v>23</v>
      </c>
      <c r="L14" s="4">
        <f t="shared" ca="1" si="4"/>
        <v>0.83</v>
      </c>
      <c r="M14" s="3" t="s">
        <v>78</v>
      </c>
      <c r="N14" s="3" t="s">
        <v>51</v>
      </c>
      <c r="O14" s="3" t="s">
        <v>67</v>
      </c>
      <c r="P14" s="4">
        <f t="shared" ca="1" si="3"/>
        <v>5</v>
      </c>
      <c r="Q14" s="4" t="str">
        <f t="shared" ca="1" si="5"/>
        <v>2018</v>
      </c>
      <c r="R14" s="4">
        <f t="shared" ca="1" si="6"/>
        <v>2018</v>
      </c>
      <c r="S14" s="4">
        <f t="shared" ca="1" si="7"/>
        <v>6</v>
      </c>
      <c r="T14" s="4">
        <f t="shared" ca="1" si="8"/>
        <v>0.79</v>
      </c>
    </row>
    <row r="15" spans="1:20" ht="18" customHeight="1">
      <c r="A15" s="2" t="s">
        <v>68</v>
      </c>
      <c r="B15" s="3" t="s">
        <v>79</v>
      </c>
      <c r="C15" s="3" t="s">
        <v>80</v>
      </c>
      <c r="D15" s="4" t="str">
        <f t="shared" si="0"/>
        <v>Abhiram.Zadeh@gmail.com</v>
      </c>
      <c r="E15" s="3" t="s">
        <v>8</v>
      </c>
      <c r="F15" s="3" t="s">
        <v>71</v>
      </c>
      <c r="G15" s="3" t="str">
        <f t="shared" ca="1" si="1"/>
        <v>X</v>
      </c>
      <c r="H15">
        <v>117</v>
      </c>
      <c r="I15" s="4" t="str">
        <f t="shared" ca="1" si="2"/>
        <v>X 117</v>
      </c>
      <c r="J15" s="5">
        <v>24</v>
      </c>
      <c r="K15" s="5">
        <v>24</v>
      </c>
      <c r="L15" s="4">
        <f t="shared" ca="1" si="4"/>
        <v>0.53</v>
      </c>
      <c r="M15" s="3" t="s">
        <v>81</v>
      </c>
      <c r="N15" s="3" t="s">
        <v>51</v>
      </c>
      <c r="O15" s="3" t="s">
        <v>67</v>
      </c>
      <c r="P15" s="4">
        <f t="shared" ca="1" si="3"/>
        <v>4</v>
      </c>
      <c r="Q15" s="4" t="str">
        <f t="shared" ca="1" si="5"/>
        <v>2021</v>
      </c>
      <c r="R15" s="4">
        <f t="shared" ca="1" si="6"/>
        <v>2021.75</v>
      </c>
      <c r="S15" s="4">
        <f t="shared" ca="1" si="7"/>
        <v>9.75</v>
      </c>
      <c r="T15" s="4">
        <f t="shared" ca="1" si="8"/>
        <v>0.69499999999999995</v>
      </c>
    </row>
    <row r="16" spans="1:20" ht="18" customHeight="1">
      <c r="A16" s="2" t="s">
        <v>82</v>
      </c>
      <c r="B16" s="3" t="s">
        <v>83</v>
      </c>
      <c r="C16" s="3" t="s">
        <v>84</v>
      </c>
      <c r="D16" s="4" t="str">
        <f t="shared" si="0"/>
        <v>Aarin.Zaborowski@gmail.com</v>
      </c>
      <c r="E16" s="3" t="s">
        <v>8</v>
      </c>
      <c r="F16" s="3" t="s">
        <v>85</v>
      </c>
      <c r="G16" s="3" t="str">
        <f t="shared" ca="1" si="1"/>
        <v>I</v>
      </c>
      <c r="H16">
        <v>143</v>
      </c>
      <c r="I16" s="4" t="str">
        <f t="shared" ca="1" si="2"/>
        <v>I 143</v>
      </c>
      <c r="J16" s="5">
        <v>10</v>
      </c>
      <c r="K16" s="5">
        <v>7</v>
      </c>
      <c r="L16" s="4">
        <f t="shared" ca="1" si="4"/>
        <v>0.54</v>
      </c>
      <c r="M16" s="3" t="s">
        <v>86</v>
      </c>
      <c r="N16" s="3" t="s">
        <v>46</v>
      </c>
      <c r="O16" s="3" t="s">
        <v>41</v>
      </c>
      <c r="P16" s="4">
        <f t="shared" ca="1" si="3"/>
        <v>4</v>
      </c>
      <c r="Q16" s="4" t="str">
        <f t="shared" ca="1" si="5"/>
        <v>2017</v>
      </c>
      <c r="R16" s="4">
        <f t="shared" ca="1" si="6"/>
        <v>2020.25</v>
      </c>
      <c r="S16" s="4">
        <f t="shared" ca="1" si="7"/>
        <v>8.25</v>
      </c>
      <c r="T16" s="4">
        <f t="shared" ca="1" si="8"/>
        <v>0.64500000000000002</v>
      </c>
    </row>
    <row r="17" spans="1:20" ht="18" customHeight="1">
      <c r="A17" s="2" t="s">
        <v>87</v>
      </c>
      <c r="B17" s="3" t="s">
        <v>88</v>
      </c>
      <c r="C17" s="3" t="s">
        <v>89</v>
      </c>
      <c r="D17" s="4" t="str">
        <f t="shared" si="0"/>
        <v>Aaron.Zaborski@gmail.com</v>
      </c>
      <c r="E17" s="3" t="s">
        <v>8</v>
      </c>
      <c r="F17" s="3" t="s">
        <v>85</v>
      </c>
      <c r="G17" s="3" t="str">
        <f t="shared" ca="1" si="1"/>
        <v>I</v>
      </c>
      <c r="H17">
        <v>279</v>
      </c>
      <c r="I17" s="4" t="str">
        <f t="shared" ca="1" si="2"/>
        <v>I 279</v>
      </c>
      <c r="J17" s="5">
        <v>16</v>
      </c>
      <c r="K17" s="5">
        <v>16</v>
      </c>
      <c r="L17" s="4">
        <f t="shared" ca="1" si="4"/>
        <v>0.84</v>
      </c>
      <c r="M17" s="3" t="s">
        <v>90</v>
      </c>
      <c r="N17" s="3" t="s">
        <v>51</v>
      </c>
      <c r="O17" s="3" t="s">
        <v>41</v>
      </c>
      <c r="P17" s="4">
        <f t="shared" ca="1" si="3"/>
        <v>4</v>
      </c>
      <c r="Q17" s="4" t="str">
        <f t="shared" ca="1" si="5"/>
        <v>2017</v>
      </c>
      <c r="R17" s="4">
        <f t="shared" ca="1" si="6"/>
        <v>2020.25</v>
      </c>
      <c r="S17" s="4">
        <f t="shared" ca="1" si="7"/>
        <v>8.25</v>
      </c>
      <c r="T17" s="4">
        <f t="shared" ca="1" si="8"/>
        <v>0.91500000000000004</v>
      </c>
    </row>
    <row r="18" spans="1:20" ht="18" customHeight="1">
      <c r="A18" s="2" t="s">
        <v>82</v>
      </c>
      <c r="B18" s="3" t="s">
        <v>91</v>
      </c>
      <c r="C18" s="3" t="s">
        <v>92</v>
      </c>
      <c r="D18" s="4" t="str">
        <f t="shared" si="0"/>
        <v>Aaronn.Zabriskie@gmail.com</v>
      </c>
      <c r="E18" s="3" t="s">
        <v>8</v>
      </c>
      <c r="F18" s="3" t="s">
        <v>85</v>
      </c>
      <c r="G18" s="3" t="str">
        <f t="shared" ca="1" si="1"/>
        <v>R</v>
      </c>
      <c r="H18">
        <v>393</v>
      </c>
      <c r="I18" s="4" t="str">
        <f t="shared" ca="1" si="2"/>
        <v>R 393</v>
      </c>
      <c r="J18" s="5">
        <v>17</v>
      </c>
      <c r="K18" s="5">
        <v>17</v>
      </c>
      <c r="L18" s="4">
        <f t="shared" ca="1" si="4"/>
        <v>0.75</v>
      </c>
      <c r="M18" s="3" t="s">
        <v>93</v>
      </c>
      <c r="N18" s="3" t="s">
        <v>51</v>
      </c>
      <c r="O18" s="3" t="s">
        <v>67</v>
      </c>
      <c r="P18" s="4">
        <f t="shared" ca="1" si="3"/>
        <v>1</v>
      </c>
      <c r="Q18" s="4" t="str">
        <f t="shared" ca="1" si="5"/>
        <v>2019</v>
      </c>
      <c r="R18" s="4">
        <f t="shared" ca="1" si="6"/>
        <v>2020</v>
      </c>
      <c r="S18" s="4">
        <f t="shared" ca="1" si="7"/>
        <v>8</v>
      </c>
      <c r="T18" s="4">
        <f t="shared" ca="1" si="8"/>
        <v>0.69</v>
      </c>
    </row>
    <row r="19" spans="1:20" ht="18" customHeight="1">
      <c r="A19" s="2" t="s">
        <v>82</v>
      </c>
      <c r="B19" s="3" t="s">
        <v>94</v>
      </c>
      <c r="C19" s="3" t="s">
        <v>95</v>
      </c>
      <c r="D19" s="4" t="str">
        <f t="shared" si="0"/>
        <v>Aarroonn.Zabrowski@gmail.com</v>
      </c>
      <c r="E19" s="3" t="s">
        <v>8</v>
      </c>
      <c r="F19" s="3" t="s">
        <v>85</v>
      </c>
      <c r="G19" s="3" t="str">
        <f t="shared" ca="1" si="1"/>
        <v>U</v>
      </c>
      <c r="H19">
        <v>109</v>
      </c>
      <c r="I19" s="4" t="str">
        <f t="shared" ca="1" si="2"/>
        <v>U 109</v>
      </c>
      <c r="J19" s="5">
        <v>22</v>
      </c>
      <c r="K19" s="5">
        <v>20</v>
      </c>
      <c r="L19" s="4">
        <f t="shared" ca="1" si="4"/>
        <v>0.65</v>
      </c>
      <c r="M19" s="3" t="s">
        <v>96</v>
      </c>
      <c r="N19" s="3" t="s">
        <v>25</v>
      </c>
      <c r="O19" s="3" t="s">
        <v>67</v>
      </c>
      <c r="P19" s="4">
        <f t="shared" ca="1" si="3"/>
        <v>3</v>
      </c>
      <c r="Q19" s="4" t="str">
        <f t="shared" ca="1" si="5"/>
        <v>2019</v>
      </c>
      <c r="R19" s="4">
        <f t="shared" ca="1" si="6"/>
        <v>2017.5</v>
      </c>
      <c r="S19" s="4">
        <f t="shared" ca="1" si="7"/>
        <v>5.5</v>
      </c>
      <c r="T19" s="4">
        <f t="shared" ca="1" si="8"/>
        <v>0.65</v>
      </c>
    </row>
    <row r="20" spans="1:20" ht="18" customHeight="1">
      <c r="A20" s="2" t="s">
        <v>87</v>
      </c>
      <c r="B20" s="3" t="s">
        <v>97</v>
      </c>
      <c r="C20" s="3" t="s">
        <v>98</v>
      </c>
      <c r="D20" s="4" t="str">
        <f t="shared" si="0"/>
        <v>Aaryn.Zacarias@gmail.com</v>
      </c>
      <c r="E20" s="3" t="s">
        <v>8</v>
      </c>
      <c r="F20" s="3" t="s">
        <v>85</v>
      </c>
      <c r="G20" s="3" t="str">
        <f t="shared" ca="1" si="1"/>
        <v>I</v>
      </c>
      <c r="H20">
        <v>107</v>
      </c>
      <c r="I20" s="4" t="str">
        <f t="shared" ca="1" si="2"/>
        <v>I 107</v>
      </c>
      <c r="J20" s="5">
        <v>24</v>
      </c>
      <c r="K20" s="5">
        <v>23</v>
      </c>
      <c r="L20" s="4">
        <f t="shared" ca="1" si="4"/>
        <v>0.78</v>
      </c>
      <c r="M20" s="3" t="s">
        <v>99</v>
      </c>
      <c r="N20" s="3" t="s">
        <v>25</v>
      </c>
      <c r="O20" s="3" t="s">
        <v>31</v>
      </c>
      <c r="P20" s="4">
        <f t="shared" ca="1" si="3"/>
        <v>4</v>
      </c>
      <c r="Q20" s="4" t="str">
        <f t="shared" ca="1" si="5"/>
        <v>2018</v>
      </c>
      <c r="R20" s="4">
        <f t="shared" ca="1" si="6"/>
        <v>2021.75</v>
      </c>
      <c r="S20" s="4">
        <f t="shared" ca="1" si="7"/>
        <v>9.75</v>
      </c>
      <c r="T20" s="4">
        <f t="shared" ca="1" si="8"/>
        <v>0.85499999999999998</v>
      </c>
    </row>
    <row r="21" spans="1:20" ht="18" customHeight="1">
      <c r="A21" s="2" t="s">
        <v>100</v>
      </c>
      <c r="B21" s="3" t="s">
        <v>101</v>
      </c>
      <c r="C21" s="3" t="s">
        <v>102</v>
      </c>
      <c r="D21" s="4" t="str">
        <f t="shared" si="0"/>
        <v>Ab.Zaccagnini@gmail.com</v>
      </c>
      <c r="E21" s="3" t="s">
        <v>8</v>
      </c>
      <c r="F21" s="3" t="s">
        <v>85</v>
      </c>
      <c r="G21" s="3" t="str">
        <f t="shared" ca="1" si="1"/>
        <v>T</v>
      </c>
      <c r="H21">
        <v>114</v>
      </c>
      <c r="I21" s="4" t="str">
        <f t="shared" ca="1" si="2"/>
        <v>T 114</v>
      </c>
      <c r="J21" s="5">
        <v>24</v>
      </c>
      <c r="K21" s="5">
        <v>24</v>
      </c>
      <c r="L21" s="4">
        <f t="shared" ca="1" si="4"/>
        <v>0.82</v>
      </c>
      <c r="M21" s="3" t="s">
        <v>103</v>
      </c>
      <c r="N21" s="3" t="s">
        <v>25</v>
      </c>
      <c r="O21" s="3" t="s">
        <v>67</v>
      </c>
      <c r="P21" s="4">
        <f t="shared" ca="1" si="3"/>
        <v>6</v>
      </c>
      <c r="Q21" s="4" t="str">
        <f t="shared" ca="1" si="5"/>
        <v>2020</v>
      </c>
      <c r="R21" s="4">
        <f t="shared" ca="1" si="6"/>
        <v>2017.5</v>
      </c>
      <c r="S21" s="4">
        <f t="shared" ca="1" si="7"/>
        <v>5.5</v>
      </c>
      <c r="T21" s="4">
        <f t="shared" ca="1" si="8"/>
        <v>0.65</v>
      </c>
    </row>
    <row r="22" spans="1:20" ht="18" customHeight="1">
      <c r="A22" s="2" t="s">
        <v>104</v>
      </c>
      <c r="B22" s="3" t="s">
        <v>105</v>
      </c>
      <c r="C22" s="3" t="s">
        <v>106</v>
      </c>
      <c r="D22" s="4" t="str">
        <f t="shared" si="0"/>
        <v>Abrahim.Zahner@gmail.com</v>
      </c>
      <c r="E22" s="3" t="s">
        <v>8</v>
      </c>
      <c r="F22" s="3" t="s">
        <v>85</v>
      </c>
      <c r="G22" s="3" t="str">
        <f t="shared" ca="1" si="1"/>
        <v>A</v>
      </c>
      <c r="H22">
        <v>279</v>
      </c>
      <c r="I22" s="4" t="str">
        <f t="shared" ca="1" si="2"/>
        <v>A 279</v>
      </c>
      <c r="J22" s="5">
        <v>11</v>
      </c>
      <c r="K22" s="5">
        <v>10</v>
      </c>
      <c r="L22" s="4">
        <f t="shared" ca="1" si="4"/>
        <v>0.64</v>
      </c>
      <c r="M22" s="3" t="s">
        <v>107</v>
      </c>
      <c r="N22" s="3" t="s">
        <v>25</v>
      </c>
      <c r="O22" s="3" t="s">
        <v>26</v>
      </c>
      <c r="P22" s="4">
        <f t="shared" ca="1" si="3"/>
        <v>4</v>
      </c>
      <c r="Q22" s="4" t="str">
        <f t="shared" ca="1" si="5"/>
        <v>2019</v>
      </c>
      <c r="R22" s="4">
        <f t="shared" ca="1" si="6"/>
        <v>2020</v>
      </c>
      <c r="S22" s="4">
        <f t="shared" ca="1" si="7"/>
        <v>8</v>
      </c>
      <c r="T22" s="4">
        <f t="shared" ca="1" si="8"/>
        <v>0.92</v>
      </c>
    </row>
    <row r="23" spans="1:20" ht="18" customHeight="1">
      <c r="A23" s="2" t="s">
        <v>108</v>
      </c>
      <c r="B23" s="3" t="s">
        <v>109</v>
      </c>
      <c r="C23" s="3" t="s">
        <v>110</v>
      </c>
      <c r="D23" s="4" t="str">
        <f t="shared" si="0"/>
        <v>Abrahm.Zahniser@gmail.com</v>
      </c>
      <c r="E23" s="3" t="s">
        <v>8</v>
      </c>
      <c r="F23" s="3" t="s">
        <v>85</v>
      </c>
      <c r="G23" s="3" t="str">
        <f t="shared" ca="1" si="1"/>
        <v>H</v>
      </c>
      <c r="H23">
        <v>370</v>
      </c>
      <c r="I23" s="4" t="str">
        <f t="shared" ca="1" si="2"/>
        <v>H 370</v>
      </c>
      <c r="J23" s="5">
        <v>21</v>
      </c>
      <c r="K23" s="5">
        <v>20</v>
      </c>
      <c r="L23" s="4">
        <f t="shared" ca="1" si="4"/>
        <v>0.67</v>
      </c>
      <c r="M23" s="3" t="s">
        <v>111</v>
      </c>
      <c r="N23" s="3" t="s">
        <v>25</v>
      </c>
      <c r="O23" s="3" t="s">
        <v>31</v>
      </c>
      <c r="P23" s="4">
        <f t="shared" ca="1" si="3"/>
        <v>5</v>
      </c>
      <c r="Q23" s="4" t="str">
        <f t="shared" ca="1" si="5"/>
        <v>2021</v>
      </c>
      <c r="R23" s="4">
        <f t="shared" ca="1" si="6"/>
        <v>2021.25</v>
      </c>
      <c r="S23" s="4">
        <f t="shared" ca="1" si="7"/>
        <v>9.25</v>
      </c>
      <c r="T23" s="4">
        <f t="shared" ca="1" si="8"/>
        <v>0.93500000000000005</v>
      </c>
    </row>
    <row r="24" spans="1:20" ht="18" customHeight="1">
      <c r="A24" s="2" t="s">
        <v>112</v>
      </c>
      <c r="B24" s="3" t="s">
        <v>113</v>
      </c>
      <c r="C24" s="3" t="s">
        <v>114</v>
      </c>
      <c r="D24" s="4" t="str">
        <f t="shared" si="0"/>
        <v>Abrahon.Zahnow@gmail.com</v>
      </c>
      <c r="E24" s="3" t="s">
        <v>8</v>
      </c>
      <c r="F24" s="3" t="s">
        <v>85</v>
      </c>
      <c r="G24" s="3" t="str">
        <f t="shared" ca="1" si="1"/>
        <v>K</v>
      </c>
      <c r="H24">
        <v>381</v>
      </c>
      <c r="I24" s="4" t="str">
        <f t="shared" ca="1" si="2"/>
        <v>K 381</v>
      </c>
      <c r="J24" s="5">
        <v>23</v>
      </c>
      <c r="K24" s="5">
        <v>19</v>
      </c>
      <c r="L24" s="4">
        <f t="shared" ca="1" si="4"/>
        <v>0.61</v>
      </c>
      <c r="M24" s="3" t="s">
        <v>115</v>
      </c>
      <c r="N24" s="3" t="s">
        <v>25</v>
      </c>
      <c r="O24" s="3" t="s">
        <v>31</v>
      </c>
      <c r="P24" s="4">
        <f t="shared" ca="1" si="3"/>
        <v>6</v>
      </c>
      <c r="Q24" s="4" t="str">
        <f t="shared" ca="1" si="5"/>
        <v>2021</v>
      </c>
      <c r="R24" s="4">
        <f t="shared" ca="1" si="6"/>
        <v>2021.25</v>
      </c>
      <c r="S24" s="4">
        <f t="shared" ca="1" si="7"/>
        <v>9.25</v>
      </c>
      <c r="T24" s="4">
        <f t="shared" ca="1" si="8"/>
        <v>0.79500000000000004</v>
      </c>
    </row>
    <row r="25" spans="1:20" ht="18" customHeight="1">
      <c r="A25" s="2" t="s">
        <v>108</v>
      </c>
      <c r="B25" s="3" t="s">
        <v>116</v>
      </c>
      <c r="C25" s="3" t="s">
        <v>117</v>
      </c>
      <c r="D25" s="4" t="str">
        <f t="shared" si="0"/>
        <v>Abrahsa.Zahorchak@gmail.com</v>
      </c>
      <c r="E25" s="3" t="s">
        <v>8</v>
      </c>
      <c r="F25" s="3" t="s">
        <v>71</v>
      </c>
      <c r="G25" s="3" t="str">
        <f t="shared" ca="1" si="1"/>
        <v>L</v>
      </c>
      <c r="H25">
        <v>249</v>
      </c>
      <c r="I25" s="4" t="str">
        <f t="shared" ca="1" si="2"/>
        <v>L 249</v>
      </c>
      <c r="J25" s="5">
        <v>24</v>
      </c>
      <c r="K25" s="5">
        <v>24</v>
      </c>
      <c r="L25" s="4">
        <f t="shared" ca="1" si="4"/>
        <v>0.56999999999999995</v>
      </c>
      <c r="M25" s="3" t="s">
        <v>118</v>
      </c>
      <c r="N25" s="3" t="s">
        <v>51</v>
      </c>
      <c r="O25" s="3" t="s">
        <v>31</v>
      </c>
      <c r="P25" s="4">
        <f t="shared" ca="1" si="3"/>
        <v>4</v>
      </c>
      <c r="Q25" s="4" t="str">
        <f t="shared" ca="1" si="5"/>
        <v>2018</v>
      </c>
      <c r="R25" s="4">
        <f t="shared" ca="1" si="6"/>
        <v>2018</v>
      </c>
      <c r="S25" s="4">
        <f t="shared" ca="1" si="7"/>
        <v>6</v>
      </c>
      <c r="T25" s="4">
        <f t="shared" ca="1" si="8"/>
        <v>0.84</v>
      </c>
    </row>
    <row r="26" spans="1:20" ht="18" customHeight="1">
      <c r="A26" s="2" t="s">
        <v>108</v>
      </c>
      <c r="B26" s="3" t="s">
        <v>119</v>
      </c>
      <c r="C26" s="3" t="s">
        <v>120</v>
      </c>
      <c r="D26" s="4" t="str">
        <f t="shared" si="0"/>
        <v>Abram.Zahorik@gmail.com</v>
      </c>
      <c r="E26" s="3" t="s">
        <v>8</v>
      </c>
      <c r="F26" s="3" t="s">
        <v>71</v>
      </c>
      <c r="G26" s="3" t="str">
        <f t="shared" ca="1" si="1"/>
        <v>I</v>
      </c>
      <c r="H26">
        <v>262</v>
      </c>
      <c r="I26" s="4" t="str">
        <f t="shared" ca="1" si="2"/>
        <v>I 262</v>
      </c>
      <c r="J26" s="5">
        <v>27</v>
      </c>
      <c r="K26" s="5">
        <v>25</v>
      </c>
      <c r="L26" s="4">
        <f t="shared" ca="1" si="4"/>
        <v>0.61</v>
      </c>
      <c r="M26" s="3" t="s">
        <v>121</v>
      </c>
      <c r="N26" s="3" t="s">
        <v>25</v>
      </c>
      <c r="O26" s="3" t="s">
        <v>31</v>
      </c>
      <c r="P26" s="4">
        <f t="shared" ca="1" si="3"/>
        <v>6</v>
      </c>
      <c r="Q26" s="4" t="str">
        <f t="shared" ca="1" si="5"/>
        <v>2019</v>
      </c>
      <c r="R26" s="4">
        <f t="shared" ca="1" si="6"/>
        <v>2021.25</v>
      </c>
      <c r="S26" s="4">
        <f t="shared" ca="1" si="7"/>
        <v>9.25</v>
      </c>
      <c r="T26" s="4">
        <f t="shared" ca="1" si="8"/>
        <v>0.66500000000000004</v>
      </c>
    </row>
    <row r="27" spans="1:20" ht="18" customHeight="1">
      <c r="A27" s="2" t="s">
        <v>122</v>
      </c>
      <c r="B27" s="3" t="s">
        <v>123</v>
      </c>
      <c r="C27" s="3" t="s">
        <v>124</v>
      </c>
      <c r="D27" s="4" t="str">
        <f t="shared" si="0"/>
        <v>Abner.Zagar@gmail.com</v>
      </c>
      <c r="E27" s="3" t="s">
        <v>8</v>
      </c>
      <c r="F27" s="3" t="s">
        <v>71</v>
      </c>
      <c r="G27" s="3" t="str">
        <f t="shared" ca="1" si="1"/>
        <v>X</v>
      </c>
      <c r="H27">
        <v>162</v>
      </c>
      <c r="I27" s="4" t="str">
        <f t="shared" ca="1" si="2"/>
        <v>X 162</v>
      </c>
      <c r="J27" s="5">
        <v>20</v>
      </c>
      <c r="K27" s="5">
        <v>12</v>
      </c>
      <c r="L27" s="4">
        <f t="shared" ca="1" si="4"/>
        <v>0.9</v>
      </c>
      <c r="M27" s="3" t="s">
        <v>125</v>
      </c>
      <c r="N27" s="3" t="s">
        <v>25</v>
      </c>
      <c r="O27" s="3" t="s">
        <v>41</v>
      </c>
      <c r="P27" s="4">
        <f t="shared" ca="1" si="3"/>
        <v>2</v>
      </c>
      <c r="Q27" s="4" t="str">
        <f t="shared" ca="1" si="5"/>
        <v>2019</v>
      </c>
      <c r="R27" s="4">
        <f t="shared" ca="1" si="6"/>
        <v>2016.75</v>
      </c>
      <c r="S27" s="4">
        <f t="shared" ca="1" si="7"/>
        <v>4.75</v>
      </c>
      <c r="T27" s="4">
        <f t="shared" ca="1" si="8"/>
        <v>0.83499999999999996</v>
      </c>
    </row>
    <row r="28" spans="1:20" ht="18" customHeight="1">
      <c r="A28" s="2" t="s">
        <v>126</v>
      </c>
      <c r="B28" s="3" t="s">
        <v>127</v>
      </c>
      <c r="C28" s="3" t="s">
        <v>128</v>
      </c>
      <c r="D28" s="4" t="str">
        <f t="shared" si="0"/>
        <v>Abnor.Zagata@gmail.com</v>
      </c>
      <c r="E28" s="3" t="s">
        <v>8</v>
      </c>
      <c r="F28" s="3" t="s">
        <v>129</v>
      </c>
      <c r="G28" s="3" t="str">
        <f t="shared" ca="1" si="1"/>
        <v>J</v>
      </c>
      <c r="H28">
        <v>366</v>
      </c>
      <c r="I28" s="4" t="str">
        <f t="shared" ca="1" si="2"/>
        <v>J 366</v>
      </c>
      <c r="J28" s="5">
        <v>25</v>
      </c>
      <c r="K28" s="5">
        <v>25</v>
      </c>
      <c r="L28" s="4">
        <f t="shared" ca="1" si="4"/>
        <v>0.69</v>
      </c>
      <c r="M28" s="3" t="s">
        <v>130</v>
      </c>
      <c r="N28" s="3" t="s">
        <v>51</v>
      </c>
      <c r="O28" s="3" t="s">
        <v>31</v>
      </c>
      <c r="P28" s="4">
        <f t="shared" ca="1" si="3"/>
        <v>3</v>
      </c>
      <c r="Q28" s="4" t="str">
        <f t="shared" ca="1" si="5"/>
        <v>2020</v>
      </c>
      <c r="R28" s="4">
        <f t="shared" ca="1" si="6"/>
        <v>2015.5</v>
      </c>
      <c r="S28" s="4">
        <f t="shared" ca="1" si="7"/>
        <v>3.5</v>
      </c>
      <c r="T28" s="4">
        <f t="shared" ca="1" si="8"/>
        <v>0.73</v>
      </c>
    </row>
    <row r="29" spans="1:20" ht="18" customHeight="1">
      <c r="A29" s="2" t="s">
        <v>126</v>
      </c>
      <c r="B29" s="3" t="s">
        <v>131</v>
      </c>
      <c r="C29" s="3" t="s">
        <v>132</v>
      </c>
      <c r="D29" s="4" t="str">
        <f t="shared" si="0"/>
        <v>Abo.Zager@gmail.com</v>
      </c>
      <c r="E29" s="3" t="s">
        <v>8</v>
      </c>
      <c r="F29" s="3" t="s">
        <v>129</v>
      </c>
      <c r="G29" s="3" t="str">
        <f t="shared" ca="1" si="1"/>
        <v>V</v>
      </c>
      <c r="H29">
        <v>297</v>
      </c>
      <c r="I29" s="4" t="str">
        <f t="shared" ca="1" si="2"/>
        <v>V 297</v>
      </c>
      <c r="J29" s="5">
        <v>25</v>
      </c>
      <c r="K29" s="5">
        <v>22</v>
      </c>
      <c r="L29" s="4">
        <f t="shared" ca="1" si="4"/>
        <v>0.49</v>
      </c>
      <c r="M29" s="3" t="s">
        <v>130</v>
      </c>
      <c r="N29" s="3" t="s">
        <v>25</v>
      </c>
      <c r="O29" s="3" t="s">
        <v>31</v>
      </c>
      <c r="P29" s="4">
        <f t="shared" ca="1" si="3"/>
        <v>1</v>
      </c>
      <c r="Q29" s="4" t="str">
        <f t="shared" ca="1" si="5"/>
        <v>2021</v>
      </c>
      <c r="R29" s="4">
        <f t="shared" ca="1" si="6"/>
        <v>2015.5</v>
      </c>
      <c r="S29" s="4">
        <f t="shared" ca="1" si="7"/>
        <v>3.5</v>
      </c>
      <c r="T29" s="4">
        <f t="shared" ca="1" si="8"/>
        <v>0.71</v>
      </c>
    </row>
    <row r="30" spans="1:20" ht="18" customHeight="1">
      <c r="A30" s="2" t="s">
        <v>133</v>
      </c>
      <c r="B30" s="3" t="s">
        <v>134</v>
      </c>
      <c r="C30" s="3" t="s">
        <v>135</v>
      </c>
      <c r="D30" s="4" t="str">
        <f t="shared" si="0"/>
        <v>Abra.Zagorski@gmail.com</v>
      </c>
      <c r="E30" s="3" t="s">
        <v>8</v>
      </c>
      <c r="F30" s="3" t="s">
        <v>129</v>
      </c>
      <c r="G30" s="3" t="str">
        <f t="shared" ca="1" si="1"/>
        <v>M</v>
      </c>
      <c r="H30">
        <v>207</v>
      </c>
      <c r="I30" s="4" t="str">
        <f t="shared" ca="1" si="2"/>
        <v>M 207</v>
      </c>
      <c r="J30" s="5">
        <v>30</v>
      </c>
      <c r="K30" s="5">
        <v>30</v>
      </c>
      <c r="L30" s="4">
        <f t="shared" ca="1" si="4"/>
        <v>0.63</v>
      </c>
      <c r="M30" s="3" t="s">
        <v>136</v>
      </c>
      <c r="N30" s="3" t="s">
        <v>51</v>
      </c>
      <c r="O30" s="3" t="s">
        <v>31</v>
      </c>
      <c r="P30" s="4">
        <f t="shared" ca="1" si="3"/>
        <v>2</v>
      </c>
      <c r="Q30" s="4" t="str">
        <f t="shared" ca="1" si="5"/>
        <v>2020</v>
      </c>
      <c r="R30" s="4">
        <f t="shared" ca="1" si="6"/>
        <v>2016</v>
      </c>
      <c r="S30" s="4">
        <f t="shared" ca="1" si="7"/>
        <v>4</v>
      </c>
      <c r="T30" s="4">
        <f t="shared" ca="1" si="8"/>
        <v>0.53</v>
      </c>
    </row>
    <row r="31" spans="1:20" ht="18" customHeight="1">
      <c r="A31" s="2" t="s">
        <v>137</v>
      </c>
      <c r="B31" s="3" t="s">
        <v>138</v>
      </c>
      <c r="C31" s="3" t="s">
        <v>139</v>
      </c>
      <c r="D31" s="4" t="str">
        <f t="shared" si="0"/>
        <v>Achachak.Zajac@gmail.com</v>
      </c>
      <c r="E31" s="3" t="s">
        <v>8</v>
      </c>
      <c r="F31" s="3" t="s">
        <v>129</v>
      </c>
      <c r="G31" s="3" t="str">
        <f t="shared" ca="1" si="1"/>
        <v>G</v>
      </c>
      <c r="H31">
        <v>361</v>
      </c>
      <c r="I31" s="4" t="str">
        <f t="shared" ca="1" si="2"/>
        <v>G 361</v>
      </c>
      <c r="J31" s="5">
        <v>16</v>
      </c>
      <c r="K31" s="5">
        <v>13</v>
      </c>
      <c r="L31" s="4">
        <f t="shared" ca="1" si="4"/>
        <v>0.77</v>
      </c>
      <c r="M31" s="3" t="s">
        <v>140</v>
      </c>
      <c r="N31" s="3" t="s">
        <v>51</v>
      </c>
      <c r="O31" s="3" t="s">
        <v>31</v>
      </c>
      <c r="P31" s="4">
        <f t="shared" ca="1" si="3"/>
        <v>3</v>
      </c>
      <c r="Q31" s="4" t="str">
        <f t="shared" ca="1" si="5"/>
        <v>2019</v>
      </c>
      <c r="R31" s="4">
        <f t="shared" ca="1" si="6"/>
        <v>2018.5</v>
      </c>
      <c r="S31" s="4">
        <f t="shared" ca="1" si="7"/>
        <v>6.5</v>
      </c>
      <c r="T31" s="4">
        <f t="shared" ca="1" si="8"/>
        <v>0.81</v>
      </c>
    </row>
    <row r="32" spans="1:20" ht="18" customHeight="1">
      <c r="A32" s="2" t="s">
        <v>141</v>
      </c>
      <c r="B32" s="3" t="s">
        <v>142</v>
      </c>
      <c r="C32" s="3" t="s">
        <v>143</v>
      </c>
      <c r="D32" s="4" t="str">
        <f t="shared" si="0"/>
        <v>Acey.Zaitz@gmail.com</v>
      </c>
      <c r="E32" s="3" t="s">
        <v>8</v>
      </c>
      <c r="F32" s="3" t="s">
        <v>129</v>
      </c>
      <c r="G32" s="3" t="str">
        <f t="shared" ca="1" si="1"/>
        <v>D</v>
      </c>
      <c r="H32">
        <v>278</v>
      </c>
      <c r="I32" s="4" t="str">
        <f t="shared" ca="1" si="2"/>
        <v>D 278</v>
      </c>
      <c r="J32" s="5">
        <v>16</v>
      </c>
      <c r="K32" s="5">
        <v>15</v>
      </c>
      <c r="L32" s="4">
        <f t="shared" ca="1" si="4"/>
        <v>0.88</v>
      </c>
      <c r="M32" s="3" t="s">
        <v>144</v>
      </c>
      <c r="N32" s="3" t="s">
        <v>51</v>
      </c>
      <c r="O32" s="3" t="s">
        <v>26</v>
      </c>
      <c r="P32" s="4">
        <f t="shared" ca="1" si="3"/>
        <v>5</v>
      </c>
      <c r="Q32" s="4" t="str">
        <f t="shared" ca="1" si="5"/>
        <v>2018</v>
      </c>
      <c r="R32" s="4">
        <f t="shared" ca="1" si="6"/>
        <v>2014.5</v>
      </c>
      <c r="S32" s="4">
        <f t="shared" ca="1" si="7"/>
        <v>2.5</v>
      </c>
      <c r="T32" s="4">
        <f t="shared" ca="1" si="8"/>
        <v>0.57999999999999996</v>
      </c>
    </row>
    <row r="33" spans="1:20" ht="18" customHeight="1">
      <c r="A33" s="2" t="s">
        <v>145</v>
      </c>
      <c r="B33" s="3" t="s">
        <v>146</v>
      </c>
      <c r="C33" s="3" t="s">
        <v>147</v>
      </c>
      <c r="D33" s="4" t="str">
        <f t="shared" si="0"/>
        <v>Aahron.Zabala@gmail.com</v>
      </c>
      <c r="E33" s="3" t="s">
        <v>8</v>
      </c>
      <c r="F33" s="3" t="s">
        <v>129</v>
      </c>
      <c r="G33" s="3" t="str">
        <f t="shared" ca="1" si="1"/>
        <v>X</v>
      </c>
      <c r="H33">
        <v>183</v>
      </c>
      <c r="I33" s="4" t="str">
        <f t="shared" ca="1" si="2"/>
        <v>X 183</v>
      </c>
      <c r="J33" s="5">
        <v>9</v>
      </c>
      <c r="K33" s="5">
        <v>9</v>
      </c>
      <c r="L33" s="4">
        <f t="shared" ca="1" si="4"/>
        <v>0.73</v>
      </c>
      <c r="M33" s="3" t="s">
        <v>148</v>
      </c>
      <c r="N33" s="3" t="s">
        <v>51</v>
      </c>
      <c r="O33" s="3" t="s">
        <v>31</v>
      </c>
      <c r="P33" s="4">
        <f t="shared" ca="1" si="3"/>
        <v>4</v>
      </c>
      <c r="Q33" s="4" t="str">
        <f t="shared" ca="1" si="5"/>
        <v>2022</v>
      </c>
      <c r="R33" s="4">
        <f t="shared" ca="1" si="6"/>
        <v>2014.5</v>
      </c>
      <c r="S33" s="4">
        <f t="shared" ca="1" si="7"/>
        <v>2.5</v>
      </c>
      <c r="T33" s="4">
        <f t="shared" ca="1" si="8"/>
        <v>0.7</v>
      </c>
    </row>
    <row r="34" spans="1:20" ht="18" customHeight="1">
      <c r="A34" s="2" t="s">
        <v>149</v>
      </c>
      <c r="B34" s="3" t="s">
        <v>150</v>
      </c>
      <c r="C34" s="3" t="s">
        <v>151</v>
      </c>
      <c r="D34" s="4" t="str">
        <f t="shared" ref="D34:D65" si="9">CONCATENATE(B34,".",C34,"@gmail.com")</f>
        <v>Aakash.Zabawa@gmail.com</v>
      </c>
      <c r="E34" s="3" t="s">
        <v>8</v>
      </c>
      <c r="F34" s="3" t="s">
        <v>129</v>
      </c>
      <c r="G34" s="3" t="str">
        <f t="shared" ca="1" si="1"/>
        <v>S</v>
      </c>
      <c r="H34">
        <v>320</v>
      </c>
      <c r="I34" s="4" t="str">
        <f t="shared" ref="I34:I65" ca="1" si="10">CONCATENATE(G34," ",H34)</f>
        <v>S 320</v>
      </c>
      <c r="J34" s="5">
        <v>13</v>
      </c>
      <c r="K34" s="5">
        <v>12</v>
      </c>
      <c r="L34" s="4">
        <f t="shared" ca="1" si="4"/>
        <v>0.77</v>
      </c>
      <c r="M34" s="3" t="s">
        <v>152</v>
      </c>
      <c r="N34" s="3" t="s">
        <v>51</v>
      </c>
      <c r="O34" s="3" t="s">
        <v>31</v>
      </c>
      <c r="P34" s="4">
        <f t="shared" ca="1" si="3"/>
        <v>4</v>
      </c>
      <c r="Q34" s="4" t="str">
        <f t="shared" ca="1" si="5"/>
        <v>2020</v>
      </c>
      <c r="R34" s="4">
        <f t="shared" ca="1" si="6"/>
        <v>2015.25</v>
      </c>
      <c r="S34" s="4">
        <f t="shared" ca="1" si="7"/>
        <v>3.25</v>
      </c>
      <c r="T34" s="4">
        <f t="shared" ca="1" si="8"/>
        <v>0.745</v>
      </c>
    </row>
    <row r="35" spans="1:20" ht="18" customHeight="1">
      <c r="A35" s="2" t="s">
        <v>149</v>
      </c>
      <c r="B35" s="3" t="s">
        <v>153</v>
      </c>
      <c r="C35" s="3" t="s">
        <v>154</v>
      </c>
      <c r="D35" s="4" t="str">
        <f t="shared" si="9"/>
        <v>Aalam.Zabel@gmail.com</v>
      </c>
      <c r="E35" s="3" t="s">
        <v>8</v>
      </c>
      <c r="F35" s="3" t="s">
        <v>129</v>
      </c>
      <c r="G35" s="3" t="str">
        <f t="shared" ca="1" si="1"/>
        <v>M</v>
      </c>
      <c r="H35">
        <v>357</v>
      </c>
      <c r="I35" s="4" t="str">
        <f t="shared" ca="1" si="10"/>
        <v>M 357</v>
      </c>
      <c r="J35" s="5">
        <v>17</v>
      </c>
      <c r="K35" s="5">
        <v>17</v>
      </c>
      <c r="L35" s="4">
        <f t="shared" ca="1" si="4"/>
        <v>0.73</v>
      </c>
      <c r="M35" s="3" t="s">
        <v>155</v>
      </c>
      <c r="N35" s="3" t="s">
        <v>51</v>
      </c>
      <c r="O35" s="3" t="s">
        <v>156</v>
      </c>
      <c r="P35" s="4">
        <f t="shared" ca="1" si="3"/>
        <v>6</v>
      </c>
      <c r="Q35" s="4" t="str">
        <f t="shared" ca="1" si="5"/>
        <v>2021</v>
      </c>
      <c r="R35" s="4">
        <f t="shared" ca="1" si="6"/>
        <v>2016.25</v>
      </c>
      <c r="S35" s="4">
        <f t="shared" ca="1" si="7"/>
        <v>4.25</v>
      </c>
      <c r="T35" s="4">
        <f t="shared" ca="1" si="8"/>
        <v>0.77500000000000002</v>
      </c>
    </row>
    <row r="36" spans="1:20" ht="18" customHeight="1">
      <c r="A36" s="2" t="s">
        <v>149</v>
      </c>
      <c r="B36" s="3" t="s">
        <v>157</v>
      </c>
      <c r="C36" s="3" t="s">
        <v>158</v>
      </c>
      <c r="D36" s="4" t="str">
        <f t="shared" si="9"/>
        <v>Aamer.Zabielski@gmail.com</v>
      </c>
      <c r="E36" s="3" t="s">
        <v>8</v>
      </c>
      <c r="F36" s="3" t="s">
        <v>129</v>
      </c>
      <c r="G36" s="3" t="str">
        <f t="shared" ca="1" si="1"/>
        <v>V</v>
      </c>
      <c r="H36">
        <v>375</v>
      </c>
      <c r="I36" s="4" t="str">
        <f t="shared" ca="1" si="10"/>
        <v>V 375</v>
      </c>
      <c r="J36" s="5">
        <v>17</v>
      </c>
      <c r="K36" s="5">
        <v>17</v>
      </c>
      <c r="L36" s="4">
        <f t="shared" ca="1" si="4"/>
        <v>0.84</v>
      </c>
      <c r="M36" s="3" t="s">
        <v>159</v>
      </c>
      <c r="N36" s="3" t="s">
        <v>51</v>
      </c>
      <c r="O36" s="3" t="s">
        <v>160</v>
      </c>
      <c r="P36" s="4">
        <f t="shared" ca="1" si="3"/>
        <v>5</v>
      </c>
      <c r="Q36" s="4" t="str">
        <f t="shared" ca="1" si="5"/>
        <v>2020</v>
      </c>
      <c r="R36" s="4">
        <f t="shared" ca="1" si="6"/>
        <v>2014.5</v>
      </c>
      <c r="S36" s="4">
        <f t="shared" ca="1" si="7"/>
        <v>2.5</v>
      </c>
      <c r="T36" s="4">
        <f t="shared" ca="1" si="8"/>
        <v>0.47</v>
      </c>
    </row>
    <row r="37" spans="1:20" ht="18" customHeight="1">
      <c r="A37" s="2" t="s">
        <v>161</v>
      </c>
      <c r="B37" s="3" t="s">
        <v>162</v>
      </c>
      <c r="C37" s="3" t="s">
        <v>163</v>
      </c>
      <c r="D37" s="4" t="str">
        <f t="shared" si="9"/>
        <v>Abraham.Zaher@gmail.com</v>
      </c>
      <c r="E37" s="3" t="s">
        <v>8</v>
      </c>
      <c r="F37" s="3" t="s">
        <v>129</v>
      </c>
      <c r="G37" s="3" t="str">
        <f t="shared" ca="1" si="1"/>
        <v>I</v>
      </c>
      <c r="H37">
        <v>313</v>
      </c>
      <c r="I37" s="4" t="str">
        <f t="shared" ca="1" si="10"/>
        <v>I 313</v>
      </c>
      <c r="J37" s="5">
        <v>8</v>
      </c>
      <c r="K37" s="5">
        <v>8</v>
      </c>
      <c r="L37" s="4">
        <f t="shared" ca="1" si="4"/>
        <v>0.63</v>
      </c>
      <c r="M37" s="3" t="s">
        <v>164</v>
      </c>
      <c r="N37" s="3" t="s">
        <v>51</v>
      </c>
      <c r="O37" s="3" t="s">
        <v>41</v>
      </c>
      <c r="P37" s="4">
        <f t="shared" ca="1" si="3"/>
        <v>2</v>
      </c>
      <c r="Q37" s="4" t="str">
        <f t="shared" ca="1" si="5"/>
        <v>2019</v>
      </c>
      <c r="R37" s="4">
        <f t="shared" ca="1" si="6"/>
        <v>2014</v>
      </c>
      <c r="S37" s="4">
        <f t="shared" ca="1" si="7"/>
        <v>2</v>
      </c>
      <c r="T37" s="4">
        <f t="shared" ca="1" si="8"/>
        <v>0.66</v>
      </c>
    </row>
    <row r="38" spans="1:20" ht="18" customHeight="1">
      <c r="A38" s="2" t="s">
        <v>165</v>
      </c>
      <c r="B38" s="3" t="s">
        <v>166</v>
      </c>
      <c r="C38" s="3" t="s">
        <v>167</v>
      </c>
      <c r="D38" s="4" t="str">
        <f t="shared" si="9"/>
        <v>Abrahame.Zahl@gmail.com</v>
      </c>
      <c r="E38" s="3" t="s">
        <v>8</v>
      </c>
      <c r="F38" s="3" t="s">
        <v>71</v>
      </c>
      <c r="G38" s="3" t="str">
        <f t="shared" ca="1" si="1"/>
        <v>F</v>
      </c>
      <c r="H38">
        <v>159</v>
      </c>
      <c r="I38" s="4" t="str">
        <f t="shared" ca="1" si="10"/>
        <v>F 159</v>
      </c>
      <c r="J38" s="5">
        <v>9</v>
      </c>
      <c r="K38" s="5">
        <v>9</v>
      </c>
      <c r="L38" s="4">
        <f t="shared" ca="1" si="4"/>
        <v>0.73</v>
      </c>
      <c r="M38" s="3" t="s">
        <v>168</v>
      </c>
      <c r="N38" s="3" t="s">
        <v>51</v>
      </c>
      <c r="O38" s="3" t="s">
        <v>156</v>
      </c>
      <c r="P38" s="4">
        <f t="shared" ca="1" si="3"/>
        <v>5</v>
      </c>
      <c r="Q38" s="4" t="str">
        <f t="shared" ca="1" si="5"/>
        <v>2020</v>
      </c>
      <c r="R38" s="4">
        <f t="shared" ca="1" si="6"/>
        <v>2021</v>
      </c>
      <c r="S38" s="4">
        <f t="shared" ca="1" si="7"/>
        <v>9</v>
      </c>
      <c r="T38" s="4">
        <f t="shared" ca="1" si="8"/>
        <v>0.82</v>
      </c>
    </row>
    <row r="39" spans="1:20" ht="18" customHeight="1">
      <c r="A39" s="2" t="s">
        <v>161</v>
      </c>
      <c r="B39" s="3" t="s">
        <v>169</v>
      </c>
      <c r="C39" s="3" t="s">
        <v>170</v>
      </c>
      <c r="D39" s="4" t="str">
        <f t="shared" si="9"/>
        <v>Abrahamo.Zahler@gmail.com</v>
      </c>
      <c r="E39" s="3" t="s">
        <v>8</v>
      </c>
      <c r="F39" s="3" t="s">
        <v>71</v>
      </c>
      <c r="G39" s="3" t="str">
        <f t="shared" ca="1" si="1"/>
        <v>X</v>
      </c>
      <c r="H39">
        <v>251</v>
      </c>
      <c r="I39" s="4" t="str">
        <f t="shared" ca="1" si="10"/>
        <v>X 251</v>
      </c>
      <c r="J39" s="5">
        <v>13</v>
      </c>
      <c r="K39" s="5">
        <v>11</v>
      </c>
      <c r="L39" s="4">
        <f t="shared" ca="1" si="4"/>
        <v>0.85</v>
      </c>
      <c r="M39" s="3" t="s">
        <v>171</v>
      </c>
      <c r="N39" s="3" t="s">
        <v>51</v>
      </c>
      <c r="O39" s="3" t="s">
        <v>41</v>
      </c>
      <c r="P39" s="4">
        <f t="shared" ca="1" si="3"/>
        <v>5</v>
      </c>
      <c r="Q39" s="4" t="str">
        <f t="shared" ca="1" si="5"/>
        <v>2019</v>
      </c>
      <c r="R39" s="4">
        <f t="shared" ca="1" si="6"/>
        <v>2019.5</v>
      </c>
      <c r="S39" s="4">
        <f t="shared" ca="1" si="7"/>
        <v>7.5</v>
      </c>
      <c r="T39" s="4">
        <f t="shared" ca="1" si="8"/>
        <v>0.8</v>
      </c>
    </row>
    <row r="40" spans="1:20" ht="18" customHeight="1">
      <c r="A40" s="2" t="s">
        <v>161</v>
      </c>
      <c r="B40" s="3" t="s">
        <v>172</v>
      </c>
      <c r="C40" s="3" t="s">
        <v>173</v>
      </c>
      <c r="D40" s="4" t="str">
        <f t="shared" si="9"/>
        <v>Abrahan.Zahm@gmail.com</v>
      </c>
      <c r="E40" s="3" t="s">
        <v>8</v>
      </c>
      <c r="F40" s="3" t="s">
        <v>71</v>
      </c>
      <c r="G40" s="3" t="str">
        <f t="shared" ca="1" si="1"/>
        <v>S</v>
      </c>
      <c r="H40">
        <v>217</v>
      </c>
      <c r="I40" s="4" t="str">
        <f t="shared" ca="1" si="10"/>
        <v>S 217</v>
      </c>
      <c r="J40" s="5">
        <v>25</v>
      </c>
      <c r="K40" s="5">
        <v>15</v>
      </c>
      <c r="L40" s="4">
        <f t="shared" ca="1" si="4"/>
        <v>0.51</v>
      </c>
      <c r="M40" s="3" t="s">
        <v>174</v>
      </c>
      <c r="N40" s="3" t="s">
        <v>25</v>
      </c>
      <c r="O40" s="3" t="s">
        <v>31</v>
      </c>
      <c r="P40" s="4">
        <f t="shared" ca="1" si="3"/>
        <v>1</v>
      </c>
      <c r="Q40" s="4" t="str">
        <f t="shared" ca="1" si="5"/>
        <v>2017</v>
      </c>
      <c r="R40" s="4">
        <f t="shared" ca="1" si="6"/>
        <v>2015</v>
      </c>
      <c r="S40" s="4">
        <f t="shared" ca="1" si="7"/>
        <v>3</v>
      </c>
      <c r="T40" s="4">
        <f t="shared" ca="1" si="8"/>
        <v>0.62</v>
      </c>
    </row>
    <row r="41" spans="1:20" ht="18" customHeight="1">
      <c r="A41" s="2" t="s">
        <v>161</v>
      </c>
      <c r="B41" s="3" t="s">
        <v>175</v>
      </c>
      <c r="C41" s="3" t="s">
        <v>176</v>
      </c>
      <c r="D41" s="4" t="str">
        <f t="shared" si="9"/>
        <v>Abraheem.Zahn@gmail.com</v>
      </c>
      <c r="E41" s="3" t="s">
        <v>8</v>
      </c>
      <c r="F41" s="3" t="s">
        <v>71</v>
      </c>
      <c r="G41" s="3" t="str">
        <f t="shared" ca="1" si="1"/>
        <v>P</v>
      </c>
      <c r="H41">
        <v>269</v>
      </c>
      <c r="I41" s="4" t="str">
        <f t="shared" ca="1" si="10"/>
        <v>P 269</v>
      </c>
      <c r="J41" s="5">
        <v>30</v>
      </c>
      <c r="K41" s="5">
        <v>15</v>
      </c>
      <c r="L41" s="4">
        <f t="shared" ca="1" si="4"/>
        <v>0.82</v>
      </c>
      <c r="M41" s="3" t="s">
        <v>174</v>
      </c>
      <c r="N41" s="3" t="s">
        <v>25</v>
      </c>
      <c r="O41" s="3" t="s">
        <v>31</v>
      </c>
      <c r="P41" s="4">
        <f t="shared" ca="1" si="3"/>
        <v>6</v>
      </c>
      <c r="Q41" s="4" t="str">
        <f t="shared" ca="1" si="5"/>
        <v>2018</v>
      </c>
      <c r="R41" s="4">
        <f t="shared" ca="1" si="6"/>
        <v>2020</v>
      </c>
      <c r="S41" s="4">
        <f t="shared" ca="1" si="7"/>
        <v>8</v>
      </c>
      <c r="T41" s="4">
        <f t="shared" ca="1" si="8"/>
        <v>0.61</v>
      </c>
    </row>
    <row r="42" spans="1:20" ht="18" customHeight="1">
      <c r="A42" s="2" t="s">
        <v>177</v>
      </c>
      <c r="B42" s="3" t="s">
        <v>178</v>
      </c>
      <c r="C42" s="3" t="s">
        <v>179</v>
      </c>
      <c r="D42" s="4" t="str">
        <f t="shared" si="9"/>
        <v>Absalon.Zahra@gmail.com</v>
      </c>
      <c r="E42" s="3" t="s">
        <v>8</v>
      </c>
      <c r="F42" s="3" t="s">
        <v>71</v>
      </c>
      <c r="G42" s="3" t="str">
        <f t="shared" ca="1" si="1"/>
        <v>K</v>
      </c>
      <c r="H42">
        <v>305</v>
      </c>
      <c r="I42" s="4" t="str">
        <f t="shared" ca="1" si="10"/>
        <v>K 305</v>
      </c>
      <c r="J42" s="5">
        <v>5</v>
      </c>
      <c r="K42" s="5">
        <v>5</v>
      </c>
      <c r="L42" s="4">
        <f t="shared" ca="1" si="4"/>
        <v>0.83</v>
      </c>
      <c r="M42" s="3" t="s">
        <v>180</v>
      </c>
      <c r="N42" s="3" t="s">
        <v>51</v>
      </c>
      <c r="O42" s="3" t="s">
        <v>156</v>
      </c>
      <c r="P42" s="4">
        <f t="shared" ca="1" si="3"/>
        <v>2</v>
      </c>
      <c r="Q42" s="4" t="str">
        <f t="shared" ca="1" si="5"/>
        <v>2021</v>
      </c>
      <c r="R42" s="4">
        <f t="shared" ca="1" si="6"/>
        <v>2015.75</v>
      </c>
      <c r="S42" s="4">
        <f t="shared" ca="1" si="7"/>
        <v>3.75</v>
      </c>
      <c r="T42" s="4">
        <f t="shared" ca="1" si="8"/>
        <v>0.55500000000000005</v>
      </c>
    </row>
    <row r="43" spans="1:20" ht="18" customHeight="1">
      <c r="A43" s="2" t="s">
        <v>177</v>
      </c>
      <c r="B43" s="3" t="s">
        <v>181</v>
      </c>
      <c r="C43" s="3" t="s">
        <v>182</v>
      </c>
      <c r="D43" s="4" t="str">
        <f t="shared" si="9"/>
        <v>Abselon.Zahradka@gmail.com</v>
      </c>
      <c r="E43" s="3" t="s">
        <v>8</v>
      </c>
      <c r="F43" s="3" t="s">
        <v>71</v>
      </c>
      <c r="G43" s="3" t="str">
        <f t="shared" ca="1" si="1"/>
        <v>J</v>
      </c>
      <c r="H43">
        <v>107</v>
      </c>
      <c r="I43" s="4" t="str">
        <f t="shared" ca="1" si="10"/>
        <v>J 107</v>
      </c>
      <c r="J43" s="5">
        <v>12</v>
      </c>
      <c r="K43" s="5">
        <v>12</v>
      </c>
      <c r="L43" s="4">
        <f t="shared" ca="1" si="4"/>
        <v>0.7</v>
      </c>
      <c r="M43" s="3" t="s">
        <v>183</v>
      </c>
      <c r="N43" s="3" t="s">
        <v>51</v>
      </c>
      <c r="O43" s="3" t="s">
        <v>31</v>
      </c>
      <c r="P43" s="4">
        <f t="shared" ca="1" si="3"/>
        <v>5</v>
      </c>
      <c r="Q43" s="4" t="str">
        <f t="shared" ca="1" si="5"/>
        <v>2017</v>
      </c>
      <c r="R43" s="4">
        <f t="shared" ca="1" si="6"/>
        <v>2018.75</v>
      </c>
      <c r="S43" s="4">
        <f t="shared" ca="1" si="7"/>
        <v>6.75</v>
      </c>
      <c r="T43" s="4">
        <f t="shared" ca="1" si="8"/>
        <v>0.64500000000000002</v>
      </c>
    </row>
    <row r="44" spans="1:20" ht="18" customHeight="1">
      <c r="A44" s="2" t="s">
        <v>184</v>
      </c>
      <c r="B44" s="3" t="s">
        <v>185</v>
      </c>
      <c r="C44" s="3" t="s">
        <v>186</v>
      </c>
      <c r="D44" s="4" t="str">
        <f t="shared" si="9"/>
        <v>Absolom.Zahradnik@gmail.com</v>
      </c>
      <c r="E44" s="3" t="s">
        <v>8</v>
      </c>
      <c r="F44" s="3" t="s">
        <v>71</v>
      </c>
      <c r="G44" s="3" t="str">
        <f t="shared" ca="1" si="1"/>
        <v>W</v>
      </c>
      <c r="H44">
        <v>251</v>
      </c>
      <c r="I44" s="4" t="str">
        <f t="shared" ca="1" si="10"/>
        <v>W 251</v>
      </c>
      <c r="J44" s="5">
        <v>12</v>
      </c>
      <c r="K44" s="5">
        <v>12</v>
      </c>
      <c r="L44" s="4">
        <f t="shared" ca="1" si="4"/>
        <v>0.93</v>
      </c>
      <c r="M44" s="3" t="s">
        <v>187</v>
      </c>
      <c r="N44" s="3" t="s">
        <v>51</v>
      </c>
      <c r="O44" s="3" t="s">
        <v>41</v>
      </c>
      <c r="P44" s="4">
        <f t="shared" ca="1" si="3"/>
        <v>3</v>
      </c>
      <c r="Q44" s="4" t="str">
        <f t="shared" ca="1" si="5"/>
        <v>2022</v>
      </c>
      <c r="R44" s="4">
        <f t="shared" ca="1" si="6"/>
        <v>2020.25</v>
      </c>
      <c r="S44" s="4">
        <f t="shared" ca="1" si="7"/>
        <v>8.25</v>
      </c>
      <c r="T44" s="4">
        <f t="shared" ca="1" si="8"/>
        <v>0.86499999999999999</v>
      </c>
    </row>
    <row r="45" spans="1:20" ht="18" customHeight="1">
      <c r="A45" s="2" t="s">
        <v>184</v>
      </c>
      <c r="B45" s="3" t="s">
        <v>188</v>
      </c>
      <c r="C45" s="3" t="s">
        <v>189</v>
      </c>
      <c r="D45" s="4" t="str">
        <f t="shared" si="9"/>
        <v>Absolum.Zahrt@gmail.com</v>
      </c>
      <c r="E45" s="3" t="s">
        <v>8</v>
      </c>
      <c r="F45" s="3" t="s">
        <v>71</v>
      </c>
      <c r="G45" s="3" t="str">
        <f t="shared" ca="1" si="1"/>
        <v>I</v>
      </c>
      <c r="H45">
        <v>244</v>
      </c>
      <c r="I45" s="4" t="str">
        <f t="shared" ca="1" si="10"/>
        <v>I 244</v>
      </c>
      <c r="J45" s="5">
        <v>12</v>
      </c>
      <c r="K45" s="5">
        <v>12</v>
      </c>
      <c r="L45" s="4">
        <f t="shared" ca="1" si="4"/>
        <v>0.76</v>
      </c>
      <c r="M45" s="3" t="s">
        <v>190</v>
      </c>
      <c r="N45" s="3" t="s">
        <v>51</v>
      </c>
      <c r="O45" s="3" t="s">
        <v>156</v>
      </c>
      <c r="P45" s="4">
        <f t="shared" ca="1" si="3"/>
        <v>1</v>
      </c>
      <c r="Q45" s="4" t="str">
        <f t="shared" ca="1" si="5"/>
        <v>2020</v>
      </c>
      <c r="R45" s="4">
        <f t="shared" ca="1" si="6"/>
        <v>2021</v>
      </c>
      <c r="S45" s="4">
        <f t="shared" ca="1" si="7"/>
        <v>9</v>
      </c>
      <c r="T45" s="4">
        <f t="shared" ca="1" si="8"/>
        <v>0.82</v>
      </c>
    </row>
    <row r="46" spans="1:20" ht="18" customHeight="1">
      <c r="A46" s="2" t="s">
        <v>191</v>
      </c>
      <c r="B46" s="3" t="s">
        <v>192</v>
      </c>
      <c r="C46" s="3" t="s">
        <v>193</v>
      </c>
      <c r="D46" s="4" t="str">
        <f t="shared" si="9"/>
        <v>Abtin.Zaidi@gmail.com</v>
      </c>
      <c r="E46" s="3" t="s">
        <v>8</v>
      </c>
      <c r="F46" s="3" t="s">
        <v>71</v>
      </c>
      <c r="G46" s="3" t="str">
        <f t="shared" ca="1" si="1"/>
        <v>D</v>
      </c>
      <c r="H46">
        <v>145</v>
      </c>
      <c r="I46" s="4" t="str">
        <f t="shared" ca="1" si="10"/>
        <v>D 145</v>
      </c>
      <c r="J46" s="5">
        <v>13</v>
      </c>
      <c r="K46" s="5">
        <v>13</v>
      </c>
      <c r="L46" s="4">
        <f t="shared" ca="1" si="4"/>
        <v>0.86</v>
      </c>
      <c r="M46" s="3" t="s">
        <v>194</v>
      </c>
      <c r="N46" s="3" t="s">
        <v>51</v>
      </c>
      <c r="O46" s="3" t="s">
        <v>41</v>
      </c>
      <c r="P46" s="4">
        <f t="shared" ca="1" si="3"/>
        <v>1</v>
      </c>
      <c r="Q46" s="4" t="str">
        <f t="shared" ca="1" si="5"/>
        <v>2020</v>
      </c>
      <c r="R46" s="4">
        <f t="shared" ca="1" si="6"/>
        <v>2014.75</v>
      </c>
      <c r="S46" s="4">
        <f t="shared" ca="1" si="7"/>
        <v>2.75</v>
      </c>
      <c r="T46" s="4">
        <f t="shared" ca="1" si="8"/>
        <v>0.84499999999999997</v>
      </c>
    </row>
    <row r="47" spans="1:20" ht="18" customHeight="1">
      <c r="A47" s="2" t="s">
        <v>177</v>
      </c>
      <c r="B47" s="3" t="s">
        <v>195</v>
      </c>
      <c r="C47" s="3" t="s">
        <v>196</v>
      </c>
      <c r="D47" s="4" t="str">
        <f t="shared" si="9"/>
        <v>Abuna.Zaiger@gmail.com</v>
      </c>
      <c r="E47" s="3" t="s">
        <v>8</v>
      </c>
      <c r="F47" s="3" t="s">
        <v>71</v>
      </c>
      <c r="G47" s="3" t="str">
        <f t="shared" ca="1" si="1"/>
        <v>L</v>
      </c>
      <c r="H47">
        <v>347</v>
      </c>
      <c r="I47" s="4" t="str">
        <f t="shared" ca="1" si="10"/>
        <v>L 347</v>
      </c>
      <c r="J47" s="5">
        <v>16</v>
      </c>
      <c r="K47" s="5">
        <v>16</v>
      </c>
      <c r="L47" s="4">
        <f t="shared" ca="1" si="4"/>
        <v>0.95</v>
      </c>
      <c r="M47" s="3" t="s">
        <v>197</v>
      </c>
      <c r="N47" s="3" t="s">
        <v>51</v>
      </c>
      <c r="O47" s="3" t="s">
        <v>31</v>
      </c>
      <c r="P47" s="4">
        <f t="shared" ca="1" si="3"/>
        <v>3</v>
      </c>
      <c r="Q47" s="4" t="str">
        <f t="shared" ca="1" si="5"/>
        <v>2017</v>
      </c>
      <c r="R47" s="4">
        <f t="shared" ca="1" si="6"/>
        <v>2019.75</v>
      </c>
      <c r="S47" s="4">
        <f t="shared" ca="1" si="7"/>
        <v>7.75</v>
      </c>
      <c r="T47" s="4">
        <f t="shared" ca="1" si="8"/>
        <v>0.85499999999999998</v>
      </c>
    </row>
    <row r="48" spans="1:20" ht="18" customHeight="1">
      <c r="A48" s="2" t="s">
        <v>198</v>
      </c>
      <c r="B48" s="3" t="s">
        <v>199</v>
      </c>
      <c r="C48" s="3" t="s">
        <v>200</v>
      </c>
      <c r="D48" s="4" t="str">
        <f t="shared" si="9"/>
        <v>Acacio.Zaino@gmail.com</v>
      </c>
      <c r="E48" s="3" t="s">
        <v>8</v>
      </c>
      <c r="F48" s="3" t="s">
        <v>71</v>
      </c>
      <c r="G48" s="3" t="str">
        <f t="shared" ca="1" si="1"/>
        <v>L</v>
      </c>
      <c r="H48">
        <v>277</v>
      </c>
      <c r="I48" s="4" t="str">
        <f t="shared" ca="1" si="10"/>
        <v>L 277</v>
      </c>
      <c r="J48" s="5">
        <v>20</v>
      </c>
      <c r="K48" s="5">
        <v>20</v>
      </c>
      <c r="L48" s="4">
        <f t="shared" ca="1" si="4"/>
        <v>0.91</v>
      </c>
      <c r="M48" s="3" t="s">
        <v>201</v>
      </c>
      <c r="N48" s="3" t="s">
        <v>25</v>
      </c>
      <c r="O48" s="3" t="s">
        <v>41</v>
      </c>
      <c r="P48" s="4">
        <f t="shared" ca="1" si="3"/>
        <v>6</v>
      </c>
      <c r="Q48" s="4" t="str">
        <f t="shared" ca="1" si="5"/>
        <v>2019</v>
      </c>
      <c r="R48" s="4">
        <f t="shared" ca="1" si="6"/>
        <v>2018.75</v>
      </c>
      <c r="S48" s="4">
        <f t="shared" ca="1" si="7"/>
        <v>6.75</v>
      </c>
      <c r="T48" s="4">
        <f t="shared" ca="1" si="8"/>
        <v>0.68500000000000005</v>
      </c>
    </row>
    <row r="49" spans="1:20" ht="18" customHeight="1">
      <c r="A49" s="2" t="s">
        <v>191</v>
      </c>
      <c r="B49" s="3" t="s">
        <v>202</v>
      </c>
      <c r="C49" s="3" t="s">
        <v>203</v>
      </c>
      <c r="D49" s="4" t="str">
        <f t="shared" si="9"/>
        <v>Ace.Zais@gmail.com</v>
      </c>
      <c r="E49" s="3" t="s">
        <v>8</v>
      </c>
      <c r="F49" s="3" t="s">
        <v>71</v>
      </c>
      <c r="G49" s="3" t="str">
        <f t="shared" ca="1" si="1"/>
        <v>J</v>
      </c>
      <c r="H49">
        <v>175</v>
      </c>
      <c r="I49" s="4" t="str">
        <f t="shared" ca="1" si="10"/>
        <v>J 175</v>
      </c>
      <c r="J49" s="5">
        <v>26</v>
      </c>
      <c r="K49" s="5">
        <v>20</v>
      </c>
      <c r="L49" s="4">
        <f t="shared" ca="1" si="4"/>
        <v>0.55000000000000004</v>
      </c>
      <c r="M49" s="3" t="s">
        <v>204</v>
      </c>
      <c r="N49" s="3" t="s">
        <v>25</v>
      </c>
      <c r="O49" s="3" t="s">
        <v>31</v>
      </c>
      <c r="P49" s="4">
        <f t="shared" ca="1" si="3"/>
        <v>1</v>
      </c>
      <c r="Q49" s="4" t="str">
        <f t="shared" ca="1" si="5"/>
        <v>2020</v>
      </c>
      <c r="R49" s="4">
        <f t="shared" ca="1" si="6"/>
        <v>2019.75</v>
      </c>
      <c r="S49" s="4">
        <f t="shared" ca="1" si="7"/>
        <v>7.75</v>
      </c>
      <c r="T49" s="4">
        <f t="shared" ca="1" si="8"/>
        <v>0.60499999999999998</v>
      </c>
    </row>
    <row r="50" spans="1:20" ht="18" customHeight="1">
      <c r="A50" s="2" t="s">
        <v>205</v>
      </c>
      <c r="B50" s="3" t="s">
        <v>206</v>
      </c>
      <c r="C50" s="3" t="s">
        <v>207</v>
      </c>
      <c r="D50" s="4" t="str">
        <f t="shared" si="9"/>
        <v>Aaren.Zablocki@gmail.com</v>
      </c>
      <c r="E50" s="3" t="s">
        <v>8</v>
      </c>
      <c r="F50" s="3" t="s">
        <v>71</v>
      </c>
      <c r="G50" s="3" t="str">
        <f t="shared" ca="1" si="1"/>
        <v>C</v>
      </c>
      <c r="H50">
        <v>368</v>
      </c>
      <c r="I50" s="4" t="str">
        <f t="shared" ca="1" si="10"/>
        <v>C 368</v>
      </c>
      <c r="J50" s="5">
        <v>6</v>
      </c>
      <c r="K50" s="5">
        <v>6</v>
      </c>
      <c r="L50" s="4">
        <f t="shared" ca="1" si="4"/>
        <v>0.56000000000000005</v>
      </c>
      <c r="M50" s="3" t="s">
        <v>208</v>
      </c>
      <c r="N50" s="3" t="s">
        <v>25</v>
      </c>
      <c r="O50" s="3" t="s">
        <v>67</v>
      </c>
      <c r="P50" s="4">
        <f t="shared" ca="1" si="3"/>
        <v>2</v>
      </c>
      <c r="Q50" s="4" t="str">
        <f t="shared" ca="1" si="5"/>
        <v>2022</v>
      </c>
      <c r="R50" s="4">
        <f t="shared" ca="1" si="6"/>
        <v>2017.75</v>
      </c>
      <c r="S50" s="4">
        <f t="shared" ca="1" si="7"/>
        <v>5.75</v>
      </c>
      <c r="T50" s="4">
        <f t="shared" ca="1" si="8"/>
        <v>0.83499999999999996</v>
      </c>
    </row>
    <row r="51" spans="1:20" ht="18" customHeight="1">
      <c r="A51" s="2" t="s">
        <v>209</v>
      </c>
      <c r="B51" s="3" t="s">
        <v>210</v>
      </c>
      <c r="C51" s="3" t="s">
        <v>211</v>
      </c>
      <c r="D51" s="4" t="str">
        <f t="shared" si="9"/>
        <v>Able.Zaffino@gmail.com</v>
      </c>
      <c r="E51" s="3" t="s">
        <v>8</v>
      </c>
      <c r="F51" s="3" t="s">
        <v>71</v>
      </c>
      <c r="G51" s="3" t="str">
        <f t="shared" ca="1" si="1"/>
        <v>W</v>
      </c>
      <c r="H51">
        <v>245</v>
      </c>
      <c r="I51" s="4" t="str">
        <f t="shared" ca="1" si="10"/>
        <v>W 245</v>
      </c>
      <c r="J51" s="5">
        <v>10</v>
      </c>
      <c r="K51" s="5">
        <v>10</v>
      </c>
      <c r="L51" s="4">
        <f t="shared" ca="1" si="4"/>
        <v>0.78</v>
      </c>
      <c r="M51" s="3" t="s">
        <v>212</v>
      </c>
      <c r="N51" s="3" t="s">
        <v>25</v>
      </c>
      <c r="O51" s="3" t="s">
        <v>31</v>
      </c>
      <c r="P51" s="4">
        <f t="shared" ca="1" si="3"/>
        <v>6</v>
      </c>
      <c r="Q51" s="4" t="str">
        <f ca="1">TEXT(RANDBETWEEN(2017, 2022), "0")</f>
        <v>2017</v>
      </c>
      <c r="R51" s="4">
        <f t="shared" ca="1" si="6"/>
        <v>2022</v>
      </c>
      <c r="S51" s="4">
        <f t="shared" ca="1" si="7"/>
        <v>10</v>
      </c>
      <c r="T51" s="4">
        <f t="shared" ca="1" si="8"/>
        <v>0.83</v>
      </c>
    </row>
    <row r="52" spans="1:20" ht="18" customHeight="1">
      <c r="A52" s="2" t="s">
        <v>213</v>
      </c>
      <c r="B52" s="3" t="s">
        <v>214</v>
      </c>
      <c r="C52" s="3" t="s">
        <v>215</v>
      </c>
      <c r="D52" s="4" t="str">
        <f t="shared" si="9"/>
        <v>Abrahem.Zahnd@gmail.com</v>
      </c>
      <c r="E52" s="3" t="s">
        <v>8</v>
      </c>
      <c r="F52" s="3" t="s">
        <v>71</v>
      </c>
      <c r="G52" s="3" t="str">
        <f t="shared" ca="1" si="1"/>
        <v>Q</v>
      </c>
      <c r="H52">
        <v>220</v>
      </c>
      <c r="I52" s="4" t="str">
        <f t="shared" ca="1" si="10"/>
        <v>Q 220</v>
      </c>
      <c r="J52" s="5">
        <v>13</v>
      </c>
      <c r="K52" s="5">
        <v>13</v>
      </c>
      <c r="L52" s="4">
        <f t="shared" ca="1" si="4"/>
        <v>0.8</v>
      </c>
      <c r="M52" s="3" t="s">
        <v>216</v>
      </c>
      <c r="N52" s="3" t="s">
        <v>25</v>
      </c>
      <c r="O52" s="3" t="s">
        <v>26</v>
      </c>
      <c r="P52" s="4">
        <f t="shared" ca="1" si="3"/>
        <v>6</v>
      </c>
      <c r="Q52" s="4" t="str">
        <f t="shared" ca="1" si="5"/>
        <v>2021</v>
      </c>
      <c r="R52" s="4">
        <f t="shared" ca="1" si="6"/>
        <v>2018.25</v>
      </c>
      <c r="S52" s="4">
        <f t="shared" ca="1" si="7"/>
        <v>6.25</v>
      </c>
      <c r="T52" s="4">
        <f t="shared" ca="1" si="8"/>
        <v>0.83499999999999996</v>
      </c>
    </row>
    <row r="53" spans="1:20" ht="18" customHeight="1">
      <c r="A53" s="2" t="s">
        <v>217</v>
      </c>
      <c r="B53" s="3" t="s">
        <v>218</v>
      </c>
      <c r="C53" s="3" t="s">
        <v>219</v>
      </c>
      <c r="D53" s="4" t="str">
        <f t="shared" si="9"/>
        <v>Acer.Zaiser@gmail.com</v>
      </c>
      <c r="E53" s="3" t="s">
        <v>8</v>
      </c>
      <c r="F53" s="3" t="s">
        <v>71</v>
      </c>
      <c r="G53" s="3" t="str">
        <f t="shared" ca="1" si="1"/>
        <v>L</v>
      </c>
      <c r="H53">
        <v>314</v>
      </c>
      <c r="I53" s="4" t="str">
        <f t="shared" ca="1" si="10"/>
        <v>L 314</v>
      </c>
      <c r="J53" s="5">
        <v>12</v>
      </c>
      <c r="K53" s="5">
        <v>12</v>
      </c>
      <c r="L53" s="4">
        <f t="shared" ca="1" si="4"/>
        <v>0.69</v>
      </c>
      <c r="M53" s="3" t="s">
        <v>220</v>
      </c>
      <c r="N53" s="3" t="s">
        <v>51</v>
      </c>
      <c r="O53" s="3" t="s">
        <v>41</v>
      </c>
      <c r="P53" s="4">
        <f t="shared" ca="1" si="3"/>
        <v>5</v>
      </c>
      <c r="Q53" s="4" t="str">
        <f ca="1">TEXT(RANDBETWEEN(2017, 2022), "0")</f>
        <v>2020</v>
      </c>
      <c r="R53" s="4">
        <f t="shared" ca="1" si="6"/>
        <v>2020.25</v>
      </c>
      <c r="S53" s="4">
        <f t="shared" ca="1" si="7"/>
        <v>8.25</v>
      </c>
      <c r="T53" s="4">
        <f t="shared" ca="1" si="8"/>
        <v>0.84499999999999997</v>
      </c>
    </row>
    <row r="54" spans="1:20" ht="18" customHeight="1">
      <c r="A54" s="2" t="s">
        <v>221</v>
      </c>
      <c r="B54" s="3" t="s">
        <v>222</v>
      </c>
      <c r="C54" s="3" t="s">
        <v>223</v>
      </c>
      <c r="D54" s="4" t="str">
        <f t="shared" si="9"/>
        <v>Abalard.Zaccardi@gmail.com</v>
      </c>
      <c r="E54" s="3" t="s">
        <v>8</v>
      </c>
      <c r="F54" s="3" t="s">
        <v>71</v>
      </c>
      <c r="G54" s="3" t="str">
        <f t="shared" ca="1" si="1"/>
        <v>U</v>
      </c>
      <c r="H54">
        <v>269</v>
      </c>
      <c r="I54" s="4" t="str">
        <f t="shared" ca="1" si="10"/>
        <v>U 269</v>
      </c>
      <c r="J54" s="5">
        <v>3</v>
      </c>
      <c r="K54" s="5">
        <v>3</v>
      </c>
      <c r="L54" s="4">
        <f t="shared" ca="1" si="4"/>
        <v>0.96</v>
      </c>
      <c r="M54" s="3" t="s">
        <v>224</v>
      </c>
      <c r="N54" s="3" t="s">
        <v>51</v>
      </c>
      <c r="O54" s="3" t="s">
        <v>26</v>
      </c>
      <c r="P54" s="4">
        <f t="shared" ca="1" si="3"/>
        <v>3</v>
      </c>
      <c r="Q54" s="4" t="str">
        <f t="shared" ca="1" si="5"/>
        <v>2019</v>
      </c>
      <c r="R54" s="4">
        <f t="shared" ca="1" si="6"/>
        <v>2014</v>
      </c>
      <c r="S54" s="4">
        <f t="shared" ca="1" si="7"/>
        <v>2</v>
      </c>
      <c r="T54" s="4">
        <f t="shared" ca="1" si="8"/>
        <v>0.45</v>
      </c>
    </row>
    <row r="55" spans="1:20" ht="18" customHeight="1">
      <c r="A55" s="2" t="s">
        <v>221</v>
      </c>
      <c r="B55" s="3" t="s">
        <v>225</v>
      </c>
      <c r="C55" s="3" t="s">
        <v>226</v>
      </c>
      <c r="D55" s="4" t="str">
        <f t="shared" si="9"/>
        <v>Aban.Zaccardo@gmail.com</v>
      </c>
      <c r="E55" s="3" t="s">
        <v>8</v>
      </c>
      <c r="F55" s="3" t="s">
        <v>71</v>
      </c>
      <c r="G55" s="3" t="str">
        <f t="shared" ca="1" si="1"/>
        <v>V</v>
      </c>
      <c r="H55">
        <v>252</v>
      </c>
      <c r="I55" s="4" t="str">
        <f t="shared" ca="1" si="10"/>
        <v>V 252</v>
      </c>
      <c r="J55" s="5">
        <v>6</v>
      </c>
      <c r="K55" s="5">
        <v>6</v>
      </c>
      <c r="L55" s="4">
        <f t="shared" ca="1" si="4"/>
        <v>0.83</v>
      </c>
      <c r="M55" s="3" t="s">
        <v>227</v>
      </c>
      <c r="N55" s="3" t="s">
        <v>51</v>
      </c>
      <c r="O55" s="3" t="s">
        <v>26</v>
      </c>
      <c r="P55" s="4">
        <f t="shared" ca="1" si="3"/>
        <v>3</v>
      </c>
      <c r="Q55" s="4" t="str">
        <f t="shared" ca="1" si="5"/>
        <v>2020</v>
      </c>
      <c r="R55" s="4">
        <f t="shared" ca="1" si="6"/>
        <v>2015.5</v>
      </c>
      <c r="S55" s="4">
        <f t="shared" ca="1" si="7"/>
        <v>3.5</v>
      </c>
      <c r="T55" s="4">
        <f t="shared" ca="1" si="8"/>
        <v>0.57999999999999996</v>
      </c>
    </row>
    <row r="56" spans="1:20" ht="18" customHeight="1">
      <c r="A56" s="2" t="s">
        <v>221</v>
      </c>
      <c r="B56" s="3" t="s">
        <v>228</v>
      </c>
      <c r="C56" s="3" t="s">
        <v>229</v>
      </c>
      <c r="D56" s="4" t="str">
        <f t="shared" si="9"/>
        <v>Abba.Zaccaria@gmail.com</v>
      </c>
      <c r="E56" s="3" t="s">
        <v>8</v>
      </c>
      <c r="F56" s="3" t="s">
        <v>71</v>
      </c>
      <c r="G56" s="3" t="str">
        <f t="shared" ca="1" si="1"/>
        <v>G</v>
      </c>
      <c r="H56">
        <v>322</v>
      </c>
      <c r="I56" s="4" t="str">
        <f t="shared" ca="1" si="10"/>
        <v>G 322</v>
      </c>
      <c r="J56" s="5">
        <v>6</v>
      </c>
      <c r="K56" s="5">
        <v>6</v>
      </c>
      <c r="L56" s="4">
        <f t="shared" ca="1" si="4"/>
        <v>0.54</v>
      </c>
      <c r="M56" s="3" t="s">
        <v>230</v>
      </c>
      <c r="N56" s="3" t="s">
        <v>51</v>
      </c>
      <c r="O56" s="3" t="s">
        <v>41</v>
      </c>
      <c r="P56" s="4">
        <f t="shared" ca="1" si="3"/>
        <v>4</v>
      </c>
      <c r="Q56" s="4" t="str">
        <f t="shared" ca="1" si="5"/>
        <v>2022</v>
      </c>
      <c r="R56" s="4">
        <f t="shared" ca="1" si="6"/>
        <v>2015.75</v>
      </c>
      <c r="S56" s="4">
        <f t="shared" ca="1" si="7"/>
        <v>3.75</v>
      </c>
      <c r="T56" s="4">
        <f t="shared" ca="1" si="8"/>
        <v>0.63500000000000001</v>
      </c>
    </row>
    <row r="57" spans="1:20" ht="18" customHeight="1">
      <c r="A57" s="2" t="s">
        <v>231</v>
      </c>
      <c r="B57" s="3" t="s">
        <v>232</v>
      </c>
      <c r="C57" s="3" t="s">
        <v>233</v>
      </c>
      <c r="D57" s="4" t="str">
        <f t="shared" si="9"/>
        <v>Abban.Zaccaro@gmail.com</v>
      </c>
      <c r="E57" s="3" t="s">
        <v>8</v>
      </c>
      <c r="F57" s="3" t="s">
        <v>71</v>
      </c>
      <c r="G57" s="3" t="str">
        <f t="shared" ca="1" si="1"/>
        <v>Q</v>
      </c>
      <c r="H57">
        <v>329</v>
      </c>
      <c r="I57" s="4" t="str">
        <f t="shared" ca="1" si="10"/>
        <v>Q 329</v>
      </c>
      <c r="J57" s="5">
        <v>11</v>
      </c>
      <c r="K57" s="5">
        <v>10</v>
      </c>
      <c r="L57" s="4">
        <f t="shared" ca="1" si="4"/>
        <v>0.71</v>
      </c>
      <c r="M57" s="3" t="s">
        <v>234</v>
      </c>
      <c r="N57" s="3" t="s">
        <v>51</v>
      </c>
      <c r="O57" s="3" t="s">
        <v>156</v>
      </c>
      <c r="P57" s="4">
        <f t="shared" ca="1" si="3"/>
        <v>2</v>
      </c>
      <c r="Q57" s="4" t="str">
        <f t="shared" ca="1" si="5"/>
        <v>2019</v>
      </c>
      <c r="R57" s="4">
        <f t="shared" ca="1" si="6"/>
        <v>2020.5</v>
      </c>
      <c r="S57" s="4">
        <f t="shared" ca="1" si="7"/>
        <v>8.5</v>
      </c>
      <c r="T57" s="4">
        <f t="shared" ca="1" si="8"/>
        <v>0.89</v>
      </c>
    </row>
    <row r="58" spans="1:20" ht="18" customHeight="1">
      <c r="A58" s="2" t="s">
        <v>231</v>
      </c>
      <c r="B58" s="3" t="s">
        <v>235</v>
      </c>
      <c r="C58" s="3" t="s">
        <v>236</v>
      </c>
      <c r="D58" s="4" t="str">
        <f t="shared" si="9"/>
        <v>Abbas.Zaccheo@gmail.com</v>
      </c>
      <c r="E58" s="3" t="s">
        <v>8</v>
      </c>
      <c r="F58" s="3" t="s">
        <v>71</v>
      </c>
      <c r="G58" s="3" t="str">
        <f t="shared" ca="1" si="1"/>
        <v>C</v>
      </c>
      <c r="H58">
        <v>283</v>
      </c>
      <c r="I58" s="4" t="str">
        <f t="shared" ca="1" si="10"/>
        <v>C 283</v>
      </c>
      <c r="J58" s="5">
        <v>11</v>
      </c>
      <c r="K58" s="5">
        <v>11</v>
      </c>
      <c r="L58" s="4">
        <f t="shared" ca="1" si="4"/>
        <v>0.97</v>
      </c>
      <c r="M58" s="3" t="s">
        <v>237</v>
      </c>
      <c r="N58" s="3" t="s">
        <v>51</v>
      </c>
      <c r="O58" s="3" t="s">
        <v>31</v>
      </c>
      <c r="P58" s="4">
        <f t="shared" ca="1" si="3"/>
        <v>1</v>
      </c>
      <c r="Q58" s="4" t="str">
        <f t="shared" ca="1" si="5"/>
        <v>2019</v>
      </c>
      <c r="R58" s="4">
        <f t="shared" ca="1" si="6"/>
        <v>2015</v>
      </c>
      <c r="S58" s="4">
        <f t="shared" ca="1" si="7"/>
        <v>3</v>
      </c>
      <c r="T58" s="4">
        <f t="shared" ca="1" si="8"/>
        <v>0.52</v>
      </c>
    </row>
    <row r="59" spans="1:20" ht="18" customHeight="1">
      <c r="A59" s="2" t="s">
        <v>238</v>
      </c>
      <c r="B59" s="3" t="s">
        <v>239</v>
      </c>
      <c r="C59" s="3" t="s">
        <v>240</v>
      </c>
      <c r="D59" s="4" t="str">
        <f t="shared" si="9"/>
        <v>Abednego.Zachery@gmail.com</v>
      </c>
      <c r="E59" s="3" t="s">
        <v>8</v>
      </c>
      <c r="F59" s="3" t="s">
        <v>71</v>
      </c>
      <c r="G59" s="3" t="str">
        <f t="shared" ca="1" si="1"/>
        <v>R</v>
      </c>
      <c r="H59">
        <v>325</v>
      </c>
      <c r="I59" s="4" t="str">
        <f t="shared" ca="1" si="10"/>
        <v>R 325</v>
      </c>
      <c r="J59" s="5">
        <v>2</v>
      </c>
      <c r="K59" s="5">
        <v>2</v>
      </c>
      <c r="L59" s="4">
        <f t="shared" ca="1" si="4"/>
        <v>0.75</v>
      </c>
      <c r="M59" s="3" t="s">
        <v>241</v>
      </c>
      <c r="N59" s="3" t="s">
        <v>51</v>
      </c>
      <c r="O59" s="3" t="s">
        <v>67</v>
      </c>
      <c r="P59" s="4">
        <f t="shared" ca="1" si="3"/>
        <v>1</v>
      </c>
      <c r="Q59" s="4" t="str">
        <f t="shared" ca="1" si="5"/>
        <v>2019</v>
      </c>
      <c r="R59" s="4">
        <f t="shared" ca="1" si="6"/>
        <v>2018</v>
      </c>
      <c r="S59" s="4">
        <f t="shared" ca="1" si="7"/>
        <v>6</v>
      </c>
      <c r="T59" s="4">
        <f t="shared" ca="1" si="8"/>
        <v>0.78</v>
      </c>
    </row>
    <row r="60" spans="1:20" ht="18" customHeight="1">
      <c r="A60" s="2" t="s">
        <v>242</v>
      </c>
      <c r="B60" s="3" t="s">
        <v>243</v>
      </c>
      <c r="C60" s="3" t="s">
        <v>244</v>
      </c>
      <c r="D60" s="4" t="str">
        <f t="shared" si="9"/>
        <v>Abelardo.Zachow@gmail.com</v>
      </c>
      <c r="E60" s="3" t="s">
        <v>8</v>
      </c>
      <c r="F60" s="3" t="s">
        <v>71</v>
      </c>
      <c r="G60" s="3" t="str">
        <f t="shared" ca="1" si="1"/>
        <v>I</v>
      </c>
      <c r="H60">
        <v>198</v>
      </c>
      <c r="I60" s="4" t="str">
        <f t="shared" ca="1" si="10"/>
        <v>I 198</v>
      </c>
      <c r="J60" s="5">
        <v>23</v>
      </c>
      <c r="K60" s="5">
        <v>20</v>
      </c>
      <c r="L60" s="4">
        <f t="shared" ca="1" si="4"/>
        <v>0.59</v>
      </c>
      <c r="M60" s="3" t="s">
        <v>245</v>
      </c>
      <c r="N60" s="3" t="s">
        <v>25</v>
      </c>
      <c r="O60" s="3" t="s">
        <v>67</v>
      </c>
      <c r="P60" s="4">
        <f t="shared" ca="1" si="3"/>
        <v>6</v>
      </c>
      <c r="Q60" s="4" t="str">
        <f t="shared" ca="1" si="5"/>
        <v>2018</v>
      </c>
      <c r="R60" s="4">
        <f t="shared" ca="1" si="6"/>
        <v>2014</v>
      </c>
      <c r="S60" s="4">
        <f t="shared" ca="1" si="7"/>
        <v>2</v>
      </c>
      <c r="T60" s="4">
        <f t="shared" ca="1" si="8"/>
        <v>0.84</v>
      </c>
    </row>
    <row r="61" spans="1:20" ht="18" customHeight="1">
      <c r="A61" s="2" t="s">
        <v>246</v>
      </c>
      <c r="B61" s="3" t="s">
        <v>247</v>
      </c>
      <c r="C61" s="3" t="s">
        <v>248</v>
      </c>
      <c r="D61" s="4" t="str">
        <f t="shared" si="9"/>
        <v>Abelhard.Zachrich@gmail.com</v>
      </c>
      <c r="E61" s="3" t="s">
        <v>8</v>
      </c>
      <c r="F61" s="3" t="s">
        <v>71</v>
      </c>
      <c r="G61" s="3" t="str">
        <f t="shared" ca="1" si="1"/>
        <v>W</v>
      </c>
      <c r="H61">
        <v>372</v>
      </c>
      <c r="I61" s="4" t="str">
        <f t="shared" ca="1" si="10"/>
        <v>W 372</v>
      </c>
      <c r="J61" s="5">
        <v>25</v>
      </c>
      <c r="K61" s="5">
        <v>25</v>
      </c>
      <c r="L61" s="4">
        <f t="shared" ca="1" si="4"/>
        <v>0.73</v>
      </c>
      <c r="M61" s="3" t="s">
        <v>249</v>
      </c>
      <c r="N61" s="3" t="s">
        <v>46</v>
      </c>
      <c r="O61" s="3" t="s">
        <v>31</v>
      </c>
      <c r="P61" s="4">
        <f t="shared" ca="1" si="3"/>
        <v>1</v>
      </c>
      <c r="Q61" s="4" t="str">
        <f t="shared" ca="1" si="5"/>
        <v>2018</v>
      </c>
      <c r="R61" s="4">
        <f t="shared" ca="1" si="6"/>
        <v>2020.75</v>
      </c>
      <c r="S61" s="4">
        <f t="shared" ca="1" si="7"/>
        <v>8.75</v>
      </c>
      <c r="T61" s="4">
        <f t="shared" ca="1" si="8"/>
        <v>0.64500000000000002</v>
      </c>
    </row>
    <row r="62" spans="1:20" ht="18" customHeight="1">
      <c r="A62" s="2" t="s">
        <v>250</v>
      </c>
      <c r="B62" s="3" t="s">
        <v>251</v>
      </c>
      <c r="C62" s="3" t="s">
        <v>252</v>
      </c>
      <c r="D62" s="4" t="str">
        <f t="shared" si="9"/>
        <v>Abell.Zachry@gmail.com</v>
      </c>
      <c r="E62" s="3" t="s">
        <v>8</v>
      </c>
      <c r="F62" s="3" t="s">
        <v>71</v>
      </c>
      <c r="G62" s="3" t="str">
        <f t="shared" ca="1" si="1"/>
        <v>M</v>
      </c>
      <c r="H62">
        <v>389</v>
      </c>
      <c r="I62" s="4" t="str">
        <f t="shared" ca="1" si="10"/>
        <v>M 389</v>
      </c>
      <c r="J62" s="5">
        <v>13</v>
      </c>
      <c r="K62" s="5">
        <v>13</v>
      </c>
      <c r="L62" s="4">
        <f t="shared" ca="1" si="4"/>
        <v>0.88</v>
      </c>
      <c r="M62" s="3" t="s">
        <v>253</v>
      </c>
      <c r="N62" s="3" t="s">
        <v>51</v>
      </c>
      <c r="O62" s="3" t="s">
        <v>67</v>
      </c>
      <c r="P62" s="4">
        <f t="shared" ca="1" si="3"/>
        <v>4</v>
      </c>
      <c r="Q62" s="4" t="str">
        <f t="shared" ca="1" si="5"/>
        <v>2018</v>
      </c>
      <c r="R62" s="4">
        <f t="shared" ca="1" si="6"/>
        <v>2018.75</v>
      </c>
      <c r="S62" s="4">
        <f t="shared" ca="1" si="7"/>
        <v>6.75</v>
      </c>
      <c r="T62" s="4">
        <f t="shared" ca="1" si="8"/>
        <v>0.63500000000000001</v>
      </c>
    </row>
    <row r="63" spans="1:20" ht="18" customHeight="1">
      <c r="A63" s="2" t="s">
        <v>254</v>
      </c>
      <c r="B63" s="3" t="s">
        <v>255</v>
      </c>
      <c r="C63" s="3" t="s">
        <v>256</v>
      </c>
      <c r="D63" s="4" t="str">
        <f t="shared" si="9"/>
        <v>Abhor.Zadra@gmail.com</v>
      </c>
      <c r="E63" s="3" t="s">
        <v>8</v>
      </c>
      <c r="F63" s="3" t="s">
        <v>71</v>
      </c>
      <c r="G63" s="3" t="str">
        <f t="shared" ca="1" si="1"/>
        <v>J</v>
      </c>
      <c r="H63">
        <v>385</v>
      </c>
      <c r="I63" s="4" t="str">
        <f t="shared" ca="1" si="10"/>
        <v>J 385</v>
      </c>
      <c r="J63" s="5">
        <v>14</v>
      </c>
      <c r="K63" s="5">
        <v>14</v>
      </c>
      <c r="L63" s="4">
        <f t="shared" ca="1" si="4"/>
        <v>0.78</v>
      </c>
      <c r="M63" s="3" t="s">
        <v>257</v>
      </c>
      <c r="N63" s="3" t="s">
        <v>25</v>
      </c>
      <c r="O63" s="3" t="s">
        <v>67</v>
      </c>
      <c r="P63" s="4">
        <f t="shared" ca="1" si="3"/>
        <v>5</v>
      </c>
      <c r="Q63" s="4" t="str">
        <f t="shared" ca="1" si="5"/>
        <v>2019</v>
      </c>
      <c r="R63" s="4">
        <f t="shared" ca="1" si="6"/>
        <v>2021.25</v>
      </c>
      <c r="S63" s="4">
        <f t="shared" ca="1" si="7"/>
        <v>9.25</v>
      </c>
      <c r="T63" s="4">
        <f t="shared" ca="1" si="8"/>
        <v>0.64500000000000002</v>
      </c>
    </row>
    <row r="64" spans="1:20" ht="18" customHeight="1">
      <c r="A64" s="2" t="s">
        <v>254</v>
      </c>
      <c r="B64" s="3" t="s">
        <v>258</v>
      </c>
      <c r="C64" s="3" t="s">
        <v>259</v>
      </c>
      <c r="D64" s="4" t="str">
        <f t="shared" si="9"/>
        <v>Abhorson.Zadroga@gmail.com</v>
      </c>
      <c r="E64" s="3" t="s">
        <v>8</v>
      </c>
      <c r="F64" s="3" t="s">
        <v>71</v>
      </c>
      <c r="G64" s="3" t="str">
        <f t="shared" ca="1" si="1"/>
        <v>H</v>
      </c>
      <c r="H64">
        <v>340</v>
      </c>
      <c r="I64" s="4" t="str">
        <f t="shared" ca="1" si="10"/>
        <v>H 340</v>
      </c>
      <c r="J64" s="5">
        <v>17</v>
      </c>
      <c r="K64" s="5">
        <v>17</v>
      </c>
      <c r="L64" s="4">
        <f t="shared" ca="1" si="4"/>
        <v>0.96</v>
      </c>
      <c r="M64" s="3" t="s">
        <v>260</v>
      </c>
      <c r="N64" s="3" t="s">
        <v>25</v>
      </c>
      <c r="O64" s="3" t="s">
        <v>67</v>
      </c>
      <c r="P64" s="4">
        <f t="shared" ca="1" si="3"/>
        <v>6</v>
      </c>
      <c r="Q64" s="4" t="str">
        <f t="shared" ca="1" si="5"/>
        <v>2019</v>
      </c>
      <c r="R64" s="4">
        <f t="shared" ca="1" si="6"/>
        <v>2015</v>
      </c>
      <c r="S64" s="4">
        <f t="shared" ca="1" si="7"/>
        <v>3</v>
      </c>
      <c r="T64" s="4">
        <f t="shared" ca="1" si="8"/>
        <v>0.68</v>
      </c>
    </row>
    <row r="65" spans="1:20" ht="18" customHeight="1">
      <c r="A65" s="2" t="s">
        <v>261</v>
      </c>
      <c r="B65" s="3" t="s">
        <v>262</v>
      </c>
      <c r="C65" s="3" t="s">
        <v>263</v>
      </c>
      <c r="D65" s="4" t="str">
        <f t="shared" si="9"/>
        <v>Abna.Zaffuto@gmail.com</v>
      </c>
      <c r="E65" s="3" t="s">
        <v>8</v>
      </c>
      <c r="F65" s="3" t="s">
        <v>71</v>
      </c>
      <c r="G65" s="3" t="str">
        <f t="shared" ca="1" si="1"/>
        <v>E</v>
      </c>
      <c r="H65">
        <v>169</v>
      </c>
      <c r="I65" s="4" t="str">
        <f t="shared" ca="1" si="10"/>
        <v>E 169</v>
      </c>
      <c r="J65" s="5">
        <v>8</v>
      </c>
      <c r="K65" s="5">
        <v>8</v>
      </c>
      <c r="L65" s="4">
        <f t="shared" ca="1" si="4"/>
        <v>0.73</v>
      </c>
      <c r="M65" s="3" t="s">
        <v>264</v>
      </c>
      <c r="N65" s="3" t="s">
        <v>51</v>
      </c>
      <c r="O65" s="3" t="s">
        <v>41</v>
      </c>
      <c r="P65" s="4">
        <f t="shared" ca="1" si="3"/>
        <v>1</v>
      </c>
      <c r="Q65" s="4" t="str">
        <f t="shared" ca="1" si="5"/>
        <v>2017</v>
      </c>
      <c r="R65" s="4">
        <f t="shared" ca="1" si="6"/>
        <v>2014.5</v>
      </c>
      <c r="S65" s="4">
        <f t="shared" ca="1" si="7"/>
        <v>2.5</v>
      </c>
      <c r="T65" s="4">
        <f t="shared" ca="1" si="8"/>
        <v>0.5</v>
      </c>
    </row>
    <row r="66" spans="1:20" ht="18" customHeight="1">
      <c r="A66" s="2" t="s">
        <v>265</v>
      </c>
      <c r="B66" s="3" t="s">
        <v>266</v>
      </c>
      <c r="C66" s="3" t="s">
        <v>267</v>
      </c>
      <c r="D66" s="4" t="str">
        <f t="shared" ref="D66:D78" si="11">CONCATENATE(B66,".",C66,"@gmail.com")</f>
        <v>Abramo.Zahorsky@gmail.com</v>
      </c>
      <c r="E66" s="3" t="s">
        <v>8</v>
      </c>
      <c r="F66" s="3" t="s">
        <v>71</v>
      </c>
      <c r="G66" s="3" t="str">
        <f t="shared" ref="G66:G78" ca="1" si="12">CHAR(RANDBETWEEN(65,88))</f>
        <v>R</v>
      </c>
      <c r="H66">
        <v>383</v>
      </c>
      <c r="I66" s="4" t="str">
        <f t="shared" ref="I66:I78" ca="1" si="13">CONCATENATE(G66," ",H66)</f>
        <v>R 383</v>
      </c>
      <c r="J66" s="5">
        <v>21</v>
      </c>
      <c r="K66" s="5">
        <v>19</v>
      </c>
      <c r="L66" s="4">
        <f t="shared" ca="1" si="4"/>
        <v>0.87</v>
      </c>
      <c r="M66" s="3" t="s">
        <v>268</v>
      </c>
      <c r="N66" s="3" t="s">
        <v>25</v>
      </c>
      <c r="O66" s="3" t="s">
        <v>41</v>
      </c>
      <c r="P66" s="4">
        <f t="shared" ref="P66:P78" ca="1" si="14">RANDBETWEEN(1, 6)</f>
        <v>4</v>
      </c>
      <c r="Q66" s="4" t="str">
        <f t="shared" ca="1" si="5"/>
        <v>2017</v>
      </c>
      <c r="R66" s="4">
        <f t="shared" ca="1" si="6"/>
        <v>2019</v>
      </c>
      <c r="S66" s="4">
        <f t="shared" ca="1" si="7"/>
        <v>7</v>
      </c>
      <c r="T66" s="4">
        <f t="shared" ca="1" si="8"/>
        <v>0.56000000000000005</v>
      </c>
    </row>
    <row r="67" spans="1:20" ht="18" customHeight="1">
      <c r="A67" s="2" t="s">
        <v>269</v>
      </c>
      <c r="B67" s="3" t="s">
        <v>270</v>
      </c>
      <c r="C67" s="4" t="s">
        <v>271</v>
      </c>
      <c r="D67" s="4" t="str">
        <f t="shared" si="11"/>
        <v>Achillea.Zajicek@gmail.com</v>
      </c>
      <c r="E67" s="3" t="s">
        <v>8</v>
      </c>
      <c r="F67" s="3" t="s">
        <v>71</v>
      </c>
      <c r="G67" s="3" t="str">
        <f t="shared" ca="1" si="12"/>
        <v>G</v>
      </c>
      <c r="H67">
        <v>388</v>
      </c>
      <c r="I67" s="4" t="str">
        <f t="shared" ca="1" si="13"/>
        <v>G 388</v>
      </c>
      <c r="J67" s="5">
        <v>2</v>
      </c>
      <c r="K67" s="5">
        <v>2</v>
      </c>
      <c r="L67" s="4">
        <f t="shared" ref="L67:L120" ca="1" si="15">RANDBETWEEN((40 + Q67 - 2012), (90 + Q67 - 2012)) / 100</f>
        <v>0.69</v>
      </c>
      <c r="M67" s="3" t="s">
        <v>272</v>
      </c>
      <c r="N67" s="3" t="s">
        <v>25</v>
      </c>
      <c r="O67" s="3" t="s">
        <v>31</v>
      </c>
      <c r="P67" s="4">
        <f t="shared" ca="1" si="14"/>
        <v>6</v>
      </c>
      <c r="Q67" s="4" t="str">
        <f t="shared" ref="Q67:Q113" ca="1" si="16">TEXT(RANDBETWEEN(2017, 2022), "0")</f>
        <v>2018</v>
      </c>
      <c r="R67" s="4">
        <f t="shared" ref="R67:R120" ca="1" si="17">RANDBETWEEN((4028 * 2), (4044*2))/4</f>
        <v>2017</v>
      </c>
      <c r="S67" s="4">
        <f t="shared" ref="S67:S120" ca="1" si="18">R67-2012</f>
        <v>5</v>
      </c>
      <c r="T67" s="4">
        <f t="shared" ref="T67:T120" ca="1" si="19">(RANDBETWEEN(40, 80) +2*S67)/100</f>
        <v>0.67</v>
      </c>
    </row>
    <row r="68" spans="1:20" ht="18" customHeight="1">
      <c r="A68" s="2" t="s">
        <v>273</v>
      </c>
      <c r="B68" s="3" t="s">
        <v>274</v>
      </c>
      <c r="C68" s="4" t="s">
        <v>275</v>
      </c>
      <c r="D68" s="4" t="str">
        <f t="shared" si="11"/>
        <v>Achilleo.Zajkowski@gmail.com</v>
      </c>
      <c r="E68" s="3" t="s">
        <v>8</v>
      </c>
      <c r="F68" s="3" t="s">
        <v>71</v>
      </c>
      <c r="G68" s="3" t="str">
        <f t="shared" ca="1" si="12"/>
        <v>P</v>
      </c>
      <c r="H68">
        <v>328</v>
      </c>
      <c r="I68" s="4" t="str">
        <f t="shared" ca="1" si="13"/>
        <v>P 328</v>
      </c>
      <c r="J68" s="5">
        <v>2</v>
      </c>
      <c r="K68" s="5">
        <v>2</v>
      </c>
      <c r="L68" s="4">
        <f t="shared" ca="1" si="15"/>
        <v>0.81</v>
      </c>
      <c r="M68" s="3" t="s">
        <v>276</v>
      </c>
      <c r="N68" s="3" t="s">
        <v>51</v>
      </c>
      <c r="O68" s="3" t="s">
        <v>26</v>
      </c>
      <c r="P68" s="4">
        <f t="shared" ca="1" si="14"/>
        <v>3</v>
      </c>
      <c r="Q68" s="4" t="str">
        <f t="shared" ca="1" si="16"/>
        <v>2018</v>
      </c>
      <c r="R68" s="4">
        <f t="shared" ca="1" si="17"/>
        <v>2019</v>
      </c>
      <c r="S68" s="4">
        <f t="shared" ca="1" si="18"/>
        <v>7</v>
      </c>
      <c r="T68" s="4">
        <f t="shared" ca="1" si="19"/>
        <v>0.6</v>
      </c>
    </row>
    <row r="69" spans="1:20" ht="18" customHeight="1">
      <c r="A69" s="2" t="s">
        <v>269</v>
      </c>
      <c r="B69" s="3" t="s">
        <v>277</v>
      </c>
      <c r="C69" s="4" t="s">
        <v>278</v>
      </c>
      <c r="D69" s="4" t="str">
        <f t="shared" si="11"/>
        <v>Achilles.Zak@gmail.com</v>
      </c>
      <c r="E69" s="3" t="s">
        <v>8</v>
      </c>
      <c r="F69" s="3" t="s">
        <v>71</v>
      </c>
      <c r="G69" s="3" t="str">
        <f t="shared" ca="1" si="12"/>
        <v>O</v>
      </c>
      <c r="H69">
        <v>110</v>
      </c>
      <c r="I69" s="4" t="str">
        <f t="shared" ca="1" si="13"/>
        <v>O 110</v>
      </c>
      <c r="J69" s="5">
        <v>4</v>
      </c>
      <c r="K69" s="5">
        <v>4</v>
      </c>
      <c r="L69" s="4">
        <f t="shared" ca="1" si="15"/>
        <v>0.55000000000000004</v>
      </c>
      <c r="M69" s="3" t="s">
        <v>279</v>
      </c>
      <c r="N69" s="3" t="s">
        <v>51</v>
      </c>
      <c r="O69" s="3" t="s">
        <v>31</v>
      </c>
      <c r="P69" s="4">
        <f t="shared" ca="1" si="14"/>
        <v>4</v>
      </c>
      <c r="Q69" s="4" t="str">
        <f t="shared" ca="1" si="16"/>
        <v>2017</v>
      </c>
      <c r="R69" s="4">
        <f t="shared" ca="1" si="17"/>
        <v>2018</v>
      </c>
      <c r="S69" s="4">
        <f t="shared" ca="1" si="18"/>
        <v>6</v>
      </c>
      <c r="T69" s="4">
        <f t="shared" ca="1" si="19"/>
        <v>0.86</v>
      </c>
    </row>
    <row r="70" spans="1:20" ht="18" customHeight="1">
      <c r="A70" s="2" t="s">
        <v>273</v>
      </c>
      <c r="B70" s="3" t="s">
        <v>280</v>
      </c>
      <c r="C70" s="4" t="s">
        <v>281</v>
      </c>
      <c r="D70" s="4" t="str">
        <f t="shared" si="11"/>
        <v>Achmad.Zakaria@gmail.com</v>
      </c>
      <c r="E70" s="3" t="s">
        <v>8</v>
      </c>
      <c r="F70" s="3" t="s">
        <v>71</v>
      </c>
      <c r="G70" s="3" t="str">
        <f t="shared" ca="1" si="12"/>
        <v>F</v>
      </c>
      <c r="H70">
        <v>215</v>
      </c>
      <c r="I70" s="4" t="str">
        <f t="shared" ca="1" si="13"/>
        <v>F 215</v>
      </c>
      <c r="J70" s="5">
        <v>4</v>
      </c>
      <c r="K70" s="5">
        <v>4</v>
      </c>
      <c r="L70" s="4">
        <f t="shared" ca="1" si="15"/>
        <v>0.57999999999999996</v>
      </c>
      <c r="M70" s="3" t="s">
        <v>282</v>
      </c>
      <c r="N70" s="3" t="s">
        <v>51</v>
      </c>
      <c r="O70" s="3" t="s">
        <v>31</v>
      </c>
      <c r="P70" s="4">
        <f t="shared" ca="1" si="14"/>
        <v>6</v>
      </c>
      <c r="Q70" s="4" t="str">
        <f t="shared" ca="1" si="16"/>
        <v>2021</v>
      </c>
      <c r="R70" s="4">
        <f t="shared" ca="1" si="17"/>
        <v>2015.5</v>
      </c>
      <c r="S70" s="4">
        <f t="shared" ca="1" si="18"/>
        <v>3.5</v>
      </c>
      <c r="T70" s="4">
        <f t="shared" ca="1" si="19"/>
        <v>0.75</v>
      </c>
    </row>
    <row r="71" spans="1:20" ht="18" customHeight="1">
      <c r="A71" s="2" t="s">
        <v>283</v>
      </c>
      <c r="B71" s="3" t="s">
        <v>284</v>
      </c>
      <c r="C71" s="4" t="s">
        <v>285</v>
      </c>
      <c r="D71" s="4" t="str">
        <f t="shared" si="11"/>
        <v>Achmed.Zakarian@gmail.com</v>
      </c>
      <c r="E71" s="3" t="s">
        <v>8</v>
      </c>
      <c r="F71" s="3" t="s">
        <v>71</v>
      </c>
      <c r="G71" s="3" t="str">
        <f t="shared" ca="1" si="12"/>
        <v>W</v>
      </c>
      <c r="H71">
        <v>259</v>
      </c>
      <c r="I71" s="4" t="str">
        <f t="shared" ca="1" si="13"/>
        <v>W 259</v>
      </c>
      <c r="J71" s="5">
        <v>8</v>
      </c>
      <c r="K71" s="5">
        <v>8</v>
      </c>
      <c r="L71" s="4">
        <f t="shared" ca="1" si="15"/>
        <v>0.92</v>
      </c>
      <c r="M71" s="3" t="s">
        <v>286</v>
      </c>
      <c r="N71" s="3" t="s">
        <v>51</v>
      </c>
      <c r="O71" s="3" t="s">
        <v>156</v>
      </c>
      <c r="P71" s="4">
        <f t="shared" ca="1" si="14"/>
        <v>3</v>
      </c>
      <c r="Q71" s="4" t="str">
        <f t="shared" ca="1" si="16"/>
        <v>2021</v>
      </c>
      <c r="R71" s="4">
        <f t="shared" ca="1" si="17"/>
        <v>2020.5</v>
      </c>
      <c r="S71" s="4">
        <f t="shared" ca="1" si="18"/>
        <v>8.5</v>
      </c>
      <c r="T71" s="4">
        <f t="shared" ca="1" si="19"/>
        <v>0.72</v>
      </c>
    </row>
    <row r="72" spans="1:20" ht="18" customHeight="1">
      <c r="A72" s="2" t="s">
        <v>273</v>
      </c>
      <c r="B72" s="3" t="s">
        <v>287</v>
      </c>
      <c r="C72" s="4" t="s">
        <v>288</v>
      </c>
      <c r="D72" s="4" t="str">
        <f t="shared" si="11"/>
        <v>Achuta.Zaki@gmail.com</v>
      </c>
      <c r="E72" s="3" t="s">
        <v>8</v>
      </c>
      <c r="F72" s="3" t="s">
        <v>71</v>
      </c>
      <c r="G72" s="3" t="str">
        <f t="shared" ca="1" si="12"/>
        <v>U</v>
      </c>
      <c r="H72">
        <v>381</v>
      </c>
      <c r="I72" s="4" t="str">
        <f t="shared" ca="1" si="13"/>
        <v>U 381</v>
      </c>
      <c r="J72" s="5">
        <v>9</v>
      </c>
      <c r="K72" s="5">
        <v>9</v>
      </c>
      <c r="L72" s="4">
        <f t="shared" ca="1" si="15"/>
        <v>0.56999999999999995</v>
      </c>
      <c r="M72" s="3" t="s">
        <v>289</v>
      </c>
      <c r="N72" s="3" t="s">
        <v>51</v>
      </c>
      <c r="O72" s="3" t="s">
        <v>160</v>
      </c>
      <c r="P72" s="4">
        <f t="shared" ca="1" si="14"/>
        <v>3</v>
      </c>
      <c r="Q72" s="4" t="str">
        <f t="shared" ca="1" si="16"/>
        <v>2017</v>
      </c>
      <c r="R72" s="4">
        <f t="shared" ca="1" si="17"/>
        <v>2021.75</v>
      </c>
      <c r="S72" s="4">
        <f t="shared" ca="1" si="18"/>
        <v>9.75</v>
      </c>
      <c r="T72" s="4">
        <f t="shared" ca="1" si="19"/>
        <v>0.995</v>
      </c>
    </row>
    <row r="73" spans="1:20" ht="18" customHeight="1">
      <c r="A73" s="2" t="s">
        <v>273</v>
      </c>
      <c r="B73" s="3" t="s">
        <v>290</v>
      </c>
      <c r="C73" s="4" t="s">
        <v>291</v>
      </c>
      <c r="D73" s="4" t="str">
        <f t="shared" si="11"/>
        <v>Acie.Zakowski@gmail.com</v>
      </c>
      <c r="E73" s="3" t="s">
        <v>8</v>
      </c>
      <c r="F73" s="3" t="s">
        <v>71</v>
      </c>
      <c r="G73" s="3" t="str">
        <f t="shared" ca="1" si="12"/>
        <v>N</v>
      </c>
      <c r="H73">
        <v>183</v>
      </c>
      <c r="I73" s="4" t="str">
        <f t="shared" ca="1" si="13"/>
        <v>N 183</v>
      </c>
      <c r="J73" s="5">
        <v>9</v>
      </c>
      <c r="K73" s="5">
        <v>9</v>
      </c>
      <c r="L73" s="4">
        <f t="shared" ca="1" si="15"/>
        <v>0.72</v>
      </c>
      <c r="M73" s="3" t="s">
        <v>292</v>
      </c>
      <c r="N73" s="3" t="s">
        <v>51</v>
      </c>
      <c r="O73" s="3" t="s">
        <v>67</v>
      </c>
      <c r="P73" s="4">
        <f t="shared" ca="1" si="14"/>
        <v>6</v>
      </c>
      <c r="Q73" s="4" t="str">
        <f t="shared" ca="1" si="16"/>
        <v>2017</v>
      </c>
      <c r="R73" s="4">
        <f t="shared" ca="1" si="17"/>
        <v>2016</v>
      </c>
      <c r="S73" s="4">
        <f t="shared" ca="1" si="18"/>
        <v>4</v>
      </c>
      <c r="T73" s="4">
        <f t="shared" ca="1" si="19"/>
        <v>0.68</v>
      </c>
    </row>
    <row r="74" spans="1:20" ht="18" customHeight="1">
      <c r="A74" s="2" t="s">
        <v>273</v>
      </c>
      <c r="B74" s="3" t="s">
        <v>293</v>
      </c>
      <c r="C74" s="4" t="s">
        <v>294</v>
      </c>
      <c r="D74" s="4" t="str">
        <f t="shared" si="11"/>
        <v>Ackley.Zakrajsek@gmail.com</v>
      </c>
      <c r="E74" s="3" t="s">
        <v>8</v>
      </c>
      <c r="F74" s="3" t="s">
        <v>71</v>
      </c>
      <c r="G74" s="3" t="str">
        <f t="shared" ca="1" si="12"/>
        <v>L</v>
      </c>
      <c r="H74">
        <v>391</v>
      </c>
      <c r="I74" s="4" t="str">
        <f t="shared" ca="1" si="13"/>
        <v>L 391</v>
      </c>
      <c r="J74" s="5">
        <v>10</v>
      </c>
      <c r="K74" s="5">
        <v>10</v>
      </c>
      <c r="L74" s="4">
        <f t="shared" ca="1" si="15"/>
        <v>0.55000000000000004</v>
      </c>
      <c r="M74" s="3" t="s">
        <v>295</v>
      </c>
      <c r="N74" s="3" t="s">
        <v>51</v>
      </c>
      <c r="O74" s="3" t="s">
        <v>67</v>
      </c>
      <c r="P74" s="4">
        <f t="shared" ca="1" si="14"/>
        <v>1</v>
      </c>
      <c r="Q74" s="4" t="str">
        <f t="shared" ca="1" si="16"/>
        <v>2021</v>
      </c>
      <c r="R74" s="4">
        <f t="shared" ca="1" si="17"/>
        <v>2018.75</v>
      </c>
      <c r="S74" s="4">
        <f t="shared" ca="1" si="18"/>
        <v>6.75</v>
      </c>
      <c r="T74" s="4">
        <f t="shared" ca="1" si="19"/>
        <v>0.60499999999999998</v>
      </c>
    </row>
    <row r="75" spans="1:20" ht="18" customHeight="1">
      <c r="A75" s="2" t="s">
        <v>296</v>
      </c>
      <c r="B75" s="3" t="s">
        <v>297</v>
      </c>
      <c r="C75" s="3" t="s">
        <v>298</v>
      </c>
      <c r="D75" s="4" t="str">
        <f t="shared" si="11"/>
        <v>Abdulaziz.Zacher@gmail.com</v>
      </c>
      <c r="E75" s="3" t="s">
        <v>8</v>
      </c>
      <c r="F75" s="3" t="s">
        <v>71</v>
      </c>
      <c r="G75" s="3" t="str">
        <f t="shared" ca="1" si="12"/>
        <v>Q</v>
      </c>
      <c r="H75">
        <v>390</v>
      </c>
      <c r="I75" s="4" t="str">
        <f t="shared" ca="1" si="13"/>
        <v>Q 390</v>
      </c>
      <c r="J75" s="5">
        <v>11</v>
      </c>
      <c r="K75" s="5">
        <v>11</v>
      </c>
      <c r="L75" s="4">
        <f t="shared" ca="1" si="15"/>
        <v>0.71</v>
      </c>
      <c r="M75" s="3" t="s">
        <v>299</v>
      </c>
      <c r="N75" s="3" t="s">
        <v>51</v>
      </c>
      <c r="O75" s="3" t="s">
        <v>31</v>
      </c>
      <c r="P75" s="4">
        <f t="shared" ca="1" si="14"/>
        <v>5</v>
      </c>
      <c r="Q75" s="4" t="str">
        <f t="shared" ca="1" si="16"/>
        <v>2017</v>
      </c>
      <c r="R75" s="4">
        <f t="shared" ca="1" si="17"/>
        <v>2019.75</v>
      </c>
      <c r="S75" s="4">
        <f t="shared" ca="1" si="18"/>
        <v>7.75</v>
      </c>
      <c r="T75" s="4">
        <f t="shared" ca="1" si="19"/>
        <v>0.89500000000000002</v>
      </c>
    </row>
    <row r="76" spans="1:20" ht="18" customHeight="1">
      <c r="A76" s="2" t="s">
        <v>296</v>
      </c>
      <c r="B76" s="3" t="s">
        <v>300</v>
      </c>
      <c r="C76" s="3" t="s">
        <v>301</v>
      </c>
      <c r="D76" s="4" t="str">
        <f t="shared" si="11"/>
        <v>Abe.Zacherl@gmail.com</v>
      </c>
      <c r="E76" s="3" t="s">
        <v>8</v>
      </c>
      <c r="F76" s="3" t="s">
        <v>71</v>
      </c>
      <c r="G76" s="3" t="str">
        <f t="shared" ca="1" si="12"/>
        <v>U</v>
      </c>
      <c r="H76">
        <v>162</v>
      </c>
      <c r="I76" s="4" t="str">
        <f t="shared" ca="1" si="13"/>
        <v>U 162</v>
      </c>
      <c r="J76" s="5">
        <v>14</v>
      </c>
      <c r="K76" s="5">
        <v>14</v>
      </c>
      <c r="L76" s="4">
        <f t="shared" ca="1" si="15"/>
        <v>0.49</v>
      </c>
      <c r="M76" s="3" t="s">
        <v>302</v>
      </c>
      <c r="N76" s="3" t="s">
        <v>51</v>
      </c>
      <c r="O76" s="3" t="s">
        <v>31</v>
      </c>
      <c r="P76" s="4">
        <f t="shared" ca="1" si="14"/>
        <v>6</v>
      </c>
      <c r="Q76" s="4" t="str">
        <f t="shared" ca="1" si="16"/>
        <v>2020</v>
      </c>
      <c r="R76" s="4">
        <f t="shared" ca="1" si="17"/>
        <v>2014.75</v>
      </c>
      <c r="S76" s="4">
        <f t="shared" ca="1" si="18"/>
        <v>2.75</v>
      </c>
      <c r="T76" s="4">
        <f t="shared" ca="1" si="19"/>
        <v>0.59499999999999997</v>
      </c>
    </row>
    <row r="77" spans="1:20" ht="18" customHeight="1">
      <c r="A77" s="2" t="s">
        <v>303</v>
      </c>
      <c r="B77" s="3" t="s">
        <v>304</v>
      </c>
      <c r="C77" s="3" t="s">
        <v>305</v>
      </c>
      <c r="D77" s="4" t="str">
        <f t="shared" si="11"/>
        <v>Abel.Zachman@gmail.com</v>
      </c>
      <c r="E77" s="3" t="s">
        <v>8</v>
      </c>
      <c r="F77" s="3" t="s">
        <v>306</v>
      </c>
      <c r="G77" s="3" t="str">
        <f t="shared" ca="1" si="12"/>
        <v>P</v>
      </c>
      <c r="H77">
        <v>187</v>
      </c>
      <c r="I77" s="4" t="str">
        <f t="shared" ca="1" si="13"/>
        <v>P 187</v>
      </c>
      <c r="J77" s="5">
        <v>13</v>
      </c>
      <c r="K77" s="5">
        <v>13</v>
      </c>
      <c r="L77" s="4">
        <f t="shared" ca="1" si="15"/>
        <v>0.81</v>
      </c>
      <c r="M77" s="3" t="s">
        <v>307</v>
      </c>
      <c r="N77" s="3" t="s">
        <v>51</v>
      </c>
      <c r="O77" s="3" t="s">
        <v>67</v>
      </c>
      <c r="P77" s="4">
        <f t="shared" ca="1" si="14"/>
        <v>2</v>
      </c>
      <c r="Q77" s="4" t="str">
        <f t="shared" ca="1" si="16"/>
        <v>2018</v>
      </c>
      <c r="R77" s="4">
        <f t="shared" ca="1" si="17"/>
        <v>2021.5</v>
      </c>
      <c r="S77" s="4">
        <f t="shared" ca="1" si="18"/>
        <v>9.5</v>
      </c>
      <c r="T77" s="4">
        <f t="shared" ca="1" si="19"/>
        <v>0.83</v>
      </c>
    </row>
    <row r="78" spans="1:20" ht="18" customHeight="1">
      <c r="A78" s="2" t="s">
        <v>303</v>
      </c>
      <c r="B78" s="3" t="s">
        <v>308</v>
      </c>
      <c r="C78" s="3" t="s">
        <v>309</v>
      </c>
      <c r="D78" s="4" t="str">
        <f t="shared" si="11"/>
        <v>Abelard.Zachmann@gmail.com</v>
      </c>
      <c r="E78" s="3" t="s">
        <v>8</v>
      </c>
      <c r="F78" s="3" t="s">
        <v>306</v>
      </c>
      <c r="G78" s="3" t="str">
        <f t="shared" ca="1" si="12"/>
        <v>P</v>
      </c>
      <c r="H78">
        <v>155</v>
      </c>
      <c r="I78" s="4" t="str">
        <f t="shared" ca="1" si="13"/>
        <v>P 155</v>
      </c>
      <c r="J78" s="5">
        <v>18</v>
      </c>
      <c r="K78" s="5">
        <v>16</v>
      </c>
      <c r="L78" s="4">
        <f t="shared" ca="1" si="15"/>
        <v>0.56999999999999995</v>
      </c>
      <c r="M78" s="3" t="s">
        <v>310</v>
      </c>
      <c r="N78" s="3" t="s">
        <v>311</v>
      </c>
      <c r="O78" s="3" t="s">
        <v>311</v>
      </c>
      <c r="P78" s="4">
        <f t="shared" ca="1" si="14"/>
        <v>5</v>
      </c>
      <c r="Q78" s="4" t="str">
        <f t="shared" ca="1" si="16"/>
        <v>2022</v>
      </c>
      <c r="R78" s="4">
        <f t="shared" ca="1" si="17"/>
        <v>2016.25</v>
      </c>
      <c r="S78" s="4">
        <f t="shared" ca="1" si="18"/>
        <v>4.25</v>
      </c>
      <c r="T78" s="4">
        <f t="shared" ca="1" si="19"/>
        <v>0.625</v>
      </c>
    </row>
    <row r="79" spans="1:20" ht="18" customHeight="1">
      <c r="G79" s="3" t="str">
        <f ca="1">CHAR(RANDBETWEEN(65,88))</f>
        <v>J</v>
      </c>
      <c r="L79" s="4">
        <f t="shared" ca="1" si="15"/>
        <v>0.64</v>
      </c>
      <c r="P79" s="4">
        <f ca="1">RANDBETWEEN(1, 6)</f>
        <v>2</v>
      </c>
      <c r="Q79" s="4" t="str">
        <f t="shared" ca="1" si="16"/>
        <v>2017</v>
      </c>
      <c r="R79" s="4">
        <f t="shared" ca="1" si="17"/>
        <v>2018</v>
      </c>
      <c r="S79" s="4">
        <f t="shared" ca="1" si="18"/>
        <v>6</v>
      </c>
      <c r="T79" s="4">
        <f t="shared" ca="1" si="19"/>
        <v>0.52</v>
      </c>
    </row>
    <row r="80" spans="1:20" ht="18" customHeight="1">
      <c r="G80" s="3" t="str">
        <f t="shared" ref="G80:G120" ca="1" si="20">CHAR(RANDBETWEEN(65,88))</f>
        <v>K</v>
      </c>
      <c r="L80" s="4">
        <f t="shared" ca="1" si="15"/>
        <v>0.75</v>
      </c>
      <c r="P80" s="4">
        <f t="shared" ref="P80:P120" ca="1" si="21">RANDBETWEEN(1, 6)</f>
        <v>4</v>
      </c>
      <c r="Q80" s="4" t="str">
        <f t="shared" ca="1" si="16"/>
        <v>2020</v>
      </c>
      <c r="R80" s="4">
        <f t="shared" ca="1" si="17"/>
        <v>2016</v>
      </c>
      <c r="S80" s="4">
        <f t="shared" ca="1" si="18"/>
        <v>4</v>
      </c>
      <c r="T80" s="4">
        <f t="shared" ca="1" si="19"/>
        <v>0.84</v>
      </c>
    </row>
    <row r="81" spans="7:20" ht="18" customHeight="1">
      <c r="G81" s="3" t="str">
        <f t="shared" ca="1" si="20"/>
        <v>K</v>
      </c>
      <c r="L81" s="4">
        <f t="shared" ca="1" si="15"/>
        <v>0.6</v>
      </c>
      <c r="P81" s="4">
        <f t="shared" ca="1" si="21"/>
        <v>2</v>
      </c>
      <c r="Q81" s="4" t="str">
        <f t="shared" ca="1" si="16"/>
        <v>2020</v>
      </c>
      <c r="R81" s="4">
        <f t="shared" ca="1" si="17"/>
        <v>2014.25</v>
      </c>
      <c r="S81" s="4">
        <f t="shared" ca="1" si="18"/>
        <v>2.25</v>
      </c>
      <c r="T81" s="4">
        <f t="shared" ca="1" si="19"/>
        <v>0.64500000000000002</v>
      </c>
    </row>
    <row r="82" spans="7:20" ht="18" customHeight="1">
      <c r="G82" s="3" t="str">
        <f t="shared" ca="1" si="20"/>
        <v>D</v>
      </c>
      <c r="I82" s="9"/>
      <c r="L82" s="4">
        <f t="shared" ca="1" si="15"/>
        <v>0.66</v>
      </c>
      <c r="P82" s="4">
        <f t="shared" ca="1" si="21"/>
        <v>4</v>
      </c>
      <c r="Q82" s="4" t="str">
        <f t="shared" ca="1" si="16"/>
        <v>2019</v>
      </c>
      <c r="R82" s="4">
        <f t="shared" ca="1" si="17"/>
        <v>2018.75</v>
      </c>
      <c r="S82" s="4">
        <f t="shared" ca="1" si="18"/>
        <v>6.75</v>
      </c>
      <c r="T82" s="4">
        <f t="shared" ca="1" si="19"/>
        <v>0.53500000000000003</v>
      </c>
    </row>
    <row r="83" spans="7:20" ht="18" customHeight="1">
      <c r="G83" s="3" t="str">
        <f t="shared" ca="1" si="20"/>
        <v>G</v>
      </c>
      <c r="L83" s="4">
        <f t="shared" ca="1" si="15"/>
        <v>0.84</v>
      </c>
      <c r="P83" s="4">
        <f t="shared" ca="1" si="21"/>
        <v>3</v>
      </c>
      <c r="Q83" s="4" t="str">
        <f t="shared" ca="1" si="16"/>
        <v>2020</v>
      </c>
      <c r="R83" s="4">
        <f t="shared" ca="1" si="17"/>
        <v>2022</v>
      </c>
      <c r="S83" s="4">
        <f t="shared" ca="1" si="18"/>
        <v>10</v>
      </c>
      <c r="T83" s="4">
        <f t="shared" ca="1" si="19"/>
        <v>0.94</v>
      </c>
    </row>
    <row r="84" spans="7:20" ht="18" customHeight="1">
      <c r="G84" s="3" t="str">
        <f t="shared" ca="1" si="20"/>
        <v>E</v>
      </c>
      <c r="L84" s="4">
        <f t="shared" ca="1" si="15"/>
        <v>0.48</v>
      </c>
      <c r="P84" s="4">
        <f t="shared" ca="1" si="21"/>
        <v>5</v>
      </c>
      <c r="Q84" s="4" t="str">
        <f t="shared" ca="1" si="16"/>
        <v>2019</v>
      </c>
      <c r="R84" s="4">
        <f t="shared" ca="1" si="17"/>
        <v>2016.75</v>
      </c>
      <c r="S84" s="4">
        <f t="shared" ca="1" si="18"/>
        <v>4.75</v>
      </c>
      <c r="T84" s="4">
        <f t="shared" ca="1" si="19"/>
        <v>0.69499999999999995</v>
      </c>
    </row>
    <row r="85" spans="7:20" ht="18" customHeight="1">
      <c r="G85" s="3" t="str">
        <f t="shared" ca="1" si="20"/>
        <v>W</v>
      </c>
      <c r="L85" s="4">
        <f t="shared" ca="1" si="15"/>
        <v>0.72</v>
      </c>
      <c r="P85" s="4">
        <f t="shared" ca="1" si="21"/>
        <v>1</v>
      </c>
      <c r="Q85" s="4" t="str">
        <f t="shared" ca="1" si="16"/>
        <v>2020</v>
      </c>
      <c r="R85" s="4">
        <f t="shared" ca="1" si="17"/>
        <v>2015.25</v>
      </c>
      <c r="S85" s="4">
        <f t="shared" ca="1" si="18"/>
        <v>3.25</v>
      </c>
      <c r="T85" s="4">
        <f t="shared" ca="1" si="19"/>
        <v>0.56499999999999995</v>
      </c>
    </row>
    <row r="86" spans="7:20" ht="18" customHeight="1">
      <c r="G86" s="3" t="str">
        <f t="shared" ca="1" si="20"/>
        <v>E</v>
      </c>
      <c r="L86" s="4">
        <f t="shared" ca="1" si="15"/>
        <v>0.72</v>
      </c>
      <c r="P86" s="4">
        <f t="shared" ca="1" si="21"/>
        <v>2</v>
      </c>
      <c r="Q86" s="4" t="str">
        <f t="shared" ca="1" si="16"/>
        <v>2018</v>
      </c>
      <c r="R86" s="4">
        <f t="shared" ca="1" si="17"/>
        <v>2015.75</v>
      </c>
      <c r="S86" s="4">
        <f t="shared" ca="1" si="18"/>
        <v>3.75</v>
      </c>
      <c r="T86" s="4">
        <f t="shared" ca="1" si="19"/>
        <v>0.505</v>
      </c>
    </row>
    <row r="87" spans="7:20" ht="18" customHeight="1">
      <c r="G87" s="3" t="str">
        <f t="shared" ca="1" si="20"/>
        <v>N</v>
      </c>
      <c r="L87" s="4">
        <f t="shared" ca="1" si="15"/>
        <v>0.83</v>
      </c>
      <c r="P87" s="4">
        <f t="shared" ca="1" si="21"/>
        <v>2</v>
      </c>
      <c r="Q87" s="4" t="str">
        <f t="shared" ca="1" si="16"/>
        <v>2022</v>
      </c>
      <c r="R87" s="4">
        <f t="shared" ca="1" si="17"/>
        <v>2018.75</v>
      </c>
      <c r="S87" s="4">
        <f t="shared" ca="1" si="18"/>
        <v>6.75</v>
      </c>
      <c r="T87" s="4">
        <f t="shared" ca="1" si="19"/>
        <v>0.90500000000000003</v>
      </c>
    </row>
    <row r="88" spans="7:20" ht="18" customHeight="1">
      <c r="G88" s="3" t="str">
        <f t="shared" ca="1" si="20"/>
        <v>T</v>
      </c>
      <c r="L88" s="4">
        <f t="shared" ca="1" si="15"/>
        <v>0.78</v>
      </c>
      <c r="P88" s="4">
        <f t="shared" ca="1" si="21"/>
        <v>1</v>
      </c>
      <c r="Q88" s="4" t="str">
        <f t="shared" ca="1" si="16"/>
        <v>2021</v>
      </c>
      <c r="R88" s="4">
        <f t="shared" ca="1" si="17"/>
        <v>2017.75</v>
      </c>
      <c r="S88" s="4">
        <f t="shared" ca="1" si="18"/>
        <v>5.75</v>
      </c>
      <c r="T88" s="4">
        <f t="shared" ca="1" si="19"/>
        <v>0.89500000000000002</v>
      </c>
    </row>
    <row r="89" spans="7:20" ht="18" customHeight="1">
      <c r="G89" s="3" t="str">
        <f t="shared" ca="1" si="20"/>
        <v>T</v>
      </c>
      <c r="L89" s="4">
        <f t="shared" ca="1" si="15"/>
        <v>0.91</v>
      </c>
      <c r="P89" s="4">
        <f t="shared" ca="1" si="21"/>
        <v>2</v>
      </c>
      <c r="Q89" s="4" t="str">
        <f t="shared" ca="1" si="16"/>
        <v>2018</v>
      </c>
      <c r="R89" s="4">
        <f t="shared" ca="1" si="17"/>
        <v>2018.5</v>
      </c>
      <c r="S89" s="4">
        <f t="shared" ca="1" si="18"/>
        <v>6.5</v>
      </c>
      <c r="T89" s="4">
        <f t="shared" ca="1" si="19"/>
        <v>0.72</v>
      </c>
    </row>
    <row r="90" spans="7:20" ht="18" customHeight="1">
      <c r="G90" s="3" t="str">
        <f t="shared" ca="1" si="20"/>
        <v>M</v>
      </c>
      <c r="L90" s="4">
        <f t="shared" ca="1" si="15"/>
        <v>0.49</v>
      </c>
      <c r="P90" s="4">
        <f t="shared" ca="1" si="21"/>
        <v>3</v>
      </c>
      <c r="Q90" s="4" t="str">
        <f t="shared" ca="1" si="16"/>
        <v>2020</v>
      </c>
      <c r="R90" s="4">
        <f t="shared" ca="1" si="17"/>
        <v>2019.5</v>
      </c>
      <c r="S90" s="4">
        <f t="shared" ca="1" si="18"/>
        <v>7.5</v>
      </c>
      <c r="T90" s="4">
        <f t="shared" ca="1" si="19"/>
        <v>0.83</v>
      </c>
    </row>
    <row r="91" spans="7:20" ht="18" customHeight="1">
      <c r="G91" s="3" t="str">
        <f t="shared" ca="1" si="20"/>
        <v>V</v>
      </c>
      <c r="L91" s="4">
        <f t="shared" ca="1" si="15"/>
        <v>0.75</v>
      </c>
      <c r="P91" s="4">
        <f t="shared" ca="1" si="21"/>
        <v>3</v>
      </c>
      <c r="Q91" s="4" t="str">
        <f t="shared" ca="1" si="16"/>
        <v>2022</v>
      </c>
      <c r="R91" s="4">
        <f t="shared" ca="1" si="17"/>
        <v>2017.75</v>
      </c>
      <c r="S91" s="4">
        <f t="shared" ca="1" si="18"/>
        <v>5.75</v>
      </c>
      <c r="T91" s="4">
        <f t="shared" ca="1" si="19"/>
        <v>0.67500000000000004</v>
      </c>
    </row>
    <row r="92" spans="7:20" ht="18" customHeight="1">
      <c r="G92" s="3" t="str">
        <f t="shared" ca="1" si="20"/>
        <v>A</v>
      </c>
      <c r="L92" s="4">
        <f t="shared" ca="1" si="15"/>
        <v>0.87</v>
      </c>
      <c r="P92" s="4">
        <f t="shared" ca="1" si="21"/>
        <v>6</v>
      </c>
      <c r="Q92" s="4" t="str">
        <f t="shared" ca="1" si="16"/>
        <v>2017</v>
      </c>
      <c r="R92" s="4">
        <f t="shared" ca="1" si="17"/>
        <v>2015.5</v>
      </c>
      <c r="S92" s="4">
        <f t="shared" ca="1" si="18"/>
        <v>3.5</v>
      </c>
      <c r="T92" s="4">
        <f t="shared" ca="1" si="19"/>
        <v>0.79</v>
      </c>
    </row>
    <row r="93" spans="7:20" ht="18" customHeight="1">
      <c r="G93" s="3" t="str">
        <f t="shared" ca="1" si="20"/>
        <v>C</v>
      </c>
      <c r="L93" s="4">
        <f t="shared" ca="1" si="15"/>
        <v>0.83</v>
      </c>
      <c r="P93" s="4">
        <f t="shared" ca="1" si="21"/>
        <v>5</v>
      </c>
      <c r="Q93" s="4" t="str">
        <f t="shared" ca="1" si="16"/>
        <v>2017</v>
      </c>
      <c r="R93" s="4">
        <f t="shared" ca="1" si="17"/>
        <v>2017.75</v>
      </c>
      <c r="S93" s="4">
        <f t="shared" ca="1" si="18"/>
        <v>5.75</v>
      </c>
      <c r="T93" s="4">
        <f t="shared" ca="1" si="19"/>
        <v>0.80500000000000005</v>
      </c>
    </row>
    <row r="94" spans="7:20" ht="18" customHeight="1">
      <c r="G94" s="3" t="str">
        <f t="shared" ca="1" si="20"/>
        <v>E</v>
      </c>
      <c r="L94" s="4">
        <f t="shared" ca="1" si="15"/>
        <v>0.54</v>
      </c>
      <c r="P94" s="4">
        <f t="shared" ca="1" si="21"/>
        <v>1</v>
      </c>
      <c r="Q94" s="4" t="str">
        <f t="shared" ca="1" si="16"/>
        <v>2018</v>
      </c>
      <c r="R94" s="4">
        <f t="shared" ca="1" si="17"/>
        <v>2021.75</v>
      </c>
      <c r="S94" s="4">
        <f t="shared" ca="1" si="18"/>
        <v>9.75</v>
      </c>
      <c r="T94" s="4">
        <f t="shared" ca="1" si="19"/>
        <v>0.875</v>
      </c>
    </row>
    <row r="95" spans="7:20" ht="18" customHeight="1">
      <c r="G95" s="3" t="str">
        <f t="shared" ca="1" si="20"/>
        <v>C</v>
      </c>
      <c r="L95" s="4">
        <f t="shared" ca="1" si="15"/>
        <v>0.88</v>
      </c>
      <c r="P95" s="4">
        <f t="shared" ca="1" si="21"/>
        <v>6</v>
      </c>
      <c r="Q95" s="4" t="str">
        <f t="shared" ca="1" si="16"/>
        <v>2020</v>
      </c>
      <c r="R95" s="4">
        <f t="shared" ca="1" si="17"/>
        <v>2019.5</v>
      </c>
      <c r="S95" s="4">
        <f t="shared" ca="1" si="18"/>
        <v>7.5</v>
      </c>
      <c r="T95" s="4">
        <f t="shared" ca="1" si="19"/>
        <v>0.75</v>
      </c>
    </row>
    <row r="96" spans="7:20" ht="18" customHeight="1">
      <c r="G96" s="3" t="str">
        <f t="shared" ca="1" si="20"/>
        <v>X</v>
      </c>
      <c r="L96" s="4">
        <f t="shared" ca="1" si="15"/>
        <v>0.81</v>
      </c>
      <c r="P96" s="4">
        <f t="shared" ca="1" si="21"/>
        <v>2</v>
      </c>
      <c r="Q96" s="4" t="str">
        <f t="shared" ca="1" si="16"/>
        <v>2020</v>
      </c>
      <c r="R96" s="4">
        <f t="shared" ca="1" si="17"/>
        <v>2018</v>
      </c>
      <c r="S96" s="4">
        <f t="shared" ca="1" si="18"/>
        <v>6</v>
      </c>
      <c r="T96" s="4">
        <f t="shared" ca="1" si="19"/>
        <v>0.82</v>
      </c>
    </row>
    <row r="97" spans="7:20" ht="18" customHeight="1">
      <c r="G97" s="3" t="str">
        <f t="shared" ca="1" si="20"/>
        <v>S</v>
      </c>
      <c r="L97" s="4">
        <f t="shared" ca="1" si="15"/>
        <v>0.71</v>
      </c>
      <c r="P97" s="4">
        <f t="shared" ca="1" si="21"/>
        <v>1</v>
      </c>
      <c r="Q97" s="4" t="str">
        <f t="shared" ca="1" si="16"/>
        <v>2020</v>
      </c>
      <c r="R97" s="4">
        <f t="shared" ca="1" si="17"/>
        <v>2015.75</v>
      </c>
      <c r="S97" s="4">
        <f t="shared" ca="1" si="18"/>
        <v>3.75</v>
      </c>
      <c r="T97" s="4">
        <f t="shared" ca="1" si="19"/>
        <v>0.65500000000000003</v>
      </c>
    </row>
    <row r="98" spans="7:20" ht="18" customHeight="1">
      <c r="G98" s="3" t="str">
        <f t="shared" ca="1" si="20"/>
        <v>E</v>
      </c>
      <c r="L98" s="4">
        <f t="shared" ca="1" si="15"/>
        <v>0.94</v>
      </c>
      <c r="P98" s="4">
        <f t="shared" ca="1" si="21"/>
        <v>6</v>
      </c>
      <c r="Q98" s="4" t="str">
        <f t="shared" ca="1" si="16"/>
        <v>2021</v>
      </c>
      <c r="R98" s="4">
        <f t="shared" ca="1" si="17"/>
        <v>2020.25</v>
      </c>
      <c r="S98" s="4">
        <f t="shared" ca="1" si="18"/>
        <v>8.25</v>
      </c>
      <c r="T98" s="4">
        <f t="shared" ca="1" si="19"/>
        <v>0.80500000000000005</v>
      </c>
    </row>
    <row r="99" spans="7:20" ht="18" customHeight="1">
      <c r="G99" s="3" t="str">
        <f t="shared" ca="1" si="20"/>
        <v>F</v>
      </c>
      <c r="L99" s="4">
        <f t="shared" ca="1" si="15"/>
        <v>0.52</v>
      </c>
      <c r="P99" s="4">
        <f t="shared" ca="1" si="21"/>
        <v>4</v>
      </c>
      <c r="Q99" s="4" t="str">
        <f t="shared" ca="1" si="16"/>
        <v>2018</v>
      </c>
      <c r="R99" s="4">
        <f t="shared" ca="1" si="17"/>
        <v>2015.5</v>
      </c>
      <c r="S99" s="4">
        <f t="shared" ca="1" si="18"/>
        <v>3.5</v>
      </c>
      <c r="T99" s="4">
        <f t="shared" ca="1" si="19"/>
        <v>0.5</v>
      </c>
    </row>
    <row r="100" spans="7:20" ht="18" customHeight="1">
      <c r="G100" s="3" t="str">
        <f t="shared" ca="1" si="20"/>
        <v>Q</v>
      </c>
      <c r="L100" s="4">
        <f t="shared" ca="1" si="15"/>
        <v>0.56000000000000005</v>
      </c>
      <c r="P100" s="4">
        <f t="shared" ca="1" si="21"/>
        <v>6</v>
      </c>
      <c r="Q100" s="4" t="str">
        <f t="shared" ca="1" si="16"/>
        <v>2022</v>
      </c>
      <c r="R100" s="4">
        <f t="shared" ca="1" si="17"/>
        <v>2014.5</v>
      </c>
      <c r="S100" s="4">
        <f t="shared" ca="1" si="18"/>
        <v>2.5</v>
      </c>
      <c r="T100" s="4">
        <f t="shared" ca="1" si="19"/>
        <v>0.5</v>
      </c>
    </row>
    <row r="101" spans="7:20" ht="18" customHeight="1">
      <c r="G101" s="3" t="str">
        <f t="shared" ca="1" si="20"/>
        <v>I</v>
      </c>
      <c r="L101" s="4">
        <f t="shared" ca="1" si="15"/>
        <v>0.92</v>
      </c>
      <c r="P101" s="4">
        <f t="shared" ca="1" si="21"/>
        <v>6</v>
      </c>
      <c r="Q101" s="4" t="str">
        <f t="shared" ca="1" si="16"/>
        <v>2017</v>
      </c>
      <c r="R101" s="4">
        <f t="shared" ca="1" si="17"/>
        <v>2020.25</v>
      </c>
      <c r="S101" s="4">
        <f t="shared" ca="1" si="18"/>
        <v>8.25</v>
      </c>
      <c r="T101" s="4">
        <f t="shared" ca="1" si="19"/>
        <v>0.92500000000000004</v>
      </c>
    </row>
    <row r="102" spans="7:20" ht="18" customHeight="1">
      <c r="G102" s="3" t="str">
        <f t="shared" ca="1" si="20"/>
        <v>P</v>
      </c>
      <c r="L102" s="4">
        <f t="shared" ca="1" si="15"/>
        <v>0.67</v>
      </c>
      <c r="P102" s="4">
        <f t="shared" ca="1" si="21"/>
        <v>3</v>
      </c>
      <c r="Q102" s="4" t="str">
        <f t="shared" ca="1" si="16"/>
        <v>2021</v>
      </c>
      <c r="R102" s="4">
        <f t="shared" ca="1" si="17"/>
        <v>2020.75</v>
      </c>
      <c r="S102" s="4">
        <f t="shared" ca="1" si="18"/>
        <v>8.75</v>
      </c>
      <c r="T102" s="4">
        <f t="shared" ca="1" si="19"/>
        <v>0.72499999999999998</v>
      </c>
    </row>
    <row r="103" spans="7:20" ht="18" customHeight="1">
      <c r="G103" s="3" t="str">
        <f t="shared" ca="1" si="20"/>
        <v>V</v>
      </c>
      <c r="L103" s="4">
        <f t="shared" ca="1" si="15"/>
        <v>0.92</v>
      </c>
      <c r="P103" s="4">
        <f t="shared" ca="1" si="21"/>
        <v>3</v>
      </c>
      <c r="Q103" s="4" t="str">
        <f t="shared" ca="1" si="16"/>
        <v>2018</v>
      </c>
      <c r="R103" s="4">
        <f t="shared" ca="1" si="17"/>
        <v>2017.5</v>
      </c>
      <c r="S103" s="4">
        <f t="shared" ca="1" si="18"/>
        <v>5.5</v>
      </c>
      <c r="T103" s="4">
        <f t="shared" ca="1" si="19"/>
        <v>0.71</v>
      </c>
    </row>
    <row r="104" spans="7:20" ht="18" customHeight="1">
      <c r="G104" s="3" t="str">
        <f t="shared" ca="1" si="20"/>
        <v>U</v>
      </c>
      <c r="L104" s="4">
        <f t="shared" ca="1" si="15"/>
        <v>0.47</v>
      </c>
      <c r="P104" s="4">
        <f t="shared" ca="1" si="21"/>
        <v>3</v>
      </c>
      <c r="Q104" s="4" t="str">
        <f t="shared" ca="1" si="16"/>
        <v>2018</v>
      </c>
      <c r="R104" s="4">
        <f t="shared" ca="1" si="17"/>
        <v>2015.75</v>
      </c>
      <c r="S104" s="4">
        <f t="shared" ca="1" si="18"/>
        <v>3.75</v>
      </c>
      <c r="T104" s="4">
        <f t="shared" ca="1" si="19"/>
        <v>0.63500000000000001</v>
      </c>
    </row>
    <row r="105" spans="7:20" ht="18" customHeight="1">
      <c r="G105" s="3" t="str">
        <f t="shared" ca="1" si="20"/>
        <v>A</v>
      </c>
      <c r="L105" s="4">
        <f t="shared" ca="1" si="15"/>
        <v>0.59</v>
      </c>
      <c r="P105" s="4">
        <f t="shared" ca="1" si="21"/>
        <v>1</v>
      </c>
      <c r="Q105" s="4" t="str">
        <f t="shared" ca="1" si="16"/>
        <v>2019</v>
      </c>
      <c r="R105" s="4">
        <f t="shared" ca="1" si="17"/>
        <v>2017.75</v>
      </c>
      <c r="S105" s="4">
        <f t="shared" ca="1" si="18"/>
        <v>5.75</v>
      </c>
      <c r="T105" s="4">
        <f t="shared" ca="1" si="19"/>
        <v>0.80500000000000005</v>
      </c>
    </row>
    <row r="106" spans="7:20" ht="18" customHeight="1">
      <c r="G106" s="3" t="str">
        <f t="shared" ca="1" si="20"/>
        <v>L</v>
      </c>
      <c r="L106" s="4">
        <f t="shared" ca="1" si="15"/>
        <v>0.76</v>
      </c>
      <c r="P106" s="4">
        <f t="shared" ca="1" si="21"/>
        <v>4</v>
      </c>
      <c r="Q106" s="4" t="str">
        <f t="shared" ca="1" si="16"/>
        <v>2017</v>
      </c>
      <c r="R106" s="4">
        <f t="shared" ca="1" si="17"/>
        <v>2017.25</v>
      </c>
      <c r="S106" s="4">
        <f t="shared" ca="1" si="18"/>
        <v>5.25</v>
      </c>
      <c r="T106" s="4">
        <f t="shared" ca="1" si="19"/>
        <v>0.76500000000000001</v>
      </c>
    </row>
    <row r="107" spans="7:20" ht="18" customHeight="1">
      <c r="G107" s="3" t="str">
        <f t="shared" ca="1" si="20"/>
        <v>X</v>
      </c>
      <c r="L107" s="4">
        <f t="shared" ca="1" si="15"/>
        <v>0.56999999999999995</v>
      </c>
      <c r="P107" s="4">
        <f t="shared" ca="1" si="21"/>
        <v>2</v>
      </c>
      <c r="Q107" s="4" t="str">
        <f t="shared" ca="1" si="16"/>
        <v>2019</v>
      </c>
      <c r="R107" s="4">
        <f t="shared" ca="1" si="17"/>
        <v>2017.5</v>
      </c>
      <c r="S107" s="4">
        <f t="shared" ca="1" si="18"/>
        <v>5.5</v>
      </c>
      <c r="T107" s="4">
        <f t="shared" ca="1" si="19"/>
        <v>0.8</v>
      </c>
    </row>
    <row r="108" spans="7:20" ht="18" customHeight="1">
      <c r="G108" s="3" t="str">
        <f t="shared" ca="1" si="20"/>
        <v>T</v>
      </c>
      <c r="L108" s="4">
        <f t="shared" ca="1" si="15"/>
        <v>0.68</v>
      </c>
      <c r="P108" s="4">
        <f t="shared" ca="1" si="21"/>
        <v>6</v>
      </c>
      <c r="Q108" s="4" t="str">
        <f t="shared" ca="1" si="16"/>
        <v>2022</v>
      </c>
      <c r="R108" s="4">
        <f t="shared" ca="1" si="17"/>
        <v>2020</v>
      </c>
      <c r="S108" s="4">
        <f t="shared" ca="1" si="18"/>
        <v>8</v>
      </c>
      <c r="T108" s="4">
        <f t="shared" ca="1" si="19"/>
        <v>0.77</v>
      </c>
    </row>
    <row r="109" spans="7:20" ht="18" customHeight="1">
      <c r="G109" s="3" t="str">
        <f t="shared" ca="1" si="20"/>
        <v>F</v>
      </c>
      <c r="L109" s="4">
        <f t="shared" ca="1" si="15"/>
        <v>0.56999999999999995</v>
      </c>
      <c r="P109" s="4">
        <f t="shared" ca="1" si="21"/>
        <v>2</v>
      </c>
      <c r="Q109" s="4" t="str">
        <f t="shared" ca="1" si="16"/>
        <v>2019</v>
      </c>
      <c r="R109" s="4">
        <f t="shared" ca="1" si="17"/>
        <v>2019.5</v>
      </c>
      <c r="S109" s="4">
        <f t="shared" ca="1" si="18"/>
        <v>7.5</v>
      </c>
      <c r="T109" s="4">
        <f t="shared" ca="1" si="19"/>
        <v>0.71</v>
      </c>
    </row>
    <row r="110" spans="7:20" ht="18" customHeight="1">
      <c r="G110" s="3" t="str">
        <f t="shared" ca="1" si="20"/>
        <v>U</v>
      </c>
      <c r="L110" s="4">
        <f t="shared" ca="1" si="15"/>
        <v>0.84</v>
      </c>
      <c r="P110" s="4">
        <f t="shared" ca="1" si="21"/>
        <v>6</v>
      </c>
      <c r="Q110" s="4" t="str">
        <f t="shared" ca="1" si="16"/>
        <v>2019</v>
      </c>
      <c r="R110" s="4">
        <f t="shared" ca="1" si="17"/>
        <v>2016</v>
      </c>
      <c r="S110" s="4">
        <f t="shared" ca="1" si="18"/>
        <v>4</v>
      </c>
      <c r="T110" s="4">
        <f t="shared" ca="1" si="19"/>
        <v>0.53</v>
      </c>
    </row>
    <row r="111" spans="7:20" ht="18" customHeight="1">
      <c r="G111" s="3" t="str">
        <f t="shared" ca="1" si="20"/>
        <v>J</v>
      </c>
      <c r="L111" s="4">
        <f t="shared" ca="1" si="15"/>
        <v>0.81</v>
      </c>
      <c r="P111" s="4">
        <f t="shared" ca="1" si="21"/>
        <v>4</v>
      </c>
      <c r="Q111" s="4" t="str">
        <f t="shared" ca="1" si="16"/>
        <v>2017</v>
      </c>
      <c r="R111" s="4">
        <f t="shared" ca="1" si="17"/>
        <v>2020.5</v>
      </c>
      <c r="S111" s="4">
        <f t="shared" ca="1" si="18"/>
        <v>8.5</v>
      </c>
      <c r="T111" s="4">
        <f t="shared" ca="1" si="19"/>
        <v>0.92</v>
      </c>
    </row>
    <row r="112" spans="7:20" ht="18" customHeight="1">
      <c r="G112" s="3" t="str">
        <f t="shared" ca="1" si="20"/>
        <v>C</v>
      </c>
      <c r="L112" s="4">
        <f t="shared" ca="1" si="15"/>
        <v>0.95</v>
      </c>
      <c r="P112" s="4">
        <f ca="1">RANDBETWEEN(1, 6)</f>
        <v>5</v>
      </c>
      <c r="Q112" s="4" t="str">
        <f t="shared" ca="1" si="16"/>
        <v>2017</v>
      </c>
      <c r="R112" s="4">
        <f t="shared" ca="1" si="17"/>
        <v>2016.5</v>
      </c>
      <c r="S112" s="4">
        <f t="shared" ca="1" si="18"/>
        <v>4.5</v>
      </c>
      <c r="T112" s="4">
        <f t="shared" ca="1" si="19"/>
        <v>0.8</v>
      </c>
    </row>
    <row r="113" spans="7:20" ht="18" customHeight="1">
      <c r="G113" s="3" t="str">
        <f t="shared" ca="1" si="20"/>
        <v>D</v>
      </c>
      <c r="L113" s="4">
        <f t="shared" ca="1" si="15"/>
        <v>0.59</v>
      </c>
      <c r="P113" s="4">
        <f ca="1">RANDBETWEEN(1, 6)</f>
        <v>2</v>
      </c>
      <c r="Q113" s="4" t="str">
        <f t="shared" ca="1" si="16"/>
        <v>2020</v>
      </c>
      <c r="R113" s="4">
        <f t="shared" ca="1" si="17"/>
        <v>2019</v>
      </c>
      <c r="S113" s="4">
        <f t="shared" ca="1" si="18"/>
        <v>7</v>
      </c>
      <c r="T113" s="4">
        <f t="shared" ca="1" si="19"/>
        <v>0.66</v>
      </c>
    </row>
    <row r="114" spans="7:20" ht="18" customHeight="1">
      <c r="G114" s="3" t="str">
        <f t="shared" ca="1" si="20"/>
        <v>L</v>
      </c>
      <c r="L114" s="4">
        <f t="shared" ca="1" si="15"/>
        <v>0.82</v>
      </c>
      <c r="P114" s="4">
        <f t="shared" ca="1" si="21"/>
        <v>2</v>
      </c>
      <c r="Q114" s="4" t="str">
        <f t="shared" ref="Q114:Q120" ca="1" si="22">TEXT(RANDBETWEEN(2017, 2022), "0")</f>
        <v>2018</v>
      </c>
      <c r="R114" s="4">
        <f t="shared" ca="1" si="17"/>
        <v>2021.5</v>
      </c>
      <c r="S114" s="4">
        <f t="shared" ca="1" si="18"/>
        <v>9.5</v>
      </c>
      <c r="T114" s="4">
        <f t="shared" ca="1" si="19"/>
        <v>0.64</v>
      </c>
    </row>
    <row r="115" spans="7:20" ht="18" customHeight="1">
      <c r="G115" s="3" t="str">
        <f t="shared" ca="1" si="20"/>
        <v>D</v>
      </c>
      <c r="L115" s="4">
        <f t="shared" ca="1" si="15"/>
        <v>0.88</v>
      </c>
      <c r="P115" s="4">
        <f t="shared" ca="1" si="21"/>
        <v>3</v>
      </c>
      <c r="Q115" s="4" t="str">
        <f t="shared" ca="1" si="22"/>
        <v>2017</v>
      </c>
      <c r="R115" s="4">
        <f t="shared" ca="1" si="17"/>
        <v>2020.75</v>
      </c>
      <c r="S115" s="4">
        <f t="shared" ca="1" si="18"/>
        <v>8.75</v>
      </c>
      <c r="T115" s="4">
        <f t="shared" ca="1" si="19"/>
        <v>0.57499999999999996</v>
      </c>
    </row>
    <row r="116" spans="7:20" ht="18" customHeight="1">
      <c r="G116" s="3" t="str">
        <f t="shared" ca="1" si="20"/>
        <v>J</v>
      </c>
      <c r="L116" s="4">
        <f t="shared" ca="1" si="15"/>
        <v>0.56999999999999995</v>
      </c>
      <c r="P116" s="4">
        <f t="shared" ca="1" si="21"/>
        <v>6</v>
      </c>
      <c r="Q116" s="4" t="str">
        <f t="shared" ca="1" si="22"/>
        <v>2022</v>
      </c>
      <c r="R116" s="4">
        <f t="shared" ca="1" si="17"/>
        <v>2014.25</v>
      </c>
      <c r="S116" s="4">
        <f t="shared" ca="1" si="18"/>
        <v>2.25</v>
      </c>
      <c r="T116" s="4">
        <f t="shared" ca="1" si="19"/>
        <v>0.79500000000000004</v>
      </c>
    </row>
    <row r="117" spans="7:20" ht="18" customHeight="1">
      <c r="G117" s="3" t="str">
        <f t="shared" ca="1" si="20"/>
        <v>A</v>
      </c>
      <c r="L117" s="4">
        <f t="shared" ca="1" si="15"/>
        <v>0.63</v>
      </c>
      <c r="P117" s="4">
        <f t="shared" ca="1" si="21"/>
        <v>4</v>
      </c>
      <c r="Q117" s="4" t="str">
        <f t="shared" ca="1" si="22"/>
        <v>2020</v>
      </c>
      <c r="R117" s="4">
        <f t="shared" ca="1" si="17"/>
        <v>2015.5</v>
      </c>
      <c r="S117" s="4">
        <f t="shared" ca="1" si="18"/>
        <v>3.5</v>
      </c>
      <c r="T117" s="4">
        <f t="shared" ca="1" si="19"/>
        <v>0.56999999999999995</v>
      </c>
    </row>
    <row r="118" spans="7:20" ht="18" customHeight="1">
      <c r="G118" s="3" t="str">
        <f t="shared" ca="1" si="20"/>
        <v>E</v>
      </c>
      <c r="L118" s="4">
        <f t="shared" ca="1" si="15"/>
        <v>0.73</v>
      </c>
      <c r="P118" s="4">
        <f t="shared" ca="1" si="21"/>
        <v>3</v>
      </c>
      <c r="Q118" s="4" t="str">
        <f t="shared" ca="1" si="22"/>
        <v>2019</v>
      </c>
      <c r="R118" s="4">
        <f t="shared" ca="1" si="17"/>
        <v>2016</v>
      </c>
      <c r="S118" s="4">
        <f t="shared" ca="1" si="18"/>
        <v>4</v>
      </c>
      <c r="T118" s="4">
        <f t="shared" ca="1" si="19"/>
        <v>0.61</v>
      </c>
    </row>
    <row r="119" spans="7:20" ht="18" customHeight="1">
      <c r="G119" s="3" t="str">
        <f t="shared" ca="1" si="20"/>
        <v>I</v>
      </c>
      <c r="L119" s="4">
        <f t="shared" ca="1" si="15"/>
        <v>0.56000000000000005</v>
      </c>
      <c r="P119" s="4">
        <f t="shared" ca="1" si="21"/>
        <v>3</v>
      </c>
      <c r="Q119" s="4" t="str">
        <f t="shared" ca="1" si="22"/>
        <v>2018</v>
      </c>
      <c r="R119" s="4">
        <f t="shared" ca="1" si="17"/>
        <v>2015.25</v>
      </c>
      <c r="S119" s="4">
        <f t="shared" ca="1" si="18"/>
        <v>3.25</v>
      </c>
      <c r="T119" s="4">
        <f t="shared" ca="1" si="19"/>
        <v>0.65500000000000003</v>
      </c>
    </row>
    <row r="120" spans="7:20" ht="18" customHeight="1">
      <c r="G120" s="3" t="str">
        <f t="shared" ca="1" si="20"/>
        <v>X</v>
      </c>
      <c r="L120" s="4">
        <f t="shared" ca="1" si="15"/>
        <v>0.54</v>
      </c>
      <c r="P120" s="4">
        <f t="shared" ca="1" si="21"/>
        <v>6</v>
      </c>
      <c r="Q120" s="4" t="str">
        <f t="shared" ca="1" si="22"/>
        <v>2017</v>
      </c>
      <c r="R120" s="4">
        <f t="shared" ca="1" si="17"/>
        <v>2018.25</v>
      </c>
      <c r="S120" s="4">
        <f t="shared" ca="1" si="18"/>
        <v>6.25</v>
      </c>
      <c r="T120" s="4">
        <f t="shared" ca="1" si="19"/>
        <v>0.78500000000000003</v>
      </c>
    </row>
    <row r="121" spans="7:20" ht="18" customHeight="1">
      <c r="G121" s="3"/>
      <c r="L121" s="4"/>
    </row>
    <row r="122" spans="7:20" ht="18" customHeight="1">
      <c r="G122" s="3"/>
    </row>
    <row r="123" spans="7:20" ht="18" customHeight="1">
      <c r="G123" s="3"/>
    </row>
    <row r="124" spans="7:20" ht="18" customHeight="1">
      <c r="G124" s="3"/>
    </row>
    <row r="125" spans="7:20" ht="18" customHeight="1">
      <c r="G125" s="3"/>
    </row>
    <row r="126" spans="7:20" ht="18" customHeight="1">
      <c r="G126" s="3"/>
    </row>
    <row r="127" spans="7:20" ht="18" customHeight="1">
      <c r="G127" s="3"/>
    </row>
    <row r="128" spans="7:20" ht="18" customHeight="1">
      <c r="G128" s="3"/>
    </row>
    <row r="129" spans="7:7" ht="18" customHeight="1">
      <c r="G129" s="3"/>
    </row>
    <row r="130" spans="7:7" ht="18" customHeight="1">
      <c r="G130" s="3"/>
    </row>
    <row r="131" spans="7:7" ht="18" customHeight="1">
      <c r="G131" s="3"/>
    </row>
    <row r="132" spans="7:7" ht="18" customHeight="1">
      <c r="G132" s="3"/>
    </row>
    <row r="133" spans="7:7" ht="18" customHeight="1">
      <c r="G133" s="3"/>
    </row>
    <row r="134" spans="7:7" ht="18" customHeight="1">
      <c r="G134" s="3"/>
    </row>
    <row r="135" spans="7:7" ht="18" customHeight="1">
      <c r="G135" s="3"/>
    </row>
    <row r="136" spans="7:7" ht="18" customHeight="1">
      <c r="G136" s="3"/>
    </row>
    <row r="137" spans="7:7" ht="18" customHeight="1">
      <c r="G137" s="3"/>
    </row>
    <row r="138" spans="7:7" ht="18" customHeight="1">
      <c r="G138" s="3"/>
    </row>
    <row r="139" spans="7:7" ht="18" customHeight="1">
      <c r="G139" s="3"/>
    </row>
    <row r="140" spans="7:7" ht="18" customHeight="1">
      <c r="G140" s="3"/>
    </row>
    <row r="141" spans="7:7" ht="18" customHeight="1">
      <c r="G141" s="3"/>
    </row>
    <row r="142" spans="7:7" ht="18" customHeight="1">
      <c r="G142" s="3"/>
    </row>
    <row r="143" spans="7:7" ht="18" customHeight="1">
      <c r="G143" s="3"/>
    </row>
    <row r="144" spans="7:7" ht="18" customHeight="1">
      <c r="G144" s="3"/>
    </row>
    <row r="145" spans="7:7" ht="18" customHeight="1">
      <c r="G145" s="3"/>
    </row>
    <row r="146" spans="7:7" ht="18" customHeight="1">
      <c r="G146" s="3"/>
    </row>
    <row r="147" spans="7:7" ht="18" customHeight="1">
      <c r="G147" s="3"/>
    </row>
    <row r="148" spans="7:7" ht="18" customHeight="1">
      <c r="G148" s="3"/>
    </row>
    <row r="149" spans="7:7" ht="18" customHeight="1">
      <c r="G149" s="3"/>
    </row>
    <row r="150" spans="7:7" ht="18" customHeight="1">
      <c r="G150" s="3"/>
    </row>
    <row r="151" spans="7:7" ht="18" customHeight="1">
      <c r="G151" s="3"/>
    </row>
    <row r="152" spans="7:7" ht="18" customHeight="1">
      <c r="G152" s="3"/>
    </row>
    <row r="153" spans="7:7" ht="18" customHeight="1">
      <c r="G153" s="3"/>
    </row>
    <row r="154" spans="7:7" ht="18" customHeight="1">
      <c r="G154" s="3"/>
    </row>
    <row r="155" spans="7:7" ht="18" customHeight="1">
      <c r="G155" s="3"/>
    </row>
  </sheetData>
  <autoFilter ref="A1:O78" xr:uid="{00000000-0009-0000-0000-000000000000}">
    <sortState xmlns:xlrd2="http://schemas.microsoft.com/office/spreadsheetml/2017/richdata2" ref="A2:O78">
      <sortCondition ref="F1:F78"/>
    </sortState>
  </autoFilter>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92466-2B77-430C-8B43-9CCD858C95F6}">
  <sheetPr>
    <tabColor rgb="FF7030A0"/>
  </sheetPr>
  <dimension ref="A1:Q155"/>
  <sheetViews>
    <sheetView workbookViewId="0">
      <pane xSplit="1" ySplit="1" topLeftCell="N2" activePane="bottomRight" state="frozen"/>
      <selection pane="bottomRight" activeCell="L1" sqref="L1"/>
      <selection pane="bottomLeft" activeCell="A3" sqref="A3"/>
      <selection pane="topRight" activeCell="B1" sqref="B1"/>
    </sheetView>
  </sheetViews>
  <sheetFormatPr defaultColWidth="8.85546875" defaultRowHeight="18" customHeight="1"/>
  <cols>
    <col min="1" max="1" width="23.42578125" style="4" customWidth="1"/>
    <col min="2" max="2" width="17.85546875" style="4" customWidth="1"/>
    <col min="3" max="3" width="17.42578125" style="4" customWidth="1"/>
    <col min="4" max="4" width="16.7109375" style="4" customWidth="1"/>
    <col min="5" max="5" width="26.140625" style="4" customWidth="1"/>
    <col min="6" max="6" width="14" style="4" customWidth="1"/>
    <col min="7" max="7" width="18.42578125" style="12" customWidth="1"/>
    <col min="8" max="8" width="10.42578125" style="4" customWidth="1"/>
    <col min="9" max="9" width="16.7109375" style="4" customWidth="1"/>
    <col min="10" max="11" width="9.85546875" style="4" customWidth="1"/>
    <col min="12" max="12" width="10" style="15" customWidth="1"/>
    <col min="13" max="13" width="53" style="4" customWidth="1"/>
    <col min="14" max="14" width="47.28515625" style="4" customWidth="1"/>
    <col min="15" max="15" width="66.85546875" style="4" customWidth="1"/>
    <col min="16" max="16" width="24.28515625" style="17" customWidth="1"/>
    <col min="17" max="17" width="8.85546875" style="19"/>
    <col min="18" max="16384" width="8.85546875" style="4"/>
  </cols>
  <sheetData>
    <row r="1" spans="1:17" s="1" customFormat="1" ht="18" customHeight="1">
      <c r="A1" s="1" t="s">
        <v>0</v>
      </c>
      <c r="B1" s="1" t="s">
        <v>1</v>
      </c>
      <c r="C1" s="1" t="s">
        <v>2</v>
      </c>
      <c r="D1" s="1" t="s">
        <v>3</v>
      </c>
      <c r="E1" s="1" t="s">
        <v>4</v>
      </c>
      <c r="F1" s="1" t="s">
        <v>5</v>
      </c>
      <c r="G1" s="10" t="s">
        <v>6</v>
      </c>
      <c r="H1" s="1" t="s">
        <v>7</v>
      </c>
      <c r="I1" s="1" t="s">
        <v>8</v>
      </c>
      <c r="J1" s="1" t="s">
        <v>9</v>
      </c>
      <c r="K1" s="1" t="s">
        <v>10</v>
      </c>
      <c r="L1" s="13" t="s">
        <v>11</v>
      </c>
      <c r="M1" s="1" t="s">
        <v>12</v>
      </c>
      <c r="N1" s="1" t="s">
        <v>13</v>
      </c>
      <c r="O1" s="1" t="s">
        <v>14</v>
      </c>
      <c r="P1" s="16" t="s">
        <v>15</v>
      </c>
      <c r="Q1" s="18" t="s">
        <v>16</v>
      </c>
    </row>
    <row r="2" spans="1:17" ht="18" customHeight="1">
      <c r="A2" s="2" t="s">
        <v>20</v>
      </c>
      <c r="B2" s="3" t="s">
        <v>21</v>
      </c>
      <c r="C2" s="3" t="s">
        <v>22</v>
      </c>
      <c r="D2" s="4" t="s">
        <v>312</v>
      </c>
      <c r="E2" s="3" t="s">
        <v>8</v>
      </c>
      <c r="F2" s="3" t="s">
        <v>23</v>
      </c>
      <c r="G2" s="11" t="s">
        <v>313</v>
      </c>
      <c r="H2">
        <v>197</v>
      </c>
      <c r="I2" s="4" t="s">
        <v>314</v>
      </c>
      <c r="J2" s="5">
        <v>38</v>
      </c>
      <c r="K2" s="5">
        <v>27</v>
      </c>
      <c r="L2" s="14">
        <v>0.8</v>
      </c>
      <c r="M2" s="3" t="s">
        <v>24</v>
      </c>
      <c r="N2" s="3" t="s">
        <v>25</v>
      </c>
      <c r="O2" s="3" t="s">
        <v>26</v>
      </c>
      <c r="P2" s="17">
        <v>1</v>
      </c>
      <c r="Q2" s="19">
        <v>2020</v>
      </c>
    </row>
    <row r="3" spans="1:17" ht="18" customHeight="1">
      <c r="A3" s="2" t="s">
        <v>27</v>
      </c>
      <c r="B3" s="3" t="s">
        <v>28</v>
      </c>
      <c r="C3" s="4" t="s">
        <v>29</v>
      </c>
      <c r="D3" s="4" t="s">
        <v>315</v>
      </c>
      <c r="E3" s="3" t="s">
        <v>8</v>
      </c>
      <c r="F3" s="3" t="s">
        <v>23</v>
      </c>
      <c r="G3" s="11" t="s">
        <v>316</v>
      </c>
      <c r="H3">
        <v>281</v>
      </c>
      <c r="I3" s="4" t="s">
        <v>317</v>
      </c>
      <c r="J3" s="5">
        <v>25</v>
      </c>
      <c r="K3" s="5">
        <v>22</v>
      </c>
      <c r="L3" s="14">
        <v>0.86</v>
      </c>
      <c r="M3" s="3" t="s">
        <v>30</v>
      </c>
      <c r="N3" s="3" t="s">
        <v>25</v>
      </c>
      <c r="O3" s="3" t="s">
        <v>31</v>
      </c>
      <c r="P3" s="17">
        <v>5</v>
      </c>
      <c r="Q3" s="19">
        <v>2017</v>
      </c>
    </row>
    <row r="4" spans="1:17" ht="18" customHeight="1">
      <c r="A4" s="2" t="s">
        <v>32</v>
      </c>
      <c r="B4" s="3" t="s">
        <v>33</v>
      </c>
      <c r="C4" s="3" t="s">
        <v>34</v>
      </c>
      <c r="D4" s="4" t="s">
        <v>318</v>
      </c>
      <c r="E4" s="3" t="s">
        <v>8</v>
      </c>
      <c r="F4" s="3" t="s">
        <v>35</v>
      </c>
      <c r="G4" s="11" t="s">
        <v>319</v>
      </c>
      <c r="H4">
        <v>173</v>
      </c>
      <c r="I4" s="4" t="s">
        <v>320</v>
      </c>
      <c r="J4" s="5">
        <v>27</v>
      </c>
      <c r="K4" s="5">
        <v>18</v>
      </c>
      <c r="L4" s="14">
        <v>0.54</v>
      </c>
      <c r="M4" s="3" t="s">
        <v>36</v>
      </c>
      <c r="N4" s="3" t="s">
        <v>25</v>
      </c>
      <c r="O4" s="3" t="s">
        <v>31</v>
      </c>
      <c r="P4" s="17">
        <v>6</v>
      </c>
      <c r="Q4" s="19">
        <v>2020</v>
      </c>
    </row>
    <row r="5" spans="1:17" ht="18" customHeight="1">
      <c r="A5" s="2" t="s">
        <v>37</v>
      </c>
      <c r="B5" s="3" t="s">
        <v>38</v>
      </c>
      <c r="C5" s="3" t="s">
        <v>39</v>
      </c>
      <c r="D5" s="4" t="s">
        <v>321</v>
      </c>
      <c r="E5" s="3" t="s">
        <v>8</v>
      </c>
      <c r="F5" s="3" t="s">
        <v>35</v>
      </c>
      <c r="G5" s="11" t="s">
        <v>322</v>
      </c>
      <c r="H5">
        <v>245</v>
      </c>
      <c r="I5" s="4" t="s">
        <v>323</v>
      </c>
      <c r="J5" s="5">
        <v>16</v>
      </c>
      <c r="K5" s="5">
        <v>15</v>
      </c>
      <c r="L5" s="14">
        <v>0.56999999999999995</v>
      </c>
      <c r="M5" s="3" t="s">
        <v>40</v>
      </c>
      <c r="N5" s="3" t="s">
        <v>25</v>
      </c>
      <c r="O5" s="3" t="s">
        <v>41</v>
      </c>
      <c r="P5" s="17">
        <v>2</v>
      </c>
      <c r="Q5" s="19">
        <v>2018</v>
      </c>
    </row>
    <row r="6" spans="1:17" ht="18" customHeight="1">
      <c r="A6" s="2" t="s">
        <v>42</v>
      </c>
      <c r="B6" s="3" t="s">
        <v>43</v>
      </c>
      <c r="C6" s="3" t="s">
        <v>44</v>
      </c>
      <c r="D6" s="4" t="s">
        <v>324</v>
      </c>
      <c r="E6" s="3" t="s">
        <v>8</v>
      </c>
      <c r="F6" s="3" t="s">
        <v>35</v>
      </c>
      <c r="G6" s="11" t="s">
        <v>325</v>
      </c>
      <c r="H6">
        <v>166</v>
      </c>
      <c r="I6" s="4" t="s">
        <v>326</v>
      </c>
      <c r="J6" s="5">
        <v>19</v>
      </c>
      <c r="K6" s="5">
        <v>16</v>
      </c>
      <c r="L6" s="14">
        <v>0.77</v>
      </c>
      <c r="M6" s="3" t="s">
        <v>45</v>
      </c>
      <c r="N6" s="3" t="s">
        <v>46</v>
      </c>
      <c r="O6" s="3" t="s">
        <v>31</v>
      </c>
      <c r="P6" s="17">
        <v>1</v>
      </c>
      <c r="Q6" s="19">
        <v>2022</v>
      </c>
    </row>
    <row r="7" spans="1:17" ht="18" customHeight="1">
      <c r="A7" s="2" t="s">
        <v>47</v>
      </c>
      <c r="B7" s="3" t="s">
        <v>48</v>
      </c>
      <c r="C7" s="3" t="s">
        <v>49</v>
      </c>
      <c r="D7" s="4" t="s">
        <v>327</v>
      </c>
      <c r="E7" s="3" t="s">
        <v>8</v>
      </c>
      <c r="F7" s="3" t="s">
        <v>35</v>
      </c>
      <c r="G7" s="11" t="s">
        <v>319</v>
      </c>
      <c r="H7">
        <v>216</v>
      </c>
      <c r="I7" s="4" t="s">
        <v>328</v>
      </c>
      <c r="J7" s="5">
        <v>20</v>
      </c>
      <c r="K7" s="5">
        <v>20</v>
      </c>
      <c r="L7" s="14">
        <v>0.71</v>
      </c>
      <c r="M7" s="3" t="s">
        <v>50</v>
      </c>
      <c r="N7" s="3" t="s">
        <v>51</v>
      </c>
      <c r="O7" s="3" t="s">
        <v>26</v>
      </c>
      <c r="P7" s="17">
        <v>6</v>
      </c>
      <c r="Q7" s="19">
        <v>2018</v>
      </c>
    </row>
    <row r="8" spans="1:17" ht="18" customHeight="1">
      <c r="A8" s="2" t="s">
        <v>47</v>
      </c>
      <c r="B8" s="3" t="s">
        <v>52</v>
      </c>
      <c r="C8" s="3" t="s">
        <v>53</v>
      </c>
      <c r="D8" s="4" t="s">
        <v>329</v>
      </c>
      <c r="E8" s="3" t="s">
        <v>8</v>
      </c>
      <c r="F8" s="3" t="s">
        <v>35</v>
      </c>
      <c r="G8" s="11" t="s">
        <v>322</v>
      </c>
      <c r="H8">
        <v>320</v>
      </c>
      <c r="I8" s="4" t="s">
        <v>330</v>
      </c>
      <c r="J8" s="5">
        <v>24</v>
      </c>
      <c r="K8" s="5">
        <v>24</v>
      </c>
      <c r="L8" s="14">
        <v>0.32</v>
      </c>
      <c r="M8" s="3" t="s">
        <v>54</v>
      </c>
      <c r="N8" s="3" t="s">
        <v>51</v>
      </c>
      <c r="O8" s="3" t="s">
        <v>41</v>
      </c>
      <c r="P8" s="17">
        <v>3</v>
      </c>
      <c r="Q8" s="19">
        <v>2019</v>
      </c>
    </row>
    <row r="9" spans="1:17" ht="18" customHeight="1">
      <c r="A9" s="2" t="s">
        <v>55</v>
      </c>
      <c r="B9" s="3" t="s">
        <v>56</v>
      </c>
      <c r="C9" s="3" t="s">
        <v>57</v>
      </c>
      <c r="D9" s="4" t="s">
        <v>331</v>
      </c>
      <c r="E9" s="3" t="s">
        <v>8</v>
      </c>
      <c r="F9" s="3" t="s">
        <v>35</v>
      </c>
      <c r="G9" s="11" t="s">
        <v>332</v>
      </c>
      <c r="H9">
        <v>243</v>
      </c>
      <c r="I9" s="4" t="s">
        <v>333</v>
      </c>
      <c r="J9" s="5">
        <v>25</v>
      </c>
      <c r="K9" s="5">
        <v>25</v>
      </c>
      <c r="L9" s="14">
        <v>0.6</v>
      </c>
      <c r="M9" s="3" t="s">
        <v>58</v>
      </c>
      <c r="N9" s="3" t="s">
        <v>25</v>
      </c>
      <c r="O9" s="3" t="s">
        <v>41</v>
      </c>
      <c r="P9" s="17">
        <v>1</v>
      </c>
      <c r="Q9" s="19">
        <v>2021</v>
      </c>
    </row>
    <row r="10" spans="1:17" ht="18" customHeight="1">
      <c r="A10" s="2" t="s">
        <v>59</v>
      </c>
      <c r="B10" s="3" t="s">
        <v>60</v>
      </c>
      <c r="C10" s="3" t="s">
        <v>61</v>
      </c>
      <c r="D10" s="4" t="s">
        <v>334</v>
      </c>
      <c r="E10" s="3" t="s">
        <v>8</v>
      </c>
      <c r="F10" s="3" t="s">
        <v>35</v>
      </c>
      <c r="G10" s="11" t="s">
        <v>335</v>
      </c>
      <c r="H10">
        <v>201</v>
      </c>
      <c r="I10" s="4" t="s">
        <v>336</v>
      </c>
      <c r="J10" s="5">
        <v>29</v>
      </c>
      <c r="K10" s="5">
        <v>28</v>
      </c>
      <c r="L10" s="14">
        <v>0.68</v>
      </c>
      <c r="M10" s="3" t="s">
        <v>62</v>
      </c>
      <c r="N10" s="3" t="s">
        <v>25</v>
      </c>
      <c r="O10" s="3" t="s">
        <v>26</v>
      </c>
      <c r="P10" s="17">
        <v>1</v>
      </c>
      <c r="Q10" s="19">
        <v>2019</v>
      </c>
    </row>
    <row r="11" spans="1:17" ht="18" customHeight="1">
      <c r="A11" s="2" t="s">
        <v>63</v>
      </c>
      <c r="B11" s="3" t="s">
        <v>64</v>
      </c>
      <c r="C11" s="3" t="s">
        <v>65</v>
      </c>
      <c r="D11" s="4" t="s">
        <v>337</v>
      </c>
      <c r="E11" s="3" t="s">
        <v>8</v>
      </c>
      <c r="F11" s="3" t="s">
        <v>35</v>
      </c>
      <c r="G11" s="11" t="s">
        <v>322</v>
      </c>
      <c r="H11">
        <v>292</v>
      </c>
      <c r="I11" s="4" t="s">
        <v>338</v>
      </c>
      <c r="J11" s="5">
        <v>6</v>
      </c>
      <c r="K11" s="5">
        <v>6</v>
      </c>
      <c r="L11" s="14">
        <v>0.98</v>
      </c>
      <c r="M11" s="3" t="s">
        <v>66</v>
      </c>
      <c r="N11" s="3" t="s">
        <v>25</v>
      </c>
      <c r="O11" s="3" t="s">
        <v>67</v>
      </c>
      <c r="P11" s="17">
        <v>6</v>
      </c>
      <c r="Q11" s="19">
        <v>2022</v>
      </c>
    </row>
    <row r="12" spans="1:17" ht="18" customHeight="1">
      <c r="A12" s="2" t="s">
        <v>68</v>
      </c>
      <c r="B12" s="3" t="s">
        <v>69</v>
      </c>
      <c r="C12" s="3" t="s">
        <v>70</v>
      </c>
      <c r="D12" s="4" t="s">
        <v>339</v>
      </c>
      <c r="E12" s="3" t="s">
        <v>8</v>
      </c>
      <c r="F12" s="3" t="s">
        <v>71</v>
      </c>
      <c r="G12" s="11" t="s">
        <v>325</v>
      </c>
      <c r="H12">
        <v>234</v>
      </c>
      <c r="I12" s="4" t="s">
        <v>340</v>
      </c>
      <c r="J12" s="5">
        <v>6</v>
      </c>
      <c r="K12" s="5">
        <v>6</v>
      </c>
      <c r="L12" s="14">
        <v>0.84</v>
      </c>
      <c r="M12" s="3" t="s">
        <v>72</v>
      </c>
      <c r="N12" s="3" t="s">
        <v>51</v>
      </c>
      <c r="O12" s="3" t="s">
        <v>67</v>
      </c>
      <c r="P12" s="17">
        <v>2</v>
      </c>
      <c r="Q12" s="19">
        <v>2019</v>
      </c>
    </row>
    <row r="13" spans="1:17" ht="18" customHeight="1">
      <c r="A13" s="2" t="s">
        <v>68</v>
      </c>
      <c r="B13" s="3" t="s">
        <v>73</v>
      </c>
      <c r="C13" s="3" t="s">
        <v>74</v>
      </c>
      <c r="D13" s="4" t="s">
        <v>341</v>
      </c>
      <c r="E13" s="3" t="s">
        <v>8</v>
      </c>
      <c r="F13" s="3" t="s">
        <v>71</v>
      </c>
      <c r="G13" s="11" t="s">
        <v>342</v>
      </c>
      <c r="H13">
        <v>106</v>
      </c>
      <c r="I13" s="4" t="s">
        <v>343</v>
      </c>
      <c r="J13" s="5">
        <v>15</v>
      </c>
      <c r="K13" s="5">
        <v>15</v>
      </c>
      <c r="L13" s="14">
        <v>0.74</v>
      </c>
      <c r="M13" s="3" t="s">
        <v>75</v>
      </c>
      <c r="N13" s="3" t="s">
        <v>51</v>
      </c>
      <c r="O13" s="3" t="s">
        <v>67</v>
      </c>
      <c r="P13" s="17">
        <v>3</v>
      </c>
      <c r="Q13" s="19">
        <v>2020</v>
      </c>
    </row>
    <row r="14" spans="1:17" ht="18" customHeight="1">
      <c r="A14" s="2" t="s">
        <v>63</v>
      </c>
      <c r="B14" s="3" t="s">
        <v>76</v>
      </c>
      <c r="C14" s="3" t="s">
        <v>77</v>
      </c>
      <c r="D14" s="4" t="s">
        <v>344</v>
      </c>
      <c r="E14" s="3" t="s">
        <v>8</v>
      </c>
      <c r="F14" s="3" t="s">
        <v>71</v>
      </c>
      <c r="G14" s="11" t="s">
        <v>345</v>
      </c>
      <c r="H14">
        <v>164</v>
      </c>
      <c r="I14" s="4" t="s">
        <v>346</v>
      </c>
      <c r="J14" s="5">
        <v>23</v>
      </c>
      <c r="K14" s="5">
        <v>23</v>
      </c>
      <c r="L14" s="14">
        <v>0.42</v>
      </c>
      <c r="M14" s="3" t="s">
        <v>78</v>
      </c>
      <c r="N14" s="3" t="s">
        <v>51</v>
      </c>
      <c r="O14" s="3" t="s">
        <v>67</v>
      </c>
      <c r="P14" s="17">
        <v>5</v>
      </c>
      <c r="Q14" s="19">
        <v>2021</v>
      </c>
    </row>
    <row r="15" spans="1:17" ht="18" customHeight="1">
      <c r="A15" s="2" t="s">
        <v>68</v>
      </c>
      <c r="B15" s="3" t="s">
        <v>79</v>
      </c>
      <c r="C15" s="3" t="s">
        <v>80</v>
      </c>
      <c r="D15" s="4" t="s">
        <v>347</v>
      </c>
      <c r="E15" s="3" t="s">
        <v>8</v>
      </c>
      <c r="F15" s="3" t="s">
        <v>71</v>
      </c>
      <c r="G15" s="11" t="s">
        <v>319</v>
      </c>
      <c r="H15">
        <v>117</v>
      </c>
      <c r="I15" s="4" t="s">
        <v>348</v>
      </c>
      <c r="J15" s="5">
        <v>24</v>
      </c>
      <c r="K15" s="5">
        <v>24</v>
      </c>
      <c r="L15" s="14">
        <v>0.54</v>
      </c>
      <c r="M15" s="3" t="s">
        <v>81</v>
      </c>
      <c r="N15" s="3" t="s">
        <v>51</v>
      </c>
      <c r="O15" s="3" t="s">
        <v>67</v>
      </c>
      <c r="P15" s="17">
        <v>1</v>
      </c>
      <c r="Q15" s="19">
        <v>2017</v>
      </c>
    </row>
    <row r="16" spans="1:17" ht="18" customHeight="1">
      <c r="A16" s="2" t="s">
        <v>82</v>
      </c>
      <c r="B16" s="3" t="s">
        <v>83</v>
      </c>
      <c r="C16" s="3" t="s">
        <v>84</v>
      </c>
      <c r="D16" s="4" t="s">
        <v>349</v>
      </c>
      <c r="E16" s="3" t="s">
        <v>8</v>
      </c>
      <c r="F16" s="3" t="s">
        <v>85</v>
      </c>
      <c r="G16" s="11" t="s">
        <v>350</v>
      </c>
      <c r="H16">
        <v>143</v>
      </c>
      <c r="I16" s="4" t="s">
        <v>351</v>
      </c>
      <c r="J16" s="5">
        <v>10</v>
      </c>
      <c r="K16" s="5">
        <v>7</v>
      </c>
      <c r="L16" s="14">
        <v>0.89</v>
      </c>
      <c r="M16" s="3" t="s">
        <v>86</v>
      </c>
      <c r="N16" s="3" t="s">
        <v>46</v>
      </c>
      <c r="O16" s="3" t="s">
        <v>41</v>
      </c>
      <c r="P16" s="17">
        <v>3</v>
      </c>
      <c r="Q16" s="19">
        <v>2018</v>
      </c>
    </row>
    <row r="17" spans="1:17" ht="18" customHeight="1">
      <c r="A17" s="2" t="s">
        <v>87</v>
      </c>
      <c r="B17" s="3" t="s">
        <v>88</v>
      </c>
      <c r="C17" s="3" t="s">
        <v>89</v>
      </c>
      <c r="D17" s="4" t="s">
        <v>352</v>
      </c>
      <c r="E17" s="3" t="s">
        <v>8</v>
      </c>
      <c r="F17" s="3" t="s">
        <v>85</v>
      </c>
      <c r="G17" s="11" t="s">
        <v>316</v>
      </c>
      <c r="H17">
        <v>279</v>
      </c>
      <c r="I17" s="4" t="s">
        <v>353</v>
      </c>
      <c r="J17" s="5">
        <v>16</v>
      </c>
      <c r="K17" s="5">
        <v>16</v>
      </c>
      <c r="L17" s="14">
        <v>0.88</v>
      </c>
      <c r="M17" s="3" t="s">
        <v>90</v>
      </c>
      <c r="N17" s="3" t="s">
        <v>51</v>
      </c>
      <c r="O17" s="3" t="s">
        <v>41</v>
      </c>
      <c r="P17" s="17">
        <v>4</v>
      </c>
      <c r="Q17" s="19">
        <v>2018</v>
      </c>
    </row>
    <row r="18" spans="1:17" ht="18" customHeight="1">
      <c r="A18" s="2" t="s">
        <v>82</v>
      </c>
      <c r="B18" s="3" t="s">
        <v>91</v>
      </c>
      <c r="C18" s="3" t="s">
        <v>92</v>
      </c>
      <c r="D18" s="4" t="s">
        <v>354</v>
      </c>
      <c r="E18" s="3" t="s">
        <v>8</v>
      </c>
      <c r="F18" s="3" t="s">
        <v>85</v>
      </c>
      <c r="G18" s="11" t="s">
        <v>355</v>
      </c>
      <c r="H18">
        <v>393</v>
      </c>
      <c r="I18" s="4" t="s">
        <v>356</v>
      </c>
      <c r="J18" s="5">
        <v>17</v>
      </c>
      <c r="K18" s="5">
        <v>17</v>
      </c>
      <c r="L18" s="14">
        <v>0.6</v>
      </c>
      <c r="M18" s="3" t="s">
        <v>93</v>
      </c>
      <c r="N18" s="3" t="s">
        <v>51</v>
      </c>
      <c r="O18" s="3" t="s">
        <v>67</v>
      </c>
      <c r="P18" s="17">
        <v>5</v>
      </c>
      <c r="Q18" s="19">
        <v>2021</v>
      </c>
    </row>
    <row r="19" spans="1:17" ht="18" customHeight="1">
      <c r="A19" s="2" t="s">
        <v>82</v>
      </c>
      <c r="B19" s="3" t="s">
        <v>94</v>
      </c>
      <c r="C19" s="3" t="s">
        <v>95</v>
      </c>
      <c r="D19" s="4" t="s">
        <v>357</v>
      </c>
      <c r="E19" s="3" t="s">
        <v>8</v>
      </c>
      <c r="F19" s="3" t="s">
        <v>85</v>
      </c>
      <c r="G19" s="11" t="s">
        <v>358</v>
      </c>
      <c r="H19">
        <v>109</v>
      </c>
      <c r="I19" s="4" t="s">
        <v>359</v>
      </c>
      <c r="J19" s="5">
        <v>22</v>
      </c>
      <c r="K19" s="5">
        <v>20</v>
      </c>
      <c r="L19" s="14">
        <v>0.92</v>
      </c>
      <c r="M19" s="3" t="s">
        <v>96</v>
      </c>
      <c r="N19" s="3" t="s">
        <v>25</v>
      </c>
      <c r="O19" s="3" t="s">
        <v>67</v>
      </c>
      <c r="P19" s="17">
        <v>4</v>
      </c>
      <c r="Q19" s="19">
        <v>2020</v>
      </c>
    </row>
    <row r="20" spans="1:17" ht="18" customHeight="1">
      <c r="A20" s="2" t="s">
        <v>87</v>
      </c>
      <c r="B20" s="3" t="s">
        <v>97</v>
      </c>
      <c r="C20" s="3" t="s">
        <v>98</v>
      </c>
      <c r="D20" s="4" t="s">
        <v>360</v>
      </c>
      <c r="E20" s="3" t="s">
        <v>8</v>
      </c>
      <c r="F20" s="3" t="s">
        <v>85</v>
      </c>
      <c r="G20" s="11" t="s">
        <v>342</v>
      </c>
      <c r="H20">
        <v>107</v>
      </c>
      <c r="I20" s="4" t="s">
        <v>361</v>
      </c>
      <c r="J20" s="5">
        <v>24</v>
      </c>
      <c r="K20" s="5">
        <v>23</v>
      </c>
      <c r="L20" s="14">
        <v>0.35</v>
      </c>
      <c r="M20" s="3" t="s">
        <v>99</v>
      </c>
      <c r="N20" s="3" t="s">
        <v>25</v>
      </c>
      <c r="O20" s="3" t="s">
        <v>31</v>
      </c>
      <c r="P20" s="17">
        <v>2</v>
      </c>
      <c r="Q20" s="19">
        <v>2021</v>
      </c>
    </row>
    <row r="21" spans="1:17" ht="18" customHeight="1">
      <c r="A21" s="2" t="s">
        <v>100</v>
      </c>
      <c r="B21" s="3" t="s">
        <v>101</v>
      </c>
      <c r="C21" s="3" t="s">
        <v>102</v>
      </c>
      <c r="D21" s="4" t="s">
        <v>362</v>
      </c>
      <c r="E21" s="3" t="s">
        <v>8</v>
      </c>
      <c r="F21" s="3" t="s">
        <v>85</v>
      </c>
      <c r="G21" s="11" t="s">
        <v>363</v>
      </c>
      <c r="H21">
        <v>114</v>
      </c>
      <c r="I21" s="4" t="s">
        <v>364</v>
      </c>
      <c r="J21" s="5">
        <v>24</v>
      </c>
      <c r="K21" s="5">
        <v>24</v>
      </c>
      <c r="L21" s="14">
        <v>0.5</v>
      </c>
      <c r="M21" s="3" t="s">
        <v>103</v>
      </c>
      <c r="N21" s="3" t="s">
        <v>25</v>
      </c>
      <c r="O21" s="3" t="s">
        <v>67</v>
      </c>
      <c r="P21" s="17">
        <v>1</v>
      </c>
      <c r="Q21" s="19">
        <v>2017</v>
      </c>
    </row>
    <row r="22" spans="1:17" ht="18" customHeight="1">
      <c r="A22" s="2" t="s">
        <v>104</v>
      </c>
      <c r="B22" s="3" t="s">
        <v>105</v>
      </c>
      <c r="C22" s="3" t="s">
        <v>106</v>
      </c>
      <c r="D22" s="4" t="s">
        <v>365</v>
      </c>
      <c r="E22" s="3" t="s">
        <v>8</v>
      </c>
      <c r="F22" s="3" t="s">
        <v>85</v>
      </c>
      <c r="G22" s="11" t="s">
        <v>366</v>
      </c>
      <c r="H22">
        <v>279</v>
      </c>
      <c r="I22" s="4" t="s">
        <v>367</v>
      </c>
      <c r="J22" s="5">
        <v>11</v>
      </c>
      <c r="K22" s="5">
        <v>10</v>
      </c>
      <c r="L22" s="14">
        <v>0.57999999999999996</v>
      </c>
      <c r="M22" s="3" t="s">
        <v>107</v>
      </c>
      <c r="N22" s="3" t="s">
        <v>25</v>
      </c>
      <c r="O22" s="3" t="s">
        <v>26</v>
      </c>
      <c r="P22" s="17">
        <v>3</v>
      </c>
      <c r="Q22" s="19">
        <v>2022</v>
      </c>
    </row>
    <row r="23" spans="1:17" ht="18" customHeight="1">
      <c r="A23" s="2" t="s">
        <v>108</v>
      </c>
      <c r="B23" s="3" t="s">
        <v>109</v>
      </c>
      <c r="C23" s="3" t="s">
        <v>110</v>
      </c>
      <c r="D23" s="4" t="s">
        <v>368</v>
      </c>
      <c r="E23" s="3" t="s">
        <v>8</v>
      </c>
      <c r="F23" s="3" t="s">
        <v>85</v>
      </c>
      <c r="G23" s="11" t="s">
        <v>369</v>
      </c>
      <c r="H23">
        <v>370</v>
      </c>
      <c r="I23" s="4" t="s">
        <v>370</v>
      </c>
      <c r="J23" s="5">
        <v>21</v>
      </c>
      <c r="K23" s="5">
        <v>20</v>
      </c>
      <c r="L23" s="14">
        <v>0.66</v>
      </c>
      <c r="M23" s="3" t="s">
        <v>111</v>
      </c>
      <c r="N23" s="3" t="s">
        <v>25</v>
      </c>
      <c r="O23" s="3" t="s">
        <v>31</v>
      </c>
      <c r="P23" s="17">
        <v>4</v>
      </c>
      <c r="Q23" s="19">
        <v>2020</v>
      </c>
    </row>
    <row r="24" spans="1:17" ht="18" customHeight="1">
      <c r="A24" s="2" t="s">
        <v>112</v>
      </c>
      <c r="B24" s="3" t="s">
        <v>113</v>
      </c>
      <c r="C24" s="3" t="s">
        <v>114</v>
      </c>
      <c r="D24" s="4" t="s">
        <v>371</v>
      </c>
      <c r="E24" s="3" t="s">
        <v>8</v>
      </c>
      <c r="F24" s="3" t="s">
        <v>85</v>
      </c>
      <c r="G24" s="11" t="s">
        <v>332</v>
      </c>
      <c r="H24">
        <v>381</v>
      </c>
      <c r="I24" s="4" t="s">
        <v>372</v>
      </c>
      <c r="J24" s="5">
        <v>23</v>
      </c>
      <c r="K24" s="5">
        <v>19</v>
      </c>
      <c r="L24" s="14">
        <v>0.85</v>
      </c>
      <c r="M24" s="3" t="s">
        <v>115</v>
      </c>
      <c r="N24" s="3" t="s">
        <v>25</v>
      </c>
      <c r="O24" s="3" t="s">
        <v>31</v>
      </c>
      <c r="P24" s="17">
        <v>1</v>
      </c>
      <c r="Q24" s="19">
        <v>2020</v>
      </c>
    </row>
    <row r="25" spans="1:17" ht="18" customHeight="1">
      <c r="A25" s="2" t="s">
        <v>108</v>
      </c>
      <c r="B25" s="3" t="s">
        <v>116</v>
      </c>
      <c r="C25" s="3" t="s">
        <v>117</v>
      </c>
      <c r="D25" s="4" t="s">
        <v>373</v>
      </c>
      <c r="E25" s="3" t="s">
        <v>8</v>
      </c>
      <c r="F25" s="3" t="s">
        <v>71</v>
      </c>
      <c r="G25" s="11" t="s">
        <v>350</v>
      </c>
      <c r="H25">
        <v>249</v>
      </c>
      <c r="I25" s="4" t="s">
        <v>374</v>
      </c>
      <c r="J25" s="5">
        <v>24</v>
      </c>
      <c r="K25" s="5">
        <v>24</v>
      </c>
      <c r="L25" s="14">
        <v>0.74</v>
      </c>
      <c r="M25" s="3" t="s">
        <v>118</v>
      </c>
      <c r="N25" s="3" t="s">
        <v>51</v>
      </c>
      <c r="O25" s="3" t="s">
        <v>31</v>
      </c>
      <c r="P25" s="17">
        <v>4</v>
      </c>
      <c r="Q25" s="19">
        <v>2019</v>
      </c>
    </row>
    <row r="26" spans="1:17" ht="18" customHeight="1">
      <c r="A26" s="2" t="s">
        <v>108</v>
      </c>
      <c r="B26" s="3" t="s">
        <v>119</v>
      </c>
      <c r="C26" s="3" t="s">
        <v>120</v>
      </c>
      <c r="D26" s="4" t="s">
        <v>375</v>
      </c>
      <c r="E26" s="3" t="s">
        <v>8</v>
      </c>
      <c r="F26" s="3" t="s">
        <v>71</v>
      </c>
      <c r="G26" s="11" t="s">
        <v>363</v>
      </c>
      <c r="H26">
        <v>262</v>
      </c>
      <c r="I26" s="4" t="s">
        <v>376</v>
      </c>
      <c r="J26" s="5">
        <v>27</v>
      </c>
      <c r="K26" s="5">
        <v>25</v>
      </c>
      <c r="L26" s="14">
        <v>0.32</v>
      </c>
      <c r="M26" s="3" t="s">
        <v>121</v>
      </c>
      <c r="N26" s="3" t="s">
        <v>25</v>
      </c>
      <c r="O26" s="3" t="s">
        <v>31</v>
      </c>
      <c r="P26" s="17">
        <v>5</v>
      </c>
      <c r="Q26" s="19">
        <v>2022</v>
      </c>
    </row>
    <row r="27" spans="1:17" ht="18" customHeight="1">
      <c r="A27" s="2" t="s">
        <v>122</v>
      </c>
      <c r="B27" s="3" t="s">
        <v>123</v>
      </c>
      <c r="C27" s="3" t="s">
        <v>124</v>
      </c>
      <c r="D27" s="4" t="s">
        <v>377</v>
      </c>
      <c r="E27" s="3" t="s">
        <v>8</v>
      </c>
      <c r="F27" s="3" t="s">
        <v>71</v>
      </c>
      <c r="G27" s="11" t="s">
        <v>332</v>
      </c>
      <c r="H27">
        <v>162</v>
      </c>
      <c r="I27" s="4" t="s">
        <v>378</v>
      </c>
      <c r="J27" s="5">
        <v>20</v>
      </c>
      <c r="K27" s="5">
        <v>12</v>
      </c>
      <c r="L27" s="14">
        <v>0.83</v>
      </c>
      <c r="M27" s="3" t="s">
        <v>125</v>
      </c>
      <c r="N27" s="3" t="s">
        <v>25</v>
      </c>
      <c r="O27" s="3" t="s">
        <v>41</v>
      </c>
      <c r="P27" s="17">
        <v>5</v>
      </c>
      <c r="Q27" s="19">
        <v>2021</v>
      </c>
    </row>
    <row r="28" spans="1:17" ht="18" customHeight="1">
      <c r="A28" s="2" t="s">
        <v>126</v>
      </c>
      <c r="B28" s="3" t="s">
        <v>127</v>
      </c>
      <c r="C28" s="3" t="s">
        <v>128</v>
      </c>
      <c r="D28" s="4" t="s">
        <v>379</v>
      </c>
      <c r="E28" s="3" t="s">
        <v>8</v>
      </c>
      <c r="F28" s="3" t="s">
        <v>129</v>
      </c>
      <c r="G28" s="11" t="s">
        <v>366</v>
      </c>
      <c r="H28">
        <v>366</v>
      </c>
      <c r="I28" s="4" t="s">
        <v>380</v>
      </c>
      <c r="J28" s="5">
        <v>25</v>
      </c>
      <c r="K28" s="5">
        <v>25</v>
      </c>
      <c r="L28" s="14">
        <v>0.62</v>
      </c>
      <c r="M28" s="3" t="s">
        <v>130</v>
      </c>
      <c r="N28" s="3" t="s">
        <v>51</v>
      </c>
      <c r="O28" s="3" t="s">
        <v>31</v>
      </c>
      <c r="P28" s="17">
        <v>3</v>
      </c>
      <c r="Q28" s="19">
        <v>2020</v>
      </c>
    </row>
    <row r="29" spans="1:17" ht="18" customHeight="1">
      <c r="A29" s="2" t="s">
        <v>126</v>
      </c>
      <c r="B29" s="3" t="s">
        <v>131</v>
      </c>
      <c r="C29" s="3" t="s">
        <v>132</v>
      </c>
      <c r="D29" s="4" t="s">
        <v>381</v>
      </c>
      <c r="E29" s="3" t="s">
        <v>8</v>
      </c>
      <c r="F29" s="3" t="s">
        <v>129</v>
      </c>
      <c r="G29" s="11" t="s">
        <v>342</v>
      </c>
      <c r="H29">
        <v>297</v>
      </c>
      <c r="I29" s="4" t="s">
        <v>382</v>
      </c>
      <c r="J29" s="5">
        <v>25</v>
      </c>
      <c r="K29" s="5">
        <v>22</v>
      </c>
      <c r="L29" s="14">
        <v>0.36</v>
      </c>
      <c r="M29" s="3" t="s">
        <v>130</v>
      </c>
      <c r="N29" s="3" t="s">
        <v>25</v>
      </c>
      <c r="O29" s="3" t="s">
        <v>31</v>
      </c>
      <c r="P29" s="17">
        <v>4</v>
      </c>
      <c r="Q29" s="19">
        <v>2019</v>
      </c>
    </row>
    <row r="30" spans="1:17" ht="18" customHeight="1">
      <c r="A30" s="2" t="s">
        <v>133</v>
      </c>
      <c r="B30" s="3" t="s">
        <v>134</v>
      </c>
      <c r="C30" s="3" t="s">
        <v>135</v>
      </c>
      <c r="D30" s="4" t="s">
        <v>383</v>
      </c>
      <c r="E30" s="3" t="s">
        <v>8</v>
      </c>
      <c r="F30" s="3" t="s">
        <v>129</v>
      </c>
      <c r="G30" s="11" t="s">
        <v>384</v>
      </c>
      <c r="H30">
        <v>207</v>
      </c>
      <c r="I30" s="4" t="s">
        <v>385</v>
      </c>
      <c r="J30" s="5">
        <v>30</v>
      </c>
      <c r="K30" s="5">
        <v>30</v>
      </c>
      <c r="L30" s="14">
        <v>0.85</v>
      </c>
      <c r="M30" s="3" t="s">
        <v>136</v>
      </c>
      <c r="N30" s="3" t="s">
        <v>51</v>
      </c>
      <c r="O30" s="3" t="s">
        <v>31</v>
      </c>
      <c r="P30" s="17">
        <v>2</v>
      </c>
      <c r="Q30" s="19">
        <v>2022</v>
      </c>
    </row>
    <row r="31" spans="1:17" ht="18" customHeight="1">
      <c r="A31" s="2" t="s">
        <v>137</v>
      </c>
      <c r="B31" s="3" t="s">
        <v>138</v>
      </c>
      <c r="C31" s="3" t="s">
        <v>139</v>
      </c>
      <c r="D31" s="4" t="s">
        <v>386</v>
      </c>
      <c r="E31" s="3" t="s">
        <v>8</v>
      </c>
      <c r="F31" s="3" t="s">
        <v>129</v>
      </c>
      <c r="G31" s="11" t="s">
        <v>342</v>
      </c>
      <c r="H31">
        <v>361</v>
      </c>
      <c r="I31" s="4" t="s">
        <v>387</v>
      </c>
      <c r="J31" s="5">
        <v>16</v>
      </c>
      <c r="K31" s="5">
        <v>13</v>
      </c>
      <c r="L31" s="14">
        <v>0.79</v>
      </c>
      <c r="M31" s="3" t="s">
        <v>140</v>
      </c>
      <c r="N31" s="3" t="s">
        <v>51</v>
      </c>
      <c r="O31" s="3" t="s">
        <v>31</v>
      </c>
      <c r="P31" s="17">
        <v>2</v>
      </c>
      <c r="Q31" s="19">
        <v>2019</v>
      </c>
    </row>
    <row r="32" spans="1:17" ht="18" customHeight="1">
      <c r="A32" s="2" t="s">
        <v>141</v>
      </c>
      <c r="B32" s="3" t="s">
        <v>142</v>
      </c>
      <c r="C32" s="3" t="s">
        <v>143</v>
      </c>
      <c r="D32" s="4" t="s">
        <v>388</v>
      </c>
      <c r="E32" s="3" t="s">
        <v>8</v>
      </c>
      <c r="F32" s="3" t="s">
        <v>129</v>
      </c>
      <c r="G32" s="11" t="s">
        <v>319</v>
      </c>
      <c r="H32">
        <v>278</v>
      </c>
      <c r="I32" s="4" t="s">
        <v>389</v>
      </c>
      <c r="J32" s="5">
        <v>16</v>
      </c>
      <c r="K32" s="5">
        <v>15</v>
      </c>
      <c r="L32" s="14">
        <v>0.44</v>
      </c>
      <c r="M32" s="3" t="s">
        <v>144</v>
      </c>
      <c r="N32" s="3" t="s">
        <v>51</v>
      </c>
      <c r="O32" s="3" t="s">
        <v>26</v>
      </c>
      <c r="P32" s="17">
        <v>2</v>
      </c>
      <c r="Q32" s="19">
        <v>2022</v>
      </c>
    </row>
    <row r="33" spans="1:17" ht="18" customHeight="1">
      <c r="A33" s="2" t="s">
        <v>145</v>
      </c>
      <c r="B33" s="3" t="s">
        <v>146</v>
      </c>
      <c r="C33" s="3" t="s">
        <v>147</v>
      </c>
      <c r="D33" s="4" t="s">
        <v>390</v>
      </c>
      <c r="E33" s="3" t="s">
        <v>8</v>
      </c>
      <c r="F33" s="3" t="s">
        <v>129</v>
      </c>
      <c r="G33" s="11" t="s">
        <v>316</v>
      </c>
      <c r="H33">
        <v>183</v>
      </c>
      <c r="I33" s="4" t="s">
        <v>391</v>
      </c>
      <c r="J33" s="5">
        <v>9</v>
      </c>
      <c r="K33" s="5">
        <v>9</v>
      </c>
      <c r="L33" s="14">
        <v>0.75</v>
      </c>
      <c r="M33" s="3" t="s">
        <v>148</v>
      </c>
      <c r="N33" s="3" t="s">
        <v>51</v>
      </c>
      <c r="O33" s="3" t="s">
        <v>31</v>
      </c>
      <c r="P33" s="17">
        <v>6</v>
      </c>
      <c r="Q33" s="19">
        <v>2021</v>
      </c>
    </row>
    <row r="34" spans="1:17" ht="18" customHeight="1">
      <c r="A34" s="2" t="s">
        <v>149</v>
      </c>
      <c r="B34" s="3" t="s">
        <v>150</v>
      </c>
      <c r="C34" s="3" t="s">
        <v>151</v>
      </c>
      <c r="D34" s="4" t="s">
        <v>392</v>
      </c>
      <c r="E34" s="3" t="s">
        <v>8</v>
      </c>
      <c r="F34" s="3" t="s">
        <v>129</v>
      </c>
      <c r="G34" s="11" t="s">
        <v>393</v>
      </c>
      <c r="H34">
        <v>320</v>
      </c>
      <c r="I34" s="4" t="s">
        <v>394</v>
      </c>
      <c r="J34" s="5">
        <v>13</v>
      </c>
      <c r="K34" s="5">
        <v>12</v>
      </c>
      <c r="L34" s="14">
        <v>0.65</v>
      </c>
      <c r="M34" s="3" t="s">
        <v>152</v>
      </c>
      <c r="N34" s="3" t="s">
        <v>51</v>
      </c>
      <c r="O34" s="3" t="s">
        <v>31</v>
      </c>
      <c r="P34" s="17">
        <v>4</v>
      </c>
      <c r="Q34" s="19">
        <v>2019</v>
      </c>
    </row>
    <row r="35" spans="1:17" ht="18" customHeight="1">
      <c r="A35" s="2" t="s">
        <v>149</v>
      </c>
      <c r="B35" s="3" t="s">
        <v>153</v>
      </c>
      <c r="C35" s="3" t="s">
        <v>154</v>
      </c>
      <c r="D35" s="4" t="s">
        <v>395</v>
      </c>
      <c r="E35" s="3" t="s">
        <v>8</v>
      </c>
      <c r="F35" s="3" t="s">
        <v>129</v>
      </c>
      <c r="G35" s="11" t="s">
        <v>393</v>
      </c>
      <c r="H35">
        <v>357</v>
      </c>
      <c r="I35" s="4" t="s">
        <v>396</v>
      </c>
      <c r="J35" s="5">
        <v>17</v>
      </c>
      <c r="K35" s="5">
        <v>17</v>
      </c>
      <c r="L35" s="14">
        <v>0.39</v>
      </c>
      <c r="M35" s="3" t="s">
        <v>155</v>
      </c>
      <c r="N35" s="3" t="s">
        <v>51</v>
      </c>
      <c r="O35" s="3" t="s">
        <v>156</v>
      </c>
      <c r="P35" s="17">
        <v>3</v>
      </c>
      <c r="Q35" s="19">
        <v>2021</v>
      </c>
    </row>
    <row r="36" spans="1:17" ht="18" customHeight="1">
      <c r="A36" s="2" t="s">
        <v>149</v>
      </c>
      <c r="B36" s="3" t="s">
        <v>157</v>
      </c>
      <c r="C36" s="3" t="s">
        <v>158</v>
      </c>
      <c r="D36" s="4" t="s">
        <v>397</v>
      </c>
      <c r="E36" s="3" t="s">
        <v>8</v>
      </c>
      <c r="F36" s="3" t="s">
        <v>129</v>
      </c>
      <c r="G36" s="11" t="s">
        <v>313</v>
      </c>
      <c r="H36">
        <v>375</v>
      </c>
      <c r="I36" s="4" t="s">
        <v>398</v>
      </c>
      <c r="J36" s="5">
        <v>17</v>
      </c>
      <c r="K36" s="5">
        <v>17</v>
      </c>
      <c r="L36" s="14">
        <v>0.41</v>
      </c>
      <c r="M36" s="3" t="s">
        <v>159</v>
      </c>
      <c r="N36" s="3" t="s">
        <v>51</v>
      </c>
      <c r="O36" s="3" t="s">
        <v>160</v>
      </c>
      <c r="P36" s="17">
        <v>1</v>
      </c>
      <c r="Q36" s="19">
        <v>2022</v>
      </c>
    </row>
    <row r="37" spans="1:17" ht="18" customHeight="1">
      <c r="A37" s="2" t="s">
        <v>161</v>
      </c>
      <c r="B37" s="3" t="s">
        <v>162</v>
      </c>
      <c r="C37" s="3" t="s">
        <v>163</v>
      </c>
      <c r="D37" s="4" t="s">
        <v>399</v>
      </c>
      <c r="E37" s="3" t="s">
        <v>8</v>
      </c>
      <c r="F37" s="3" t="s">
        <v>129</v>
      </c>
      <c r="G37" s="11" t="s">
        <v>313</v>
      </c>
      <c r="H37">
        <v>313</v>
      </c>
      <c r="I37" s="4" t="s">
        <v>400</v>
      </c>
      <c r="J37" s="5">
        <v>8</v>
      </c>
      <c r="K37" s="5">
        <v>8</v>
      </c>
      <c r="L37" s="14">
        <v>0.84</v>
      </c>
      <c r="M37" s="3" t="s">
        <v>164</v>
      </c>
      <c r="N37" s="3" t="s">
        <v>51</v>
      </c>
      <c r="O37" s="3" t="s">
        <v>41</v>
      </c>
      <c r="P37" s="17">
        <v>6</v>
      </c>
      <c r="Q37" s="19">
        <v>2021</v>
      </c>
    </row>
    <row r="38" spans="1:17" ht="18" customHeight="1">
      <c r="A38" s="2" t="s">
        <v>165</v>
      </c>
      <c r="B38" s="3" t="s">
        <v>166</v>
      </c>
      <c r="C38" s="3" t="s">
        <v>167</v>
      </c>
      <c r="D38" s="4" t="s">
        <v>401</v>
      </c>
      <c r="E38" s="3" t="s">
        <v>8</v>
      </c>
      <c r="F38" s="3" t="s">
        <v>71</v>
      </c>
      <c r="G38" s="11" t="s">
        <v>345</v>
      </c>
      <c r="H38">
        <v>159</v>
      </c>
      <c r="I38" s="4" t="s">
        <v>402</v>
      </c>
      <c r="J38" s="5">
        <v>9</v>
      </c>
      <c r="K38" s="5">
        <v>9</v>
      </c>
      <c r="L38" s="14">
        <v>0.84</v>
      </c>
      <c r="M38" s="3" t="s">
        <v>168</v>
      </c>
      <c r="N38" s="3" t="s">
        <v>51</v>
      </c>
      <c r="O38" s="3" t="s">
        <v>156</v>
      </c>
      <c r="P38" s="17">
        <v>1</v>
      </c>
      <c r="Q38" s="19">
        <v>2022</v>
      </c>
    </row>
    <row r="39" spans="1:17" ht="18" customHeight="1">
      <c r="A39" s="2" t="s">
        <v>161</v>
      </c>
      <c r="B39" s="3" t="s">
        <v>169</v>
      </c>
      <c r="C39" s="3" t="s">
        <v>170</v>
      </c>
      <c r="D39" s="4" t="s">
        <v>403</v>
      </c>
      <c r="E39" s="3" t="s">
        <v>8</v>
      </c>
      <c r="F39" s="3" t="s">
        <v>71</v>
      </c>
      <c r="G39" s="11" t="s">
        <v>369</v>
      </c>
      <c r="H39">
        <v>251</v>
      </c>
      <c r="I39" s="4" t="s">
        <v>404</v>
      </c>
      <c r="J39" s="5">
        <v>13</v>
      </c>
      <c r="K39" s="5">
        <v>11</v>
      </c>
      <c r="L39" s="14">
        <v>0.64</v>
      </c>
      <c r="M39" s="3" t="s">
        <v>171</v>
      </c>
      <c r="N39" s="3" t="s">
        <v>51</v>
      </c>
      <c r="O39" s="3" t="s">
        <v>41</v>
      </c>
      <c r="P39" s="17">
        <v>6</v>
      </c>
      <c r="Q39" s="19">
        <v>2022</v>
      </c>
    </row>
    <row r="40" spans="1:17" ht="18" customHeight="1">
      <c r="A40" s="2" t="s">
        <v>161</v>
      </c>
      <c r="B40" s="3" t="s">
        <v>172</v>
      </c>
      <c r="C40" s="3" t="s">
        <v>173</v>
      </c>
      <c r="D40" s="4" t="s">
        <v>405</v>
      </c>
      <c r="E40" s="3" t="s">
        <v>8</v>
      </c>
      <c r="F40" s="3" t="s">
        <v>71</v>
      </c>
      <c r="G40" s="11" t="s">
        <v>406</v>
      </c>
      <c r="H40">
        <v>217</v>
      </c>
      <c r="I40" s="4" t="s">
        <v>407</v>
      </c>
      <c r="J40" s="5">
        <v>25</v>
      </c>
      <c r="K40" s="5">
        <v>15</v>
      </c>
      <c r="L40" s="14">
        <v>0.43</v>
      </c>
      <c r="M40" s="3" t="s">
        <v>174</v>
      </c>
      <c r="N40" s="3" t="s">
        <v>25</v>
      </c>
      <c r="O40" s="3" t="s">
        <v>31</v>
      </c>
      <c r="P40" s="17">
        <v>4</v>
      </c>
      <c r="Q40" s="19">
        <v>2021</v>
      </c>
    </row>
    <row r="41" spans="1:17" ht="18" customHeight="1">
      <c r="A41" s="2" t="s">
        <v>161</v>
      </c>
      <c r="B41" s="3" t="s">
        <v>175</v>
      </c>
      <c r="C41" s="3" t="s">
        <v>176</v>
      </c>
      <c r="D41" s="4" t="s">
        <v>408</v>
      </c>
      <c r="E41" s="3" t="s">
        <v>8</v>
      </c>
      <c r="F41" s="3" t="s">
        <v>71</v>
      </c>
      <c r="G41" s="11" t="s">
        <v>322</v>
      </c>
      <c r="H41">
        <v>269</v>
      </c>
      <c r="I41" s="4" t="s">
        <v>409</v>
      </c>
      <c r="J41" s="5">
        <v>30</v>
      </c>
      <c r="K41" s="5">
        <v>15</v>
      </c>
      <c r="L41" s="14">
        <v>0.34</v>
      </c>
      <c r="M41" s="3" t="s">
        <v>174</v>
      </c>
      <c r="N41" s="3" t="s">
        <v>25</v>
      </c>
      <c r="O41" s="3" t="s">
        <v>31</v>
      </c>
      <c r="P41" s="17">
        <v>6</v>
      </c>
      <c r="Q41" s="19">
        <v>2019</v>
      </c>
    </row>
    <row r="42" spans="1:17" ht="18" customHeight="1">
      <c r="A42" s="2" t="s">
        <v>177</v>
      </c>
      <c r="B42" s="3" t="s">
        <v>178</v>
      </c>
      <c r="C42" s="3" t="s">
        <v>179</v>
      </c>
      <c r="D42" s="4" t="s">
        <v>410</v>
      </c>
      <c r="E42" s="3" t="s">
        <v>8</v>
      </c>
      <c r="F42" s="3" t="s">
        <v>71</v>
      </c>
      <c r="G42" s="11" t="s">
        <v>355</v>
      </c>
      <c r="H42">
        <v>305</v>
      </c>
      <c r="I42" s="4" t="s">
        <v>411</v>
      </c>
      <c r="J42" s="5">
        <v>5</v>
      </c>
      <c r="K42" s="5">
        <v>5</v>
      </c>
      <c r="L42" s="14">
        <v>0.42</v>
      </c>
      <c r="M42" s="3" t="s">
        <v>180</v>
      </c>
      <c r="N42" s="3" t="s">
        <v>51</v>
      </c>
      <c r="O42" s="3" t="s">
        <v>156</v>
      </c>
      <c r="P42" s="17">
        <v>5</v>
      </c>
      <c r="Q42" s="19">
        <v>2021</v>
      </c>
    </row>
    <row r="43" spans="1:17" ht="18" customHeight="1">
      <c r="A43" s="2" t="s">
        <v>177</v>
      </c>
      <c r="B43" s="3" t="s">
        <v>181</v>
      </c>
      <c r="C43" s="3" t="s">
        <v>182</v>
      </c>
      <c r="D43" s="4" t="s">
        <v>412</v>
      </c>
      <c r="E43" s="3" t="s">
        <v>8</v>
      </c>
      <c r="F43" s="3" t="s">
        <v>71</v>
      </c>
      <c r="G43" s="11" t="s">
        <v>413</v>
      </c>
      <c r="H43">
        <v>107</v>
      </c>
      <c r="I43" s="4" t="s">
        <v>414</v>
      </c>
      <c r="J43" s="5">
        <v>12</v>
      </c>
      <c r="K43" s="5">
        <v>12</v>
      </c>
      <c r="L43" s="14">
        <v>0.42</v>
      </c>
      <c r="M43" s="3" t="s">
        <v>183</v>
      </c>
      <c r="N43" s="3" t="s">
        <v>51</v>
      </c>
      <c r="O43" s="3" t="s">
        <v>31</v>
      </c>
      <c r="P43" s="17">
        <v>3</v>
      </c>
      <c r="Q43" s="19">
        <v>2021</v>
      </c>
    </row>
    <row r="44" spans="1:17" ht="18" customHeight="1">
      <c r="A44" s="2" t="s">
        <v>184</v>
      </c>
      <c r="B44" s="3" t="s">
        <v>185</v>
      </c>
      <c r="C44" s="3" t="s">
        <v>186</v>
      </c>
      <c r="D44" s="4" t="s">
        <v>415</v>
      </c>
      <c r="E44" s="3" t="s">
        <v>8</v>
      </c>
      <c r="F44" s="3" t="s">
        <v>71</v>
      </c>
      <c r="G44" s="11" t="s">
        <v>358</v>
      </c>
      <c r="H44">
        <v>251</v>
      </c>
      <c r="I44" s="4" t="s">
        <v>416</v>
      </c>
      <c r="J44" s="5">
        <v>12</v>
      </c>
      <c r="K44" s="5">
        <v>12</v>
      </c>
      <c r="L44" s="14">
        <v>0.49</v>
      </c>
      <c r="M44" s="3" t="s">
        <v>187</v>
      </c>
      <c r="N44" s="3" t="s">
        <v>51</v>
      </c>
      <c r="O44" s="3" t="s">
        <v>41</v>
      </c>
      <c r="P44" s="17">
        <v>6</v>
      </c>
      <c r="Q44" s="19">
        <v>2022</v>
      </c>
    </row>
    <row r="45" spans="1:17" ht="18" customHeight="1">
      <c r="A45" s="2" t="s">
        <v>184</v>
      </c>
      <c r="B45" s="3" t="s">
        <v>188</v>
      </c>
      <c r="C45" s="3" t="s">
        <v>189</v>
      </c>
      <c r="D45" s="4" t="s">
        <v>417</v>
      </c>
      <c r="E45" s="3" t="s">
        <v>8</v>
      </c>
      <c r="F45" s="3" t="s">
        <v>71</v>
      </c>
      <c r="G45" s="11" t="s">
        <v>369</v>
      </c>
      <c r="H45">
        <v>244</v>
      </c>
      <c r="I45" s="4" t="s">
        <v>418</v>
      </c>
      <c r="J45" s="5">
        <v>12</v>
      </c>
      <c r="K45" s="5">
        <v>12</v>
      </c>
      <c r="L45" s="14">
        <v>0.76</v>
      </c>
      <c r="M45" s="3" t="s">
        <v>190</v>
      </c>
      <c r="N45" s="3" t="s">
        <v>51</v>
      </c>
      <c r="O45" s="3" t="s">
        <v>156</v>
      </c>
      <c r="P45" s="17">
        <v>1</v>
      </c>
      <c r="Q45" s="19">
        <v>2017</v>
      </c>
    </row>
    <row r="46" spans="1:17" ht="18" customHeight="1">
      <c r="A46" s="2" t="s">
        <v>191</v>
      </c>
      <c r="B46" s="3" t="s">
        <v>192</v>
      </c>
      <c r="C46" s="3" t="s">
        <v>193</v>
      </c>
      <c r="D46" s="4" t="s">
        <v>419</v>
      </c>
      <c r="E46" s="3" t="s">
        <v>8</v>
      </c>
      <c r="F46" s="3" t="s">
        <v>71</v>
      </c>
      <c r="G46" s="11" t="s">
        <v>420</v>
      </c>
      <c r="H46">
        <v>145</v>
      </c>
      <c r="I46" s="4" t="s">
        <v>421</v>
      </c>
      <c r="J46" s="5">
        <v>13</v>
      </c>
      <c r="K46" s="5">
        <v>13</v>
      </c>
      <c r="L46" s="14">
        <v>0.61</v>
      </c>
      <c r="M46" s="3" t="s">
        <v>194</v>
      </c>
      <c r="N46" s="3" t="s">
        <v>51</v>
      </c>
      <c r="O46" s="3" t="s">
        <v>41</v>
      </c>
      <c r="P46" s="17">
        <v>4</v>
      </c>
      <c r="Q46" s="19">
        <v>2018</v>
      </c>
    </row>
    <row r="47" spans="1:17" ht="18" customHeight="1">
      <c r="A47" s="2" t="s">
        <v>177</v>
      </c>
      <c r="B47" s="3" t="s">
        <v>195</v>
      </c>
      <c r="C47" s="3" t="s">
        <v>196</v>
      </c>
      <c r="D47" s="4" t="s">
        <v>422</v>
      </c>
      <c r="E47" s="3" t="s">
        <v>8</v>
      </c>
      <c r="F47" s="3" t="s">
        <v>71</v>
      </c>
      <c r="G47" s="11" t="s">
        <v>345</v>
      </c>
      <c r="H47">
        <v>347</v>
      </c>
      <c r="I47" s="4" t="s">
        <v>423</v>
      </c>
      <c r="J47" s="5">
        <v>16</v>
      </c>
      <c r="K47" s="5">
        <v>16</v>
      </c>
      <c r="L47" s="14">
        <v>0.99</v>
      </c>
      <c r="M47" s="3" t="s">
        <v>197</v>
      </c>
      <c r="N47" s="3" t="s">
        <v>51</v>
      </c>
      <c r="O47" s="3" t="s">
        <v>31</v>
      </c>
      <c r="P47" s="17">
        <v>1</v>
      </c>
      <c r="Q47" s="19">
        <v>2017</v>
      </c>
    </row>
    <row r="48" spans="1:17" ht="18" customHeight="1">
      <c r="A48" s="2" t="s">
        <v>198</v>
      </c>
      <c r="B48" s="3" t="s">
        <v>199</v>
      </c>
      <c r="C48" s="3" t="s">
        <v>200</v>
      </c>
      <c r="D48" s="4" t="s">
        <v>424</v>
      </c>
      <c r="E48" s="3" t="s">
        <v>8</v>
      </c>
      <c r="F48" s="3" t="s">
        <v>71</v>
      </c>
      <c r="G48" s="11" t="s">
        <v>350</v>
      </c>
      <c r="H48">
        <v>277</v>
      </c>
      <c r="I48" s="4" t="s">
        <v>425</v>
      </c>
      <c r="J48" s="5">
        <v>20</v>
      </c>
      <c r="K48" s="5">
        <v>20</v>
      </c>
      <c r="L48" s="14">
        <v>0.86</v>
      </c>
      <c r="M48" s="3" t="s">
        <v>201</v>
      </c>
      <c r="N48" s="3" t="s">
        <v>25</v>
      </c>
      <c r="O48" s="3" t="s">
        <v>41</v>
      </c>
      <c r="P48" s="17">
        <v>5</v>
      </c>
      <c r="Q48" s="19">
        <v>2017</v>
      </c>
    </row>
    <row r="49" spans="1:17" ht="18" customHeight="1">
      <c r="A49" s="2" t="s">
        <v>191</v>
      </c>
      <c r="B49" s="3" t="s">
        <v>202</v>
      </c>
      <c r="C49" s="3" t="s">
        <v>203</v>
      </c>
      <c r="D49" s="4" t="s">
        <v>426</v>
      </c>
      <c r="E49" s="3" t="s">
        <v>8</v>
      </c>
      <c r="F49" s="3" t="s">
        <v>71</v>
      </c>
      <c r="G49" s="11" t="s">
        <v>342</v>
      </c>
      <c r="H49">
        <v>175</v>
      </c>
      <c r="I49" s="4" t="s">
        <v>427</v>
      </c>
      <c r="J49" s="5">
        <v>26</v>
      </c>
      <c r="K49" s="5">
        <v>20</v>
      </c>
      <c r="L49" s="14">
        <v>0.35</v>
      </c>
      <c r="M49" s="3" t="s">
        <v>204</v>
      </c>
      <c r="N49" s="3" t="s">
        <v>25</v>
      </c>
      <c r="O49" s="3" t="s">
        <v>31</v>
      </c>
      <c r="P49" s="17">
        <v>3</v>
      </c>
      <c r="Q49" s="19">
        <v>2018</v>
      </c>
    </row>
    <row r="50" spans="1:17" ht="18" customHeight="1">
      <c r="A50" s="2" t="s">
        <v>205</v>
      </c>
      <c r="B50" s="3" t="s">
        <v>206</v>
      </c>
      <c r="C50" s="3" t="s">
        <v>207</v>
      </c>
      <c r="D50" s="4" t="s">
        <v>428</v>
      </c>
      <c r="E50" s="3" t="s">
        <v>8</v>
      </c>
      <c r="F50" s="3" t="s">
        <v>71</v>
      </c>
      <c r="G50" s="11" t="s">
        <v>350</v>
      </c>
      <c r="H50">
        <v>368</v>
      </c>
      <c r="I50" s="4" t="s">
        <v>429</v>
      </c>
      <c r="J50" s="5">
        <v>6</v>
      </c>
      <c r="K50" s="5">
        <v>6</v>
      </c>
      <c r="L50" s="14">
        <v>0.83</v>
      </c>
      <c r="M50" s="3" t="s">
        <v>208</v>
      </c>
      <c r="N50" s="3" t="s">
        <v>25</v>
      </c>
      <c r="O50" s="3" t="s">
        <v>67</v>
      </c>
      <c r="P50" s="17">
        <v>3</v>
      </c>
      <c r="Q50" s="19">
        <v>2018</v>
      </c>
    </row>
    <row r="51" spans="1:17" ht="18" customHeight="1">
      <c r="A51" s="2" t="s">
        <v>209</v>
      </c>
      <c r="B51" s="3" t="s">
        <v>210</v>
      </c>
      <c r="C51" s="3" t="s">
        <v>211</v>
      </c>
      <c r="D51" s="4" t="s">
        <v>430</v>
      </c>
      <c r="E51" s="3" t="s">
        <v>8</v>
      </c>
      <c r="F51" s="3" t="s">
        <v>71</v>
      </c>
      <c r="G51" s="11" t="s">
        <v>431</v>
      </c>
      <c r="H51">
        <v>245</v>
      </c>
      <c r="I51" s="4" t="s">
        <v>432</v>
      </c>
      <c r="J51" s="5">
        <v>10</v>
      </c>
      <c r="K51" s="5">
        <v>10</v>
      </c>
      <c r="L51" s="14">
        <v>0.83</v>
      </c>
      <c r="M51" s="3" t="s">
        <v>212</v>
      </c>
      <c r="N51" s="3" t="s">
        <v>25</v>
      </c>
      <c r="O51" s="3" t="s">
        <v>31</v>
      </c>
      <c r="P51" s="17">
        <v>1</v>
      </c>
      <c r="Q51" s="19">
        <v>2021</v>
      </c>
    </row>
    <row r="52" spans="1:17" ht="18" customHeight="1">
      <c r="A52" s="2" t="s">
        <v>213</v>
      </c>
      <c r="B52" s="3" t="s">
        <v>214</v>
      </c>
      <c r="C52" s="3" t="s">
        <v>215</v>
      </c>
      <c r="D52" s="4" t="s">
        <v>433</v>
      </c>
      <c r="E52" s="3" t="s">
        <v>8</v>
      </c>
      <c r="F52" s="3" t="s">
        <v>71</v>
      </c>
      <c r="G52" s="11" t="s">
        <v>322</v>
      </c>
      <c r="H52">
        <v>220</v>
      </c>
      <c r="I52" s="4" t="s">
        <v>434</v>
      </c>
      <c r="J52" s="5">
        <v>13</v>
      </c>
      <c r="K52" s="5">
        <v>13</v>
      </c>
      <c r="L52" s="14">
        <v>0.76</v>
      </c>
      <c r="M52" s="3" t="s">
        <v>216</v>
      </c>
      <c r="N52" s="3" t="s">
        <v>25</v>
      </c>
      <c r="O52" s="3" t="s">
        <v>26</v>
      </c>
      <c r="P52" s="17">
        <v>6</v>
      </c>
      <c r="Q52" s="19">
        <v>2022</v>
      </c>
    </row>
    <row r="53" spans="1:17" ht="18" customHeight="1">
      <c r="A53" s="2" t="s">
        <v>217</v>
      </c>
      <c r="B53" s="3" t="s">
        <v>218</v>
      </c>
      <c r="C53" s="3" t="s">
        <v>219</v>
      </c>
      <c r="D53" s="4" t="s">
        <v>435</v>
      </c>
      <c r="E53" s="3" t="s">
        <v>8</v>
      </c>
      <c r="F53" s="3" t="s">
        <v>71</v>
      </c>
      <c r="G53" s="11" t="s">
        <v>342</v>
      </c>
      <c r="H53">
        <v>314</v>
      </c>
      <c r="I53" s="4" t="s">
        <v>436</v>
      </c>
      <c r="J53" s="5">
        <v>12</v>
      </c>
      <c r="K53" s="5">
        <v>12</v>
      </c>
      <c r="L53" s="14">
        <v>0.86</v>
      </c>
      <c r="M53" s="3" t="s">
        <v>220</v>
      </c>
      <c r="N53" s="3" t="s">
        <v>51</v>
      </c>
      <c r="O53" s="3" t="s">
        <v>41</v>
      </c>
      <c r="P53" s="17">
        <v>2</v>
      </c>
      <c r="Q53" s="19">
        <v>2017</v>
      </c>
    </row>
    <row r="54" spans="1:17" ht="18" customHeight="1">
      <c r="A54" s="2" t="s">
        <v>221</v>
      </c>
      <c r="B54" s="3" t="s">
        <v>222</v>
      </c>
      <c r="C54" s="3" t="s">
        <v>223</v>
      </c>
      <c r="D54" s="4" t="s">
        <v>437</v>
      </c>
      <c r="E54" s="3" t="s">
        <v>8</v>
      </c>
      <c r="F54" s="3" t="s">
        <v>71</v>
      </c>
      <c r="G54" s="11" t="s">
        <v>325</v>
      </c>
      <c r="H54">
        <v>269</v>
      </c>
      <c r="I54" s="4" t="s">
        <v>438</v>
      </c>
      <c r="J54" s="5">
        <v>3</v>
      </c>
      <c r="K54" s="5">
        <v>3</v>
      </c>
      <c r="L54" s="14">
        <v>0.48</v>
      </c>
      <c r="M54" s="3" t="s">
        <v>224</v>
      </c>
      <c r="N54" s="3" t="s">
        <v>51</v>
      </c>
      <c r="O54" s="3" t="s">
        <v>26</v>
      </c>
      <c r="P54" s="17">
        <v>3</v>
      </c>
      <c r="Q54" s="19">
        <v>2018</v>
      </c>
    </row>
    <row r="55" spans="1:17" ht="18" customHeight="1">
      <c r="A55" s="2" t="s">
        <v>221</v>
      </c>
      <c r="B55" s="3" t="s">
        <v>225</v>
      </c>
      <c r="C55" s="3" t="s">
        <v>226</v>
      </c>
      <c r="D55" s="4" t="s">
        <v>439</v>
      </c>
      <c r="E55" s="3" t="s">
        <v>8</v>
      </c>
      <c r="F55" s="3" t="s">
        <v>71</v>
      </c>
      <c r="G55" s="11" t="s">
        <v>332</v>
      </c>
      <c r="H55">
        <v>252</v>
      </c>
      <c r="I55" s="4" t="s">
        <v>440</v>
      </c>
      <c r="J55" s="5">
        <v>6</v>
      </c>
      <c r="K55" s="5">
        <v>6</v>
      </c>
      <c r="L55" s="14">
        <v>0.77</v>
      </c>
      <c r="M55" s="3" t="s">
        <v>227</v>
      </c>
      <c r="N55" s="3" t="s">
        <v>51</v>
      </c>
      <c r="O55" s="3" t="s">
        <v>26</v>
      </c>
      <c r="P55" s="17">
        <v>6</v>
      </c>
      <c r="Q55" s="19">
        <v>2021</v>
      </c>
    </row>
    <row r="56" spans="1:17" ht="18" customHeight="1">
      <c r="A56" s="2" t="s">
        <v>221</v>
      </c>
      <c r="B56" s="3" t="s">
        <v>228</v>
      </c>
      <c r="C56" s="3" t="s">
        <v>229</v>
      </c>
      <c r="D56" s="4" t="s">
        <v>441</v>
      </c>
      <c r="E56" s="3" t="s">
        <v>8</v>
      </c>
      <c r="F56" s="3" t="s">
        <v>71</v>
      </c>
      <c r="G56" s="11" t="s">
        <v>363</v>
      </c>
      <c r="H56">
        <v>322</v>
      </c>
      <c r="I56" s="4" t="s">
        <v>442</v>
      </c>
      <c r="J56" s="5">
        <v>6</v>
      </c>
      <c r="K56" s="5">
        <v>6</v>
      </c>
      <c r="L56" s="14">
        <v>0.33</v>
      </c>
      <c r="M56" s="3" t="s">
        <v>230</v>
      </c>
      <c r="N56" s="3" t="s">
        <v>51</v>
      </c>
      <c r="O56" s="3" t="s">
        <v>41</v>
      </c>
      <c r="P56" s="17">
        <v>3</v>
      </c>
      <c r="Q56" s="19">
        <v>2022</v>
      </c>
    </row>
    <row r="57" spans="1:17" ht="18" customHeight="1">
      <c r="A57" s="2" t="s">
        <v>231</v>
      </c>
      <c r="B57" s="3" t="s">
        <v>232</v>
      </c>
      <c r="C57" s="3" t="s">
        <v>233</v>
      </c>
      <c r="D57" s="4" t="s">
        <v>443</v>
      </c>
      <c r="E57" s="3" t="s">
        <v>8</v>
      </c>
      <c r="F57" s="3" t="s">
        <v>71</v>
      </c>
      <c r="G57" s="11" t="s">
        <v>393</v>
      </c>
      <c r="H57">
        <v>329</v>
      </c>
      <c r="I57" s="4" t="s">
        <v>444</v>
      </c>
      <c r="J57" s="5">
        <v>11</v>
      </c>
      <c r="K57" s="5">
        <v>10</v>
      </c>
      <c r="L57" s="14">
        <v>0.83</v>
      </c>
      <c r="M57" s="3" t="s">
        <v>234</v>
      </c>
      <c r="N57" s="3" t="s">
        <v>51</v>
      </c>
      <c r="O57" s="3" t="s">
        <v>156</v>
      </c>
      <c r="P57" s="17">
        <v>2</v>
      </c>
      <c r="Q57" s="19">
        <v>2019</v>
      </c>
    </row>
    <row r="58" spans="1:17" ht="18" customHeight="1">
      <c r="A58" s="2" t="s">
        <v>231</v>
      </c>
      <c r="B58" s="3" t="s">
        <v>235</v>
      </c>
      <c r="C58" s="3" t="s">
        <v>236</v>
      </c>
      <c r="D58" s="4" t="s">
        <v>445</v>
      </c>
      <c r="E58" s="3" t="s">
        <v>8</v>
      </c>
      <c r="F58" s="3" t="s">
        <v>71</v>
      </c>
      <c r="G58" s="11" t="s">
        <v>431</v>
      </c>
      <c r="H58">
        <v>283</v>
      </c>
      <c r="I58" s="4" t="s">
        <v>446</v>
      </c>
      <c r="J58" s="5">
        <v>11</v>
      </c>
      <c r="K58" s="5">
        <v>11</v>
      </c>
      <c r="L58" s="14">
        <v>0.6</v>
      </c>
      <c r="M58" s="3" t="s">
        <v>237</v>
      </c>
      <c r="N58" s="3" t="s">
        <v>51</v>
      </c>
      <c r="O58" s="3" t="s">
        <v>31</v>
      </c>
      <c r="P58" s="17">
        <v>2</v>
      </c>
      <c r="Q58" s="19">
        <v>2019</v>
      </c>
    </row>
    <row r="59" spans="1:17" ht="18" customHeight="1">
      <c r="A59" s="2" t="s">
        <v>238</v>
      </c>
      <c r="B59" s="3" t="s">
        <v>239</v>
      </c>
      <c r="C59" s="3" t="s">
        <v>240</v>
      </c>
      <c r="D59" s="4" t="s">
        <v>447</v>
      </c>
      <c r="E59" s="3" t="s">
        <v>8</v>
      </c>
      <c r="F59" s="3" t="s">
        <v>71</v>
      </c>
      <c r="G59" s="11" t="s">
        <v>431</v>
      </c>
      <c r="H59">
        <v>325</v>
      </c>
      <c r="I59" s="4" t="s">
        <v>448</v>
      </c>
      <c r="J59" s="5">
        <v>2</v>
      </c>
      <c r="K59" s="5">
        <v>2</v>
      </c>
      <c r="L59" s="14">
        <v>0.84</v>
      </c>
      <c r="M59" s="3" t="s">
        <v>241</v>
      </c>
      <c r="N59" s="3" t="s">
        <v>51</v>
      </c>
      <c r="O59" s="3" t="s">
        <v>67</v>
      </c>
      <c r="P59" s="17">
        <v>6</v>
      </c>
      <c r="Q59" s="19">
        <v>2018</v>
      </c>
    </row>
    <row r="60" spans="1:17" ht="18" customHeight="1">
      <c r="A60" s="2" t="s">
        <v>242</v>
      </c>
      <c r="B60" s="3" t="s">
        <v>243</v>
      </c>
      <c r="C60" s="3" t="s">
        <v>244</v>
      </c>
      <c r="D60" s="4" t="s">
        <v>449</v>
      </c>
      <c r="E60" s="3" t="s">
        <v>8</v>
      </c>
      <c r="F60" s="3" t="s">
        <v>71</v>
      </c>
      <c r="G60" s="11" t="s">
        <v>369</v>
      </c>
      <c r="H60">
        <v>198</v>
      </c>
      <c r="I60" s="4" t="s">
        <v>450</v>
      </c>
      <c r="J60" s="5">
        <v>23</v>
      </c>
      <c r="K60" s="5">
        <v>20</v>
      </c>
      <c r="L60" s="14">
        <v>0.63</v>
      </c>
      <c r="M60" s="3" t="s">
        <v>245</v>
      </c>
      <c r="N60" s="3" t="s">
        <v>25</v>
      </c>
      <c r="O60" s="3" t="s">
        <v>67</v>
      </c>
      <c r="P60" s="17">
        <v>5</v>
      </c>
      <c r="Q60" s="19">
        <v>2022</v>
      </c>
    </row>
    <row r="61" spans="1:17" ht="18" customHeight="1">
      <c r="A61" s="2" t="s">
        <v>246</v>
      </c>
      <c r="B61" s="3" t="s">
        <v>247</v>
      </c>
      <c r="C61" s="3" t="s">
        <v>248</v>
      </c>
      <c r="D61" s="4" t="s">
        <v>451</v>
      </c>
      <c r="E61" s="3" t="s">
        <v>8</v>
      </c>
      <c r="F61" s="3" t="s">
        <v>71</v>
      </c>
      <c r="G61" s="11" t="s">
        <v>355</v>
      </c>
      <c r="H61">
        <v>372</v>
      </c>
      <c r="I61" s="4" t="s">
        <v>452</v>
      </c>
      <c r="J61" s="5">
        <v>25</v>
      </c>
      <c r="K61" s="5">
        <v>25</v>
      </c>
      <c r="L61" s="14">
        <v>0.97</v>
      </c>
      <c r="M61" s="3" t="s">
        <v>249</v>
      </c>
      <c r="N61" s="3" t="s">
        <v>46</v>
      </c>
      <c r="O61" s="3" t="s">
        <v>31</v>
      </c>
      <c r="P61" s="17">
        <v>4</v>
      </c>
      <c r="Q61" s="19">
        <v>2022</v>
      </c>
    </row>
    <row r="62" spans="1:17" ht="18" customHeight="1">
      <c r="A62" s="2" t="s">
        <v>250</v>
      </c>
      <c r="B62" s="3" t="s">
        <v>251</v>
      </c>
      <c r="C62" s="3" t="s">
        <v>252</v>
      </c>
      <c r="D62" s="4" t="s">
        <v>453</v>
      </c>
      <c r="E62" s="3" t="s">
        <v>8</v>
      </c>
      <c r="F62" s="3" t="s">
        <v>71</v>
      </c>
      <c r="G62" s="11" t="s">
        <v>325</v>
      </c>
      <c r="H62">
        <v>389</v>
      </c>
      <c r="I62" s="4" t="s">
        <v>454</v>
      </c>
      <c r="J62" s="5">
        <v>13</v>
      </c>
      <c r="K62" s="5">
        <v>13</v>
      </c>
      <c r="L62" s="14">
        <v>0.43</v>
      </c>
      <c r="M62" s="3" t="s">
        <v>253</v>
      </c>
      <c r="N62" s="3" t="s">
        <v>51</v>
      </c>
      <c r="O62" s="3" t="s">
        <v>67</v>
      </c>
      <c r="P62" s="17">
        <v>5</v>
      </c>
      <c r="Q62" s="19">
        <v>2021</v>
      </c>
    </row>
    <row r="63" spans="1:17" ht="18" customHeight="1">
      <c r="A63" s="2" t="s">
        <v>254</v>
      </c>
      <c r="B63" s="3" t="s">
        <v>255</v>
      </c>
      <c r="C63" s="3" t="s">
        <v>256</v>
      </c>
      <c r="D63" s="4" t="s">
        <v>455</v>
      </c>
      <c r="E63" s="3" t="s">
        <v>8</v>
      </c>
      <c r="F63" s="3" t="s">
        <v>71</v>
      </c>
      <c r="G63" s="11" t="s">
        <v>406</v>
      </c>
      <c r="H63">
        <v>385</v>
      </c>
      <c r="I63" s="4" t="s">
        <v>456</v>
      </c>
      <c r="J63" s="5">
        <v>14</v>
      </c>
      <c r="K63" s="5">
        <v>14</v>
      </c>
      <c r="L63" s="14">
        <v>0.38</v>
      </c>
      <c r="M63" s="3" t="s">
        <v>257</v>
      </c>
      <c r="N63" s="3" t="s">
        <v>25</v>
      </c>
      <c r="O63" s="3" t="s">
        <v>67</v>
      </c>
      <c r="P63" s="17">
        <v>6</v>
      </c>
      <c r="Q63" s="19">
        <v>2018</v>
      </c>
    </row>
    <row r="64" spans="1:17" ht="18" customHeight="1">
      <c r="A64" s="2" t="s">
        <v>254</v>
      </c>
      <c r="B64" s="3" t="s">
        <v>258</v>
      </c>
      <c r="C64" s="3" t="s">
        <v>259</v>
      </c>
      <c r="D64" s="4" t="s">
        <v>457</v>
      </c>
      <c r="E64" s="3" t="s">
        <v>8</v>
      </c>
      <c r="F64" s="3" t="s">
        <v>71</v>
      </c>
      <c r="G64" s="11" t="s">
        <v>313</v>
      </c>
      <c r="H64">
        <v>340</v>
      </c>
      <c r="I64" s="4" t="s">
        <v>458</v>
      </c>
      <c r="J64" s="5">
        <v>17</v>
      </c>
      <c r="K64" s="5">
        <v>17</v>
      </c>
      <c r="L64" s="14">
        <v>0.36</v>
      </c>
      <c r="M64" s="3" t="s">
        <v>260</v>
      </c>
      <c r="N64" s="3" t="s">
        <v>25</v>
      </c>
      <c r="O64" s="3" t="s">
        <v>67</v>
      </c>
      <c r="P64" s="17">
        <v>4</v>
      </c>
      <c r="Q64" s="19">
        <v>2020</v>
      </c>
    </row>
    <row r="65" spans="1:17" ht="18" customHeight="1">
      <c r="A65" s="2" t="s">
        <v>261</v>
      </c>
      <c r="B65" s="3" t="s">
        <v>262</v>
      </c>
      <c r="C65" s="3" t="s">
        <v>263</v>
      </c>
      <c r="D65" s="4" t="s">
        <v>459</v>
      </c>
      <c r="E65" s="3" t="s">
        <v>8</v>
      </c>
      <c r="F65" s="3" t="s">
        <v>71</v>
      </c>
      <c r="G65" s="11" t="s">
        <v>369</v>
      </c>
      <c r="H65">
        <v>169</v>
      </c>
      <c r="I65" s="4" t="s">
        <v>460</v>
      </c>
      <c r="J65" s="5">
        <v>8</v>
      </c>
      <c r="K65" s="5">
        <v>8</v>
      </c>
      <c r="L65" s="14">
        <v>0.31</v>
      </c>
      <c r="M65" s="3" t="s">
        <v>264</v>
      </c>
      <c r="N65" s="3" t="s">
        <v>51</v>
      </c>
      <c r="O65" s="3" t="s">
        <v>41</v>
      </c>
      <c r="P65" s="17">
        <v>4</v>
      </c>
      <c r="Q65" s="19">
        <v>2021</v>
      </c>
    </row>
    <row r="66" spans="1:17" ht="18" customHeight="1">
      <c r="A66" s="2" t="s">
        <v>265</v>
      </c>
      <c r="B66" s="3" t="s">
        <v>266</v>
      </c>
      <c r="C66" s="3" t="s">
        <v>267</v>
      </c>
      <c r="D66" s="4" t="s">
        <v>461</v>
      </c>
      <c r="E66" s="3" t="s">
        <v>8</v>
      </c>
      <c r="F66" s="3" t="s">
        <v>71</v>
      </c>
      <c r="G66" s="11" t="s">
        <v>332</v>
      </c>
      <c r="H66">
        <v>383</v>
      </c>
      <c r="I66" s="4" t="s">
        <v>462</v>
      </c>
      <c r="J66" s="5">
        <v>21</v>
      </c>
      <c r="K66" s="5">
        <v>19</v>
      </c>
      <c r="L66" s="14">
        <v>0.3</v>
      </c>
      <c r="M66" s="3" t="s">
        <v>268</v>
      </c>
      <c r="N66" s="3" t="s">
        <v>25</v>
      </c>
      <c r="O66" s="3" t="s">
        <v>41</v>
      </c>
      <c r="P66" s="17">
        <v>3</v>
      </c>
      <c r="Q66" s="19">
        <v>2019</v>
      </c>
    </row>
    <row r="67" spans="1:17" ht="18" customHeight="1">
      <c r="A67" s="2" t="s">
        <v>269</v>
      </c>
      <c r="B67" s="3" t="s">
        <v>270</v>
      </c>
      <c r="C67" s="4" t="s">
        <v>271</v>
      </c>
      <c r="D67" s="4" t="s">
        <v>463</v>
      </c>
      <c r="E67" s="3" t="s">
        <v>8</v>
      </c>
      <c r="F67" s="3" t="s">
        <v>71</v>
      </c>
      <c r="G67" s="11" t="s">
        <v>332</v>
      </c>
      <c r="H67">
        <v>388</v>
      </c>
      <c r="I67" s="4" t="s">
        <v>464</v>
      </c>
      <c r="J67" s="5">
        <v>2</v>
      </c>
      <c r="K67" s="5">
        <v>2</v>
      </c>
      <c r="L67" s="14">
        <v>0.57999999999999996</v>
      </c>
      <c r="M67" s="3" t="s">
        <v>272</v>
      </c>
      <c r="N67" s="3" t="s">
        <v>25</v>
      </c>
      <c r="O67" s="3" t="s">
        <v>31</v>
      </c>
      <c r="P67" s="17">
        <v>2</v>
      </c>
      <c r="Q67" s="19">
        <v>2020</v>
      </c>
    </row>
    <row r="68" spans="1:17" ht="18" customHeight="1">
      <c r="A68" s="2" t="s">
        <v>273</v>
      </c>
      <c r="B68" s="3" t="s">
        <v>274</v>
      </c>
      <c r="C68" s="4" t="s">
        <v>275</v>
      </c>
      <c r="D68" s="4" t="s">
        <v>465</v>
      </c>
      <c r="E68" s="3" t="s">
        <v>8</v>
      </c>
      <c r="F68" s="3" t="s">
        <v>71</v>
      </c>
      <c r="G68" s="11" t="s">
        <v>363</v>
      </c>
      <c r="H68">
        <v>328</v>
      </c>
      <c r="I68" s="4" t="s">
        <v>466</v>
      </c>
      <c r="J68" s="5">
        <v>2</v>
      </c>
      <c r="K68" s="5">
        <v>2</v>
      </c>
      <c r="L68" s="14">
        <v>0.84</v>
      </c>
      <c r="M68" s="3" t="s">
        <v>276</v>
      </c>
      <c r="N68" s="3" t="s">
        <v>51</v>
      </c>
      <c r="O68" s="3" t="s">
        <v>26</v>
      </c>
      <c r="P68" s="17">
        <v>2</v>
      </c>
      <c r="Q68" s="19">
        <v>2020</v>
      </c>
    </row>
    <row r="69" spans="1:17" ht="18" customHeight="1">
      <c r="A69" s="2" t="s">
        <v>269</v>
      </c>
      <c r="B69" s="3" t="s">
        <v>277</v>
      </c>
      <c r="C69" s="4" t="s">
        <v>278</v>
      </c>
      <c r="D69" s="4" t="s">
        <v>467</v>
      </c>
      <c r="E69" s="3" t="s">
        <v>8</v>
      </c>
      <c r="F69" s="3" t="s">
        <v>71</v>
      </c>
      <c r="G69" s="11" t="s">
        <v>420</v>
      </c>
      <c r="H69">
        <v>110</v>
      </c>
      <c r="I69" s="4" t="s">
        <v>468</v>
      </c>
      <c r="J69" s="5">
        <v>4</v>
      </c>
      <c r="K69" s="5">
        <v>4</v>
      </c>
      <c r="L69" s="14">
        <v>0.48</v>
      </c>
      <c r="M69" s="3" t="s">
        <v>279</v>
      </c>
      <c r="N69" s="3" t="s">
        <v>51</v>
      </c>
      <c r="O69" s="3" t="s">
        <v>31</v>
      </c>
      <c r="P69" s="17">
        <v>6</v>
      </c>
      <c r="Q69" s="19">
        <v>2017</v>
      </c>
    </row>
    <row r="70" spans="1:17" ht="18" customHeight="1">
      <c r="A70" s="2" t="s">
        <v>273</v>
      </c>
      <c r="B70" s="3" t="s">
        <v>280</v>
      </c>
      <c r="C70" s="4" t="s">
        <v>281</v>
      </c>
      <c r="D70" s="4" t="s">
        <v>469</v>
      </c>
      <c r="E70" s="3" t="s">
        <v>8</v>
      </c>
      <c r="F70" s="3" t="s">
        <v>71</v>
      </c>
      <c r="G70" s="11" t="s">
        <v>366</v>
      </c>
      <c r="H70">
        <v>215</v>
      </c>
      <c r="I70" s="4" t="s">
        <v>470</v>
      </c>
      <c r="J70" s="5">
        <v>4</v>
      </c>
      <c r="K70" s="5">
        <v>4</v>
      </c>
      <c r="L70" s="14">
        <v>0.4</v>
      </c>
      <c r="M70" s="3" t="s">
        <v>282</v>
      </c>
      <c r="N70" s="3" t="s">
        <v>51</v>
      </c>
      <c r="O70" s="3" t="s">
        <v>31</v>
      </c>
      <c r="P70" s="17">
        <v>1</v>
      </c>
      <c r="Q70" s="19">
        <v>2018</v>
      </c>
    </row>
    <row r="71" spans="1:17" ht="18" customHeight="1">
      <c r="A71" s="2" t="s">
        <v>283</v>
      </c>
      <c r="B71" s="3" t="s">
        <v>284</v>
      </c>
      <c r="C71" s="4" t="s">
        <v>285</v>
      </c>
      <c r="D71" s="4" t="s">
        <v>471</v>
      </c>
      <c r="E71" s="3" t="s">
        <v>8</v>
      </c>
      <c r="F71" s="3" t="s">
        <v>71</v>
      </c>
      <c r="G71" s="11" t="s">
        <v>393</v>
      </c>
      <c r="H71">
        <v>259</v>
      </c>
      <c r="I71" s="4" t="s">
        <v>472</v>
      </c>
      <c r="J71" s="5">
        <v>8</v>
      </c>
      <c r="K71" s="5">
        <v>8</v>
      </c>
      <c r="L71" s="14">
        <v>0.67</v>
      </c>
      <c r="M71" s="3" t="s">
        <v>286</v>
      </c>
      <c r="N71" s="3" t="s">
        <v>51</v>
      </c>
      <c r="O71" s="3" t="s">
        <v>156</v>
      </c>
      <c r="P71" s="17">
        <v>1</v>
      </c>
      <c r="Q71" s="19">
        <v>2022</v>
      </c>
    </row>
    <row r="72" spans="1:17" ht="18" customHeight="1">
      <c r="A72" s="2" t="s">
        <v>273</v>
      </c>
      <c r="B72" s="3" t="s">
        <v>287</v>
      </c>
      <c r="C72" s="4" t="s">
        <v>288</v>
      </c>
      <c r="D72" s="4" t="s">
        <v>473</v>
      </c>
      <c r="E72" s="3" t="s">
        <v>8</v>
      </c>
      <c r="F72" s="3" t="s">
        <v>71</v>
      </c>
      <c r="G72" s="11" t="s">
        <v>431</v>
      </c>
      <c r="H72">
        <v>381</v>
      </c>
      <c r="I72" s="4" t="s">
        <v>474</v>
      </c>
      <c r="J72" s="5">
        <v>9</v>
      </c>
      <c r="K72" s="5">
        <v>9</v>
      </c>
      <c r="L72" s="14">
        <v>0.47</v>
      </c>
      <c r="M72" s="3" t="s">
        <v>289</v>
      </c>
      <c r="N72" s="3" t="s">
        <v>51</v>
      </c>
      <c r="O72" s="3" t="s">
        <v>160</v>
      </c>
      <c r="P72" s="17">
        <v>3</v>
      </c>
      <c r="Q72" s="19">
        <v>2021</v>
      </c>
    </row>
    <row r="73" spans="1:17" ht="18" customHeight="1">
      <c r="A73" s="2" t="s">
        <v>273</v>
      </c>
      <c r="B73" s="3" t="s">
        <v>290</v>
      </c>
      <c r="C73" s="4" t="s">
        <v>291</v>
      </c>
      <c r="D73" s="4" t="s">
        <v>475</v>
      </c>
      <c r="E73" s="3" t="s">
        <v>8</v>
      </c>
      <c r="F73" s="3" t="s">
        <v>71</v>
      </c>
      <c r="G73" s="11" t="s">
        <v>350</v>
      </c>
      <c r="H73">
        <v>183</v>
      </c>
      <c r="I73" s="4" t="s">
        <v>476</v>
      </c>
      <c r="J73" s="5">
        <v>9</v>
      </c>
      <c r="K73" s="5">
        <v>9</v>
      </c>
      <c r="L73" s="14">
        <v>0.56999999999999995</v>
      </c>
      <c r="M73" s="3" t="s">
        <v>292</v>
      </c>
      <c r="N73" s="3" t="s">
        <v>51</v>
      </c>
      <c r="O73" s="3" t="s">
        <v>67</v>
      </c>
      <c r="P73" s="17">
        <v>1</v>
      </c>
      <c r="Q73" s="19">
        <v>2020</v>
      </c>
    </row>
    <row r="74" spans="1:17" ht="18" customHeight="1">
      <c r="A74" s="2" t="s">
        <v>273</v>
      </c>
      <c r="B74" s="3" t="s">
        <v>293</v>
      </c>
      <c r="C74" s="4" t="s">
        <v>294</v>
      </c>
      <c r="D74" s="4" t="s">
        <v>477</v>
      </c>
      <c r="E74" s="3" t="s">
        <v>8</v>
      </c>
      <c r="F74" s="3" t="s">
        <v>71</v>
      </c>
      <c r="G74" s="11" t="s">
        <v>345</v>
      </c>
      <c r="H74">
        <v>391</v>
      </c>
      <c r="I74" s="4" t="s">
        <v>478</v>
      </c>
      <c r="J74" s="5">
        <v>10</v>
      </c>
      <c r="K74" s="5">
        <v>10</v>
      </c>
      <c r="L74" s="14">
        <v>0.68</v>
      </c>
      <c r="M74" s="3" t="s">
        <v>295</v>
      </c>
      <c r="N74" s="3" t="s">
        <v>51</v>
      </c>
      <c r="O74" s="3" t="s">
        <v>67</v>
      </c>
      <c r="P74" s="17">
        <v>6</v>
      </c>
      <c r="Q74" s="19">
        <v>2018</v>
      </c>
    </row>
    <row r="75" spans="1:17" ht="18" customHeight="1">
      <c r="A75" s="2" t="s">
        <v>296</v>
      </c>
      <c r="B75" s="3" t="s">
        <v>297</v>
      </c>
      <c r="C75" s="3" t="s">
        <v>298</v>
      </c>
      <c r="D75" s="4" t="s">
        <v>479</v>
      </c>
      <c r="E75" s="3" t="s">
        <v>8</v>
      </c>
      <c r="F75" s="3" t="s">
        <v>71</v>
      </c>
      <c r="G75" s="11" t="s">
        <v>335</v>
      </c>
      <c r="H75">
        <v>390</v>
      </c>
      <c r="I75" s="4" t="s">
        <v>480</v>
      </c>
      <c r="J75" s="5">
        <v>11</v>
      </c>
      <c r="K75" s="5">
        <v>11</v>
      </c>
      <c r="L75" s="14">
        <v>0.98</v>
      </c>
      <c r="M75" s="3" t="s">
        <v>299</v>
      </c>
      <c r="N75" s="3" t="s">
        <v>51</v>
      </c>
      <c r="O75" s="3" t="s">
        <v>31</v>
      </c>
      <c r="P75" s="17">
        <v>2</v>
      </c>
      <c r="Q75" s="19">
        <v>2017</v>
      </c>
    </row>
    <row r="76" spans="1:17" ht="18" customHeight="1">
      <c r="A76" s="2" t="s">
        <v>296</v>
      </c>
      <c r="B76" s="3" t="s">
        <v>300</v>
      </c>
      <c r="C76" s="3" t="s">
        <v>301</v>
      </c>
      <c r="D76" s="4" t="s">
        <v>481</v>
      </c>
      <c r="E76" s="3" t="s">
        <v>8</v>
      </c>
      <c r="F76" s="3" t="s">
        <v>71</v>
      </c>
      <c r="G76" s="11" t="s">
        <v>431</v>
      </c>
      <c r="H76">
        <v>162</v>
      </c>
      <c r="I76" s="4" t="s">
        <v>482</v>
      </c>
      <c r="J76" s="5">
        <v>14</v>
      </c>
      <c r="K76" s="5">
        <v>14</v>
      </c>
      <c r="L76" s="14">
        <v>0.62</v>
      </c>
      <c r="M76" s="3" t="s">
        <v>302</v>
      </c>
      <c r="N76" s="3" t="s">
        <v>51</v>
      </c>
      <c r="O76" s="3" t="s">
        <v>31</v>
      </c>
      <c r="P76" s="17">
        <v>2</v>
      </c>
      <c r="Q76" s="19">
        <v>2021</v>
      </c>
    </row>
    <row r="77" spans="1:17" ht="18" customHeight="1">
      <c r="A77" s="2" t="s">
        <v>303</v>
      </c>
      <c r="B77" s="3" t="s">
        <v>304</v>
      </c>
      <c r="C77" s="3" t="s">
        <v>305</v>
      </c>
      <c r="D77" s="4" t="s">
        <v>483</v>
      </c>
      <c r="E77" s="3" t="s">
        <v>8</v>
      </c>
      <c r="F77" s="3" t="s">
        <v>306</v>
      </c>
      <c r="G77" s="11" t="s">
        <v>420</v>
      </c>
      <c r="H77">
        <v>187</v>
      </c>
      <c r="I77" s="4" t="s">
        <v>484</v>
      </c>
      <c r="J77" s="5">
        <v>13</v>
      </c>
      <c r="K77" s="5">
        <v>13</v>
      </c>
      <c r="L77" s="14">
        <v>0.51</v>
      </c>
      <c r="M77" s="3" t="s">
        <v>307</v>
      </c>
      <c r="N77" s="3" t="s">
        <v>51</v>
      </c>
      <c r="O77" s="3" t="s">
        <v>67</v>
      </c>
      <c r="P77" s="17">
        <v>5</v>
      </c>
      <c r="Q77" s="19">
        <v>2022</v>
      </c>
    </row>
    <row r="78" spans="1:17" ht="18" customHeight="1">
      <c r="A78" s="2" t="s">
        <v>303</v>
      </c>
      <c r="B78" s="3" t="s">
        <v>308</v>
      </c>
      <c r="C78" s="3" t="s">
        <v>309</v>
      </c>
      <c r="D78" s="4" t="s">
        <v>485</v>
      </c>
      <c r="E78" s="3" t="s">
        <v>8</v>
      </c>
      <c r="F78" s="3" t="s">
        <v>306</v>
      </c>
      <c r="G78" s="11" t="s">
        <v>322</v>
      </c>
      <c r="H78">
        <v>155</v>
      </c>
      <c r="I78" s="4" t="s">
        <v>486</v>
      </c>
      <c r="J78" s="5">
        <v>18</v>
      </c>
      <c r="K78" s="5">
        <v>16</v>
      </c>
      <c r="L78" s="14">
        <v>0.68</v>
      </c>
      <c r="M78" s="3" t="s">
        <v>310</v>
      </c>
      <c r="N78" s="3" t="s">
        <v>311</v>
      </c>
      <c r="O78" s="3" t="s">
        <v>311</v>
      </c>
      <c r="P78" s="17">
        <v>4</v>
      </c>
      <c r="Q78" s="19">
        <v>2022</v>
      </c>
    </row>
    <row r="79" spans="1:17" ht="18" customHeight="1">
      <c r="G79" s="11" t="s">
        <v>369</v>
      </c>
      <c r="L79" s="14">
        <v>0.59</v>
      </c>
      <c r="P79" s="17">
        <v>2</v>
      </c>
      <c r="Q79" s="19">
        <v>2022</v>
      </c>
    </row>
    <row r="80" spans="1:17" ht="18" customHeight="1">
      <c r="G80" s="11" t="s">
        <v>431</v>
      </c>
      <c r="L80" s="14">
        <v>1</v>
      </c>
      <c r="P80" s="17">
        <v>2</v>
      </c>
      <c r="Q80" s="19">
        <v>2022</v>
      </c>
    </row>
    <row r="81" spans="7:17" ht="18" customHeight="1">
      <c r="G81" s="11" t="s">
        <v>413</v>
      </c>
      <c r="L81" s="14">
        <v>0.76</v>
      </c>
      <c r="P81" s="17">
        <v>2</v>
      </c>
      <c r="Q81" s="19">
        <v>2017</v>
      </c>
    </row>
    <row r="82" spans="7:17" ht="18" customHeight="1">
      <c r="G82" s="11" t="s">
        <v>355</v>
      </c>
      <c r="I82" s="9"/>
      <c r="L82" s="14">
        <v>0.3</v>
      </c>
      <c r="P82" s="17">
        <v>6</v>
      </c>
      <c r="Q82" s="19">
        <v>2021</v>
      </c>
    </row>
    <row r="83" spans="7:17" ht="18" customHeight="1">
      <c r="G83" s="11" t="s">
        <v>313</v>
      </c>
      <c r="L83" s="14">
        <v>0.33</v>
      </c>
      <c r="P83" s="17">
        <v>5</v>
      </c>
      <c r="Q83" s="19">
        <v>2020</v>
      </c>
    </row>
    <row r="84" spans="7:17" ht="18" customHeight="1">
      <c r="G84" s="11" t="s">
        <v>316</v>
      </c>
      <c r="L84" s="14">
        <v>0.66</v>
      </c>
      <c r="P84" s="17">
        <v>5</v>
      </c>
      <c r="Q84" s="19">
        <v>2017</v>
      </c>
    </row>
    <row r="85" spans="7:17" ht="18" customHeight="1">
      <c r="G85" s="11" t="s">
        <v>487</v>
      </c>
      <c r="L85" s="14">
        <v>0.74</v>
      </c>
      <c r="P85" s="17">
        <v>2</v>
      </c>
      <c r="Q85" s="19">
        <v>2018</v>
      </c>
    </row>
    <row r="86" spans="7:17" ht="18" customHeight="1">
      <c r="G86" s="11" t="s">
        <v>350</v>
      </c>
      <c r="L86" s="14">
        <v>0.47</v>
      </c>
      <c r="P86" s="17">
        <v>6</v>
      </c>
      <c r="Q86" s="19">
        <v>2022</v>
      </c>
    </row>
    <row r="87" spans="7:17" ht="18" customHeight="1">
      <c r="G87" s="11" t="s">
        <v>313</v>
      </c>
      <c r="L87" s="14">
        <v>0.45</v>
      </c>
      <c r="P87" s="17">
        <v>3</v>
      </c>
      <c r="Q87" s="19">
        <v>2021</v>
      </c>
    </row>
    <row r="88" spans="7:17" ht="18" customHeight="1">
      <c r="G88" s="11" t="s">
        <v>393</v>
      </c>
      <c r="L88" s="14">
        <v>0.87</v>
      </c>
      <c r="P88" s="17">
        <v>5</v>
      </c>
      <c r="Q88" s="19">
        <v>2018</v>
      </c>
    </row>
    <row r="89" spans="7:17" ht="18" customHeight="1">
      <c r="G89" s="11" t="s">
        <v>366</v>
      </c>
      <c r="L89" s="14">
        <v>0.82</v>
      </c>
      <c r="P89" s="17">
        <v>5</v>
      </c>
      <c r="Q89" s="19">
        <v>2018</v>
      </c>
    </row>
    <row r="90" spans="7:17" ht="18" customHeight="1">
      <c r="G90" s="11" t="s">
        <v>335</v>
      </c>
      <c r="L90" s="14">
        <v>0.79</v>
      </c>
      <c r="P90" s="17">
        <v>3</v>
      </c>
      <c r="Q90" s="19">
        <v>2022</v>
      </c>
    </row>
    <row r="91" spans="7:17" ht="18" customHeight="1">
      <c r="G91" s="11" t="s">
        <v>358</v>
      </c>
      <c r="L91" s="14">
        <v>0.76</v>
      </c>
      <c r="P91" s="17">
        <v>1</v>
      </c>
      <c r="Q91" s="19">
        <v>2022</v>
      </c>
    </row>
    <row r="92" spans="7:17" ht="18" customHeight="1">
      <c r="G92" s="11" t="s">
        <v>413</v>
      </c>
      <c r="L92" s="14">
        <v>0.57999999999999996</v>
      </c>
      <c r="P92" s="17">
        <v>5</v>
      </c>
      <c r="Q92" s="19">
        <v>2020</v>
      </c>
    </row>
    <row r="93" spans="7:17" ht="18" customHeight="1">
      <c r="G93" s="11" t="s">
        <v>350</v>
      </c>
      <c r="L93" s="14">
        <v>0.93</v>
      </c>
      <c r="P93" s="17">
        <v>6</v>
      </c>
      <c r="Q93" s="19">
        <v>2022</v>
      </c>
    </row>
    <row r="94" spans="7:17" ht="18" customHeight="1">
      <c r="G94" s="11" t="s">
        <v>313</v>
      </c>
      <c r="L94" s="14">
        <v>0.62</v>
      </c>
      <c r="P94" s="17">
        <v>3</v>
      </c>
      <c r="Q94" s="19">
        <v>2020</v>
      </c>
    </row>
    <row r="95" spans="7:17" ht="18" customHeight="1">
      <c r="G95" s="11" t="s">
        <v>363</v>
      </c>
      <c r="L95" s="14">
        <v>0.63</v>
      </c>
      <c r="P95" s="17">
        <v>1</v>
      </c>
      <c r="Q95" s="19">
        <v>2022</v>
      </c>
    </row>
    <row r="96" spans="7:17" ht="18" customHeight="1">
      <c r="G96" s="11" t="s">
        <v>345</v>
      </c>
      <c r="L96" s="14">
        <v>0.68</v>
      </c>
      <c r="P96" s="17">
        <v>5</v>
      </c>
      <c r="Q96" s="19">
        <v>2018</v>
      </c>
    </row>
    <row r="97" spans="7:17" ht="18" customHeight="1">
      <c r="G97" s="11" t="s">
        <v>488</v>
      </c>
      <c r="L97" s="14">
        <v>0.42</v>
      </c>
      <c r="P97" s="17">
        <v>2</v>
      </c>
      <c r="Q97" s="19">
        <v>2019</v>
      </c>
    </row>
    <row r="98" spans="7:17" ht="18" customHeight="1">
      <c r="G98" s="11" t="s">
        <v>342</v>
      </c>
      <c r="L98" s="14">
        <v>0.48</v>
      </c>
      <c r="P98" s="17">
        <v>2</v>
      </c>
      <c r="Q98" s="19">
        <v>2021</v>
      </c>
    </row>
    <row r="99" spans="7:17" ht="18" customHeight="1">
      <c r="G99" s="11" t="s">
        <v>420</v>
      </c>
      <c r="L99" s="14">
        <v>0.8</v>
      </c>
      <c r="P99" s="17">
        <v>6</v>
      </c>
      <c r="Q99" s="19">
        <v>2019</v>
      </c>
    </row>
    <row r="100" spans="7:17" ht="18" customHeight="1">
      <c r="G100" s="11" t="s">
        <v>488</v>
      </c>
      <c r="L100" s="14">
        <v>0.79</v>
      </c>
      <c r="P100" s="17">
        <v>6</v>
      </c>
      <c r="Q100" s="19">
        <v>2019</v>
      </c>
    </row>
    <row r="101" spans="7:17" ht="18" customHeight="1">
      <c r="G101" s="11" t="s">
        <v>393</v>
      </c>
      <c r="L101" s="14">
        <v>0.61</v>
      </c>
      <c r="P101" s="17">
        <v>6</v>
      </c>
      <c r="Q101" s="19">
        <v>2020</v>
      </c>
    </row>
    <row r="102" spans="7:17" ht="18" customHeight="1">
      <c r="G102" s="11" t="s">
        <v>384</v>
      </c>
      <c r="L102" s="14">
        <v>0.65</v>
      </c>
      <c r="P102" s="17">
        <v>1</v>
      </c>
      <c r="Q102" s="19">
        <v>2022</v>
      </c>
    </row>
    <row r="103" spans="7:17" ht="18" customHeight="1">
      <c r="G103" s="11" t="s">
        <v>488</v>
      </c>
      <c r="L103" s="14">
        <v>0.42</v>
      </c>
      <c r="P103" s="17">
        <v>3</v>
      </c>
      <c r="Q103" s="19">
        <v>2019</v>
      </c>
    </row>
    <row r="104" spans="7:17" ht="18" customHeight="1">
      <c r="G104" s="11" t="s">
        <v>363</v>
      </c>
      <c r="L104" s="14">
        <v>0.33</v>
      </c>
      <c r="P104" s="17">
        <v>2</v>
      </c>
      <c r="Q104" s="19">
        <v>2019</v>
      </c>
    </row>
    <row r="105" spans="7:17" ht="18" customHeight="1">
      <c r="G105" s="11" t="s">
        <v>489</v>
      </c>
      <c r="L105" s="14">
        <v>0.89</v>
      </c>
      <c r="P105" s="17">
        <v>1</v>
      </c>
      <c r="Q105" s="19">
        <v>2018</v>
      </c>
    </row>
    <row r="106" spans="7:17" ht="18" customHeight="1">
      <c r="G106" s="11" t="s">
        <v>316</v>
      </c>
      <c r="L106" s="14">
        <v>0.8</v>
      </c>
      <c r="P106" s="17">
        <v>6</v>
      </c>
      <c r="Q106" s="19">
        <v>2017</v>
      </c>
    </row>
    <row r="107" spans="7:17" ht="18" customHeight="1">
      <c r="G107" s="11" t="s">
        <v>413</v>
      </c>
      <c r="L107" s="14">
        <v>0.94</v>
      </c>
      <c r="P107" s="17">
        <v>3</v>
      </c>
      <c r="Q107" s="19">
        <v>2020</v>
      </c>
    </row>
    <row r="108" spans="7:17" ht="18" customHeight="1">
      <c r="G108" s="11" t="s">
        <v>393</v>
      </c>
      <c r="L108" s="14">
        <v>0.84</v>
      </c>
      <c r="P108" s="17">
        <v>3</v>
      </c>
      <c r="Q108" s="19">
        <v>2018</v>
      </c>
    </row>
    <row r="109" spans="7:17" ht="18" customHeight="1">
      <c r="G109" s="11" t="s">
        <v>489</v>
      </c>
      <c r="L109" s="14">
        <v>0.34</v>
      </c>
      <c r="P109" s="17">
        <v>6</v>
      </c>
      <c r="Q109" s="19">
        <v>2018</v>
      </c>
    </row>
    <row r="110" spans="7:17" ht="18" customHeight="1">
      <c r="G110" s="11" t="s">
        <v>420</v>
      </c>
      <c r="L110" s="14">
        <v>0.88</v>
      </c>
      <c r="P110" s="17">
        <v>2</v>
      </c>
      <c r="Q110" s="19">
        <v>2019</v>
      </c>
    </row>
    <row r="111" spans="7:17" ht="18" customHeight="1">
      <c r="G111" s="11" t="s">
        <v>393</v>
      </c>
      <c r="L111" s="14">
        <v>0.74</v>
      </c>
      <c r="P111" s="17">
        <v>3</v>
      </c>
      <c r="Q111" s="19">
        <v>2021</v>
      </c>
    </row>
    <row r="112" spans="7:17" ht="18" customHeight="1">
      <c r="G112" s="11" t="s">
        <v>431</v>
      </c>
      <c r="L112" s="14">
        <v>0.35</v>
      </c>
      <c r="P112" s="17">
        <v>4</v>
      </c>
      <c r="Q112" s="19">
        <v>2022</v>
      </c>
    </row>
    <row r="113" spans="7:17" ht="18" customHeight="1">
      <c r="G113" s="11" t="s">
        <v>325</v>
      </c>
      <c r="L113" s="14">
        <v>0.83</v>
      </c>
      <c r="P113" s="17">
        <v>3</v>
      </c>
      <c r="Q113" s="19">
        <v>2021</v>
      </c>
    </row>
    <row r="114" spans="7:17" ht="18" customHeight="1">
      <c r="G114" s="11" t="s">
        <v>369</v>
      </c>
      <c r="L114" s="14">
        <v>0.92</v>
      </c>
      <c r="P114" s="17">
        <v>1</v>
      </c>
      <c r="Q114" s="19">
        <v>2018</v>
      </c>
    </row>
    <row r="115" spans="7:17" ht="18" customHeight="1">
      <c r="G115" s="11" t="s">
        <v>487</v>
      </c>
      <c r="L115" s="14">
        <v>0.43</v>
      </c>
      <c r="P115" s="17">
        <v>6</v>
      </c>
      <c r="Q115" s="19">
        <v>2020</v>
      </c>
    </row>
    <row r="116" spans="7:17" ht="18" customHeight="1">
      <c r="G116" s="11" t="s">
        <v>488</v>
      </c>
      <c r="L116" s="14">
        <v>0.4</v>
      </c>
      <c r="P116" s="17">
        <v>3</v>
      </c>
      <c r="Q116" s="19">
        <v>2019</v>
      </c>
    </row>
    <row r="117" spans="7:17" ht="18" customHeight="1">
      <c r="G117" s="11" t="s">
        <v>342</v>
      </c>
      <c r="L117" s="14">
        <v>0.96</v>
      </c>
      <c r="P117" s="17">
        <v>1</v>
      </c>
      <c r="Q117" s="19">
        <v>2022</v>
      </c>
    </row>
    <row r="118" spans="7:17" ht="18" customHeight="1">
      <c r="G118" s="11" t="s">
        <v>488</v>
      </c>
      <c r="L118" s="14">
        <v>0.44</v>
      </c>
      <c r="P118" s="17">
        <v>5</v>
      </c>
      <c r="Q118" s="19">
        <v>2022</v>
      </c>
    </row>
    <row r="119" spans="7:17" ht="18" customHeight="1">
      <c r="G119" s="11" t="s">
        <v>431</v>
      </c>
      <c r="L119" s="14">
        <v>0.38</v>
      </c>
      <c r="P119" s="17">
        <v>6</v>
      </c>
      <c r="Q119" s="19">
        <v>2021</v>
      </c>
    </row>
    <row r="120" spans="7:17" ht="18" customHeight="1">
      <c r="G120" s="11" t="s">
        <v>319</v>
      </c>
      <c r="L120" s="14">
        <v>0.98</v>
      </c>
      <c r="P120" s="17">
        <v>3</v>
      </c>
      <c r="Q120" s="19">
        <v>2017</v>
      </c>
    </row>
    <row r="121" spans="7:17" ht="18" customHeight="1">
      <c r="G121" s="11"/>
      <c r="L121" s="14"/>
    </row>
    <row r="122" spans="7:17" ht="18" customHeight="1">
      <c r="G122" s="11"/>
    </row>
    <row r="123" spans="7:17" ht="18" customHeight="1">
      <c r="G123" s="11"/>
    </row>
    <row r="124" spans="7:17" ht="18" customHeight="1">
      <c r="G124" s="11"/>
    </row>
    <row r="125" spans="7:17" ht="18" customHeight="1">
      <c r="G125" s="11"/>
    </row>
    <row r="126" spans="7:17" ht="18" customHeight="1">
      <c r="G126" s="11"/>
    </row>
    <row r="127" spans="7:17" ht="18" customHeight="1">
      <c r="G127" s="11"/>
    </row>
    <row r="128" spans="7:17" ht="18" customHeight="1">
      <c r="G128" s="11"/>
    </row>
    <row r="129" spans="7:7" ht="18" customHeight="1">
      <c r="G129" s="11"/>
    </row>
    <row r="130" spans="7:7" ht="18" customHeight="1">
      <c r="G130" s="11"/>
    </row>
    <row r="131" spans="7:7" ht="18" customHeight="1">
      <c r="G131" s="11"/>
    </row>
    <row r="132" spans="7:7" ht="18" customHeight="1">
      <c r="G132" s="11"/>
    </row>
    <row r="133" spans="7:7" ht="18" customHeight="1">
      <c r="G133" s="11"/>
    </row>
    <row r="134" spans="7:7" ht="18" customHeight="1">
      <c r="G134" s="11"/>
    </row>
    <row r="135" spans="7:7" ht="18" customHeight="1">
      <c r="G135" s="11"/>
    </row>
    <row r="136" spans="7:7" ht="18" customHeight="1">
      <c r="G136" s="11"/>
    </row>
    <row r="137" spans="7:7" ht="18" customHeight="1">
      <c r="G137" s="11"/>
    </row>
    <row r="138" spans="7:7" ht="18" customHeight="1">
      <c r="G138" s="11"/>
    </row>
    <row r="139" spans="7:7" ht="18" customHeight="1">
      <c r="G139" s="11"/>
    </row>
    <row r="140" spans="7:7" ht="18" customHeight="1">
      <c r="G140" s="11"/>
    </row>
    <row r="141" spans="7:7" ht="18" customHeight="1">
      <c r="G141" s="11"/>
    </row>
    <row r="142" spans="7:7" ht="18" customHeight="1">
      <c r="G142" s="11"/>
    </row>
    <row r="143" spans="7:7" ht="18" customHeight="1">
      <c r="G143" s="11"/>
    </row>
    <row r="144" spans="7:7" ht="18" customHeight="1">
      <c r="G144" s="11"/>
    </row>
    <row r="145" spans="7:7" ht="18" customHeight="1">
      <c r="G145" s="11"/>
    </row>
    <row r="146" spans="7:7" ht="18" customHeight="1">
      <c r="G146" s="11"/>
    </row>
    <row r="147" spans="7:7" ht="18" customHeight="1">
      <c r="G147" s="11"/>
    </row>
    <row r="148" spans="7:7" ht="18" customHeight="1">
      <c r="G148" s="11"/>
    </row>
    <row r="149" spans="7:7" ht="18" customHeight="1">
      <c r="G149" s="11"/>
    </row>
    <row r="150" spans="7:7" ht="18" customHeight="1">
      <c r="G150" s="11"/>
    </row>
    <row r="151" spans="7:7" ht="18" customHeight="1">
      <c r="G151" s="11"/>
    </row>
    <row r="152" spans="7:7" ht="18" customHeight="1">
      <c r="G152" s="11"/>
    </row>
    <row r="153" spans="7:7" ht="18" customHeight="1">
      <c r="G153" s="11"/>
    </row>
    <row r="154" spans="7:7" ht="18" customHeight="1">
      <c r="G154" s="11"/>
    </row>
    <row r="155" spans="7:7" ht="18" customHeight="1">
      <c r="G155" s="11"/>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1719-0BCA-4201-8BA9-EE2B2B2FE10A}">
  <sheetPr>
    <tabColor rgb="FFE13EFA"/>
  </sheetPr>
  <dimension ref="A1:Q119"/>
  <sheetViews>
    <sheetView workbookViewId="0">
      <pane xSplit="1" ySplit="1" topLeftCell="J2" activePane="bottomRight" state="frozen"/>
      <selection pane="bottomRight" activeCell="O6" sqref="O6"/>
      <selection pane="bottomLeft" activeCell="A3" sqref="A3"/>
      <selection pane="topRight" activeCell="B1" sqref="B1"/>
    </sheetView>
  </sheetViews>
  <sheetFormatPr defaultColWidth="8.85546875" defaultRowHeight="18" customHeight="1"/>
  <cols>
    <col min="1" max="1" width="23.42578125" style="4" customWidth="1"/>
    <col min="2" max="2" width="17.85546875" style="4" customWidth="1"/>
    <col min="3" max="3" width="17.42578125" style="4" customWidth="1"/>
    <col min="4" max="4" width="16.7109375" style="4" customWidth="1"/>
    <col min="5" max="5" width="26.140625" style="4" customWidth="1"/>
    <col min="6" max="6" width="14" style="4" customWidth="1"/>
    <col min="7" max="7" width="18.42578125" style="4" customWidth="1"/>
    <col min="8" max="8" width="10.42578125" style="4" customWidth="1"/>
    <col min="9" max="9" width="16.7109375" style="4" customWidth="1"/>
    <col min="10" max="11" width="9.85546875" style="4" customWidth="1"/>
    <col min="12" max="12" width="10" customWidth="1"/>
    <col min="13" max="13" width="53" style="4" customWidth="1"/>
    <col min="14" max="14" width="47.28515625" style="4" customWidth="1"/>
    <col min="15" max="15" width="66.85546875" style="4" customWidth="1"/>
    <col min="16" max="16" width="24.28515625" style="4" customWidth="1"/>
    <col min="17" max="16384" width="8.85546875" style="4"/>
  </cols>
  <sheetData>
    <row r="1" spans="1:17" s="1" customFormat="1" ht="18"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8" customHeight="1">
      <c r="A2" s="2" t="s">
        <v>20</v>
      </c>
      <c r="B2" s="3" t="s">
        <v>21</v>
      </c>
      <c r="C2" s="3" t="s">
        <v>22</v>
      </c>
      <c r="D2" s="4" t="str">
        <f t="shared" ref="D2:D33" si="0">CONCATENATE(B2,".",C2,"@gmail.com")</f>
        <v>Abbe.Zaccone@gmail.com</v>
      </c>
      <c r="E2" s="3" t="s">
        <v>8</v>
      </c>
      <c r="F2" s="3" t="s">
        <v>23</v>
      </c>
      <c r="G2" s="3" t="s">
        <v>358</v>
      </c>
      <c r="H2">
        <v>197</v>
      </c>
      <c r="I2" s="4" t="str">
        <f t="shared" ref="I2:I33" si="1">CONCATENATE(G2," ",H2)</f>
        <v>W 197</v>
      </c>
      <c r="J2" s="5">
        <v>38</v>
      </c>
      <c r="K2" s="5">
        <v>27</v>
      </c>
      <c r="L2" s="7">
        <f t="shared" ref="L2:L33" si="2">K2/J2</f>
        <v>0.71052631578947367</v>
      </c>
      <c r="M2" s="3" t="s">
        <v>24</v>
      </c>
      <c r="N2" s="3" t="s">
        <v>25</v>
      </c>
      <c r="O2" s="3" t="s">
        <v>26</v>
      </c>
      <c r="P2" s="4" t="str">
        <f>MID(O2, 9, 1)</f>
        <v>4</v>
      </c>
      <c r="Q2" s="4" t="str">
        <f t="shared" ref="Q2:Q33" si="3">MID(F2, 1, 4)</f>
        <v>2019</v>
      </c>
    </row>
    <row r="3" spans="1:17" ht="18" customHeight="1">
      <c r="A3" s="2" t="s">
        <v>27</v>
      </c>
      <c r="B3" s="3" t="s">
        <v>28</v>
      </c>
      <c r="C3" s="4" t="s">
        <v>29</v>
      </c>
      <c r="D3" s="4" t="str">
        <f t="shared" si="0"/>
        <v>Achan.Zajaczkowski@gmail.com</v>
      </c>
      <c r="E3" s="3" t="s">
        <v>8</v>
      </c>
      <c r="F3" s="3" t="s">
        <v>23</v>
      </c>
      <c r="G3" s="3" t="s">
        <v>345</v>
      </c>
      <c r="H3">
        <v>281</v>
      </c>
      <c r="I3" s="4" t="str">
        <f t="shared" si="1"/>
        <v>R 281</v>
      </c>
      <c r="J3" s="5">
        <v>25</v>
      </c>
      <c r="K3" s="5">
        <v>22</v>
      </c>
      <c r="L3" s="7">
        <f t="shared" si="2"/>
        <v>0.88</v>
      </c>
      <c r="M3" s="3" t="s">
        <v>30</v>
      </c>
      <c r="N3" s="3" t="s">
        <v>25</v>
      </c>
      <c r="O3" s="3" t="s">
        <v>31</v>
      </c>
      <c r="P3" s="4" t="str">
        <f t="shared" ref="P3:P66" si="4">MID(O3, 9, 1)</f>
        <v>1</v>
      </c>
      <c r="Q3" s="4" t="str">
        <f t="shared" si="3"/>
        <v>2019</v>
      </c>
    </row>
    <row r="4" spans="1:17" ht="18" customHeight="1">
      <c r="A4" s="2" t="s">
        <v>32</v>
      </c>
      <c r="B4" s="3" t="s">
        <v>33</v>
      </c>
      <c r="C4" s="3" t="s">
        <v>34</v>
      </c>
      <c r="D4" s="4" t="str">
        <f t="shared" si="0"/>
        <v>Abijah.Zaeske@gmail.com</v>
      </c>
      <c r="E4" s="3" t="s">
        <v>8</v>
      </c>
      <c r="F4" s="3" t="s">
        <v>35</v>
      </c>
      <c r="G4" s="3" t="s">
        <v>316</v>
      </c>
      <c r="H4">
        <v>173</v>
      </c>
      <c r="I4" s="4" t="str">
        <f t="shared" si="1"/>
        <v>X 173</v>
      </c>
      <c r="J4" s="5">
        <v>27</v>
      </c>
      <c r="K4" s="5">
        <v>18</v>
      </c>
      <c r="L4" s="7">
        <f t="shared" si="2"/>
        <v>0.66666666666666663</v>
      </c>
      <c r="M4" s="3" t="s">
        <v>36</v>
      </c>
      <c r="N4" s="3" t="s">
        <v>25</v>
      </c>
      <c r="O4" s="3" t="s">
        <v>31</v>
      </c>
      <c r="P4" s="4" t="str">
        <f t="shared" si="4"/>
        <v>1</v>
      </c>
      <c r="Q4" s="4" t="str">
        <f t="shared" si="3"/>
        <v>2018</v>
      </c>
    </row>
    <row r="5" spans="1:17" ht="18" customHeight="1">
      <c r="A5" s="2" t="s">
        <v>37</v>
      </c>
      <c r="B5" s="3" t="s">
        <v>38</v>
      </c>
      <c r="C5" s="3" t="s">
        <v>39</v>
      </c>
      <c r="D5" s="4" t="str">
        <f t="shared" si="0"/>
        <v>Abbey.Zacek@gmail.com</v>
      </c>
      <c r="E5" s="3" t="s">
        <v>8</v>
      </c>
      <c r="F5" s="3" t="s">
        <v>35</v>
      </c>
      <c r="G5" s="3" t="s">
        <v>358</v>
      </c>
      <c r="H5">
        <v>245</v>
      </c>
      <c r="I5" s="4" t="str">
        <f t="shared" si="1"/>
        <v>W 245</v>
      </c>
      <c r="J5" s="5">
        <v>16</v>
      </c>
      <c r="K5" s="5">
        <v>15</v>
      </c>
      <c r="L5" s="7">
        <f t="shared" si="2"/>
        <v>0.9375</v>
      </c>
      <c r="M5" s="3" t="s">
        <v>40</v>
      </c>
      <c r="N5" s="3" t="s">
        <v>25</v>
      </c>
      <c r="O5" s="3" t="s">
        <v>41</v>
      </c>
      <c r="P5" s="4" t="str">
        <f t="shared" si="4"/>
        <v>6</v>
      </c>
      <c r="Q5" s="4" t="str">
        <f t="shared" si="3"/>
        <v>2018</v>
      </c>
    </row>
    <row r="6" spans="1:17" ht="18" customHeight="1">
      <c r="A6" s="2" t="s">
        <v>42</v>
      </c>
      <c r="B6" s="3" t="s">
        <v>43</v>
      </c>
      <c r="C6" s="3" t="s">
        <v>44</v>
      </c>
      <c r="D6" s="4" t="str">
        <f t="shared" si="0"/>
        <v>Abbie.Zach@gmail.com</v>
      </c>
      <c r="E6" s="3" t="s">
        <v>8</v>
      </c>
      <c r="F6" s="3" t="s">
        <v>35</v>
      </c>
      <c r="G6" s="3" t="s">
        <v>358</v>
      </c>
      <c r="H6">
        <v>166</v>
      </c>
      <c r="I6" s="4" t="str">
        <f t="shared" si="1"/>
        <v>W 166</v>
      </c>
      <c r="J6" s="5">
        <v>19</v>
      </c>
      <c r="K6" s="5">
        <v>16</v>
      </c>
      <c r="L6" s="7">
        <f t="shared" si="2"/>
        <v>0.84210526315789469</v>
      </c>
      <c r="M6" s="3" t="s">
        <v>45</v>
      </c>
      <c r="N6" s="3" t="s">
        <v>46</v>
      </c>
      <c r="O6" s="3" t="s">
        <v>31</v>
      </c>
      <c r="P6" s="4" t="str">
        <f t="shared" si="4"/>
        <v>1</v>
      </c>
      <c r="Q6" s="4" t="str">
        <f t="shared" si="3"/>
        <v>2018</v>
      </c>
    </row>
    <row r="7" spans="1:17" ht="18" customHeight="1">
      <c r="A7" s="2" t="s">
        <v>47</v>
      </c>
      <c r="B7" s="3" t="s">
        <v>48</v>
      </c>
      <c r="C7" s="3" t="s">
        <v>49</v>
      </c>
      <c r="D7" s="4" t="str">
        <f t="shared" si="0"/>
        <v>Abboid.Zachar@gmail.com</v>
      </c>
      <c r="E7" s="3" t="s">
        <v>8</v>
      </c>
      <c r="F7" s="3" t="s">
        <v>35</v>
      </c>
      <c r="G7" s="3" t="s">
        <v>358</v>
      </c>
      <c r="H7">
        <v>216</v>
      </c>
      <c r="I7" s="4" t="str">
        <f t="shared" si="1"/>
        <v>W 216</v>
      </c>
      <c r="J7" s="5">
        <v>20</v>
      </c>
      <c r="K7" s="5">
        <v>20</v>
      </c>
      <c r="L7" s="7">
        <f t="shared" si="2"/>
        <v>1</v>
      </c>
      <c r="M7" s="3" t="s">
        <v>50</v>
      </c>
      <c r="N7" s="3" t="s">
        <v>51</v>
      </c>
      <c r="O7" s="3" t="s">
        <v>26</v>
      </c>
      <c r="P7" s="4" t="str">
        <f t="shared" si="4"/>
        <v>4</v>
      </c>
      <c r="Q7" s="4" t="str">
        <f t="shared" si="3"/>
        <v>2018</v>
      </c>
    </row>
    <row r="8" spans="1:17" ht="18" customHeight="1">
      <c r="A8" s="2" t="s">
        <v>47</v>
      </c>
      <c r="B8" s="3" t="s">
        <v>52</v>
      </c>
      <c r="C8" s="3" t="s">
        <v>53</v>
      </c>
      <c r="D8" s="4" t="str">
        <f t="shared" si="0"/>
        <v>Abbot.Zacharia@gmail.com</v>
      </c>
      <c r="E8" s="3" t="s">
        <v>8</v>
      </c>
      <c r="F8" s="3" t="s">
        <v>35</v>
      </c>
      <c r="G8" s="3" t="s">
        <v>358</v>
      </c>
      <c r="H8">
        <v>320</v>
      </c>
      <c r="I8" s="4" t="str">
        <f t="shared" si="1"/>
        <v>W 320</v>
      </c>
      <c r="J8" s="5">
        <v>24</v>
      </c>
      <c r="K8" s="5">
        <v>24</v>
      </c>
      <c r="L8" s="7">
        <f t="shared" si="2"/>
        <v>1</v>
      </c>
      <c r="M8" s="3" t="s">
        <v>54</v>
      </c>
      <c r="N8" s="3" t="s">
        <v>51</v>
      </c>
      <c r="O8" s="3" t="s">
        <v>41</v>
      </c>
      <c r="P8" s="4" t="str">
        <f t="shared" si="4"/>
        <v>6</v>
      </c>
      <c r="Q8" s="4" t="str">
        <f t="shared" si="3"/>
        <v>2018</v>
      </c>
    </row>
    <row r="9" spans="1:17" ht="18" customHeight="1">
      <c r="A9" s="2" t="s">
        <v>55</v>
      </c>
      <c r="B9" s="3" t="s">
        <v>56</v>
      </c>
      <c r="C9" s="3" t="s">
        <v>57</v>
      </c>
      <c r="D9" s="4" t="str">
        <f t="shared" si="0"/>
        <v>Abbott.Zachariah@gmail.com</v>
      </c>
      <c r="E9" s="3" t="s">
        <v>8</v>
      </c>
      <c r="F9" s="3" t="s">
        <v>35</v>
      </c>
      <c r="G9" s="3" t="s">
        <v>358</v>
      </c>
      <c r="H9">
        <v>243</v>
      </c>
      <c r="I9" s="4" t="str">
        <f t="shared" si="1"/>
        <v>W 243</v>
      </c>
      <c r="J9" s="5">
        <v>25</v>
      </c>
      <c r="K9" s="5">
        <v>25</v>
      </c>
      <c r="L9" s="7">
        <f t="shared" si="2"/>
        <v>1</v>
      </c>
      <c r="M9" s="3" t="s">
        <v>58</v>
      </c>
      <c r="N9" s="3" t="s">
        <v>25</v>
      </c>
      <c r="O9" s="3" t="s">
        <v>41</v>
      </c>
      <c r="P9" s="4" t="str">
        <f t="shared" si="4"/>
        <v>6</v>
      </c>
      <c r="Q9" s="4" t="str">
        <f t="shared" si="3"/>
        <v>2018</v>
      </c>
    </row>
    <row r="10" spans="1:17" ht="18" customHeight="1">
      <c r="A10" s="2" t="s">
        <v>59</v>
      </c>
      <c r="B10" s="3" t="s">
        <v>60</v>
      </c>
      <c r="C10" s="3" t="s">
        <v>61</v>
      </c>
      <c r="D10" s="4" t="str">
        <f t="shared" si="0"/>
        <v>Abby.Zacharias@gmail.com</v>
      </c>
      <c r="E10" s="3" t="s">
        <v>8</v>
      </c>
      <c r="F10" s="3" t="s">
        <v>35</v>
      </c>
      <c r="G10" s="3" t="s">
        <v>358</v>
      </c>
      <c r="H10">
        <v>201</v>
      </c>
      <c r="I10" s="4" t="str">
        <f t="shared" si="1"/>
        <v>W 201</v>
      </c>
      <c r="J10" s="5">
        <v>29</v>
      </c>
      <c r="K10" s="5">
        <v>28</v>
      </c>
      <c r="L10" s="7">
        <f t="shared" si="2"/>
        <v>0.96551724137931039</v>
      </c>
      <c r="M10" s="3" t="s">
        <v>62</v>
      </c>
      <c r="N10" s="3" t="s">
        <v>25</v>
      </c>
      <c r="O10" s="3" t="s">
        <v>26</v>
      </c>
      <c r="P10" s="4" t="str">
        <f t="shared" si="4"/>
        <v>4</v>
      </c>
      <c r="Q10" s="4" t="str">
        <f t="shared" si="3"/>
        <v>2018</v>
      </c>
    </row>
    <row r="11" spans="1:17" ht="18" customHeight="1">
      <c r="A11" s="2" t="s">
        <v>63</v>
      </c>
      <c r="B11" s="3" t="s">
        <v>64</v>
      </c>
      <c r="C11" s="3" t="s">
        <v>65</v>
      </c>
      <c r="D11" s="4" t="str">
        <f t="shared" si="0"/>
        <v>Abhay.Zacker@gmail.com</v>
      </c>
      <c r="E11" s="3" t="s">
        <v>8</v>
      </c>
      <c r="F11" s="3" t="s">
        <v>35</v>
      </c>
      <c r="G11" s="3" t="s">
        <v>393</v>
      </c>
      <c r="H11">
        <v>292</v>
      </c>
      <c r="I11" s="4" t="str">
        <f t="shared" si="1"/>
        <v>V 292</v>
      </c>
      <c r="J11" s="5">
        <v>6</v>
      </c>
      <c r="K11" s="5">
        <v>6</v>
      </c>
      <c r="L11" s="7">
        <f t="shared" si="2"/>
        <v>1</v>
      </c>
      <c r="M11" s="3" t="s">
        <v>66</v>
      </c>
      <c r="N11" s="3" t="s">
        <v>25</v>
      </c>
      <c r="O11" s="3" t="s">
        <v>67</v>
      </c>
      <c r="P11" s="4" t="str">
        <f t="shared" si="4"/>
        <v>3</v>
      </c>
      <c r="Q11" s="4" t="str">
        <f t="shared" si="3"/>
        <v>2018</v>
      </c>
    </row>
    <row r="12" spans="1:17" ht="18" customHeight="1">
      <c r="A12" s="2" t="s">
        <v>68</v>
      </c>
      <c r="B12" s="3" t="s">
        <v>69</v>
      </c>
      <c r="C12" s="3" t="s">
        <v>70</v>
      </c>
      <c r="D12" s="4" t="str">
        <f t="shared" si="0"/>
        <v>Abhaya.Zackery@gmail.com</v>
      </c>
      <c r="E12" s="3" t="s">
        <v>8</v>
      </c>
      <c r="F12" s="3" t="s">
        <v>71</v>
      </c>
      <c r="G12" s="3" t="s">
        <v>393</v>
      </c>
      <c r="H12">
        <v>234</v>
      </c>
      <c r="I12" s="4" t="str">
        <f t="shared" si="1"/>
        <v>V 234</v>
      </c>
      <c r="J12" s="5">
        <v>6</v>
      </c>
      <c r="K12" s="5">
        <v>6</v>
      </c>
      <c r="L12" s="7">
        <f t="shared" si="2"/>
        <v>1</v>
      </c>
      <c r="M12" s="3" t="s">
        <v>72</v>
      </c>
      <c r="N12" s="3" t="s">
        <v>51</v>
      </c>
      <c r="O12" s="3" t="s">
        <v>67</v>
      </c>
      <c r="P12" s="4" t="str">
        <f t="shared" si="4"/>
        <v>3</v>
      </c>
      <c r="Q12" s="4" t="str">
        <f t="shared" si="3"/>
        <v>2020</v>
      </c>
    </row>
    <row r="13" spans="1:17" ht="18" customHeight="1">
      <c r="A13" s="2" t="s">
        <v>68</v>
      </c>
      <c r="B13" s="3" t="s">
        <v>73</v>
      </c>
      <c r="C13" s="3" t="s">
        <v>74</v>
      </c>
      <c r="D13" s="4" t="str">
        <f t="shared" si="0"/>
        <v>Abhijeet.Zacks@gmail.com</v>
      </c>
      <c r="E13" s="3" t="s">
        <v>8</v>
      </c>
      <c r="F13" s="3" t="s">
        <v>71</v>
      </c>
      <c r="G13" s="3" t="s">
        <v>393</v>
      </c>
      <c r="H13">
        <v>106</v>
      </c>
      <c r="I13" s="4" t="str">
        <f t="shared" si="1"/>
        <v>V 106</v>
      </c>
      <c r="J13" s="5">
        <v>15</v>
      </c>
      <c r="K13" s="5">
        <v>15</v>
      </c>
      <c r="L13" s="7">
        <f t="shared" si="2"/>
        <v>1</v>
      </c>
      <c r="M13" s="3" t="s">
        <v>75</v>
      </c>
      <c r="N13" s="3" t="s">
        <v>51</v>
      </c>
      <c r="O13" s="3" t="s">
        <v>67</v>
      </c>
      <c r="P13" s="4" t="str">
        <f t="shared" si="4"/>
        <v>3</v>
      </c>
      <c r="Q13" s="4" t="str">
        <f t="shared" si="3"/>
        <v>2020</v>
      </c>
    </row>
    <row r="14" spans="1:17" ht="18" customHeight="1">
      <c r="A14" s="2" t="s">
        <v>63</v>
      </c>
      <c r="B14" s="3" t="s">
        <v>76</v>
      </c>
      <c r="C14" s="3" t="s">
        <v>77</v>
      </c>
      <c r="D14" s="4" t="str">
        <f t="shared" si="0"/>
        <v>Abhijit.Zaczek@gmail.com</v>
      </c>
      <c r="E14" s="3" t="s">
        <v>8</v>
      </c>
      <c r="F14" s="3" t="s">
        <v>71</v>
      </c>
      <c r="G14" s="3" t="s">
        <v>393</v>
      </c>
      <c r="H14">
        <v>164</v>
      </c>
      <c r="I14" s="4" t="str">
        <f t="shared" si="1"/>
        <v>V 164</v>
      </c>
      <c r="J14" s="5">
        <v>23</v>
      </c>
      <c r="K14" s="5">
        <v>23</v>
      </c>
      <c r="L14" s="7">
        <f t="shared" si="2"/>
        <v>1</v>
      </c>
      <c r="M14" s="3" t="s">
        <v>78</v>
      </c>
      <c r="N14" s="3" t="s">
        <v>51</v>
      </c>
      <c r="O14" s="3" t="s">
        <v>67</v>
      </c>
      <c r="P14" s="4" t="str">
        <f t="shared" si="4"/>
        <v>3</v>
      </c>
      <c r="Q14" s="4" t="str">
        <f t="shared" si="3"/>
        <v>2020</v>
      </c>
    </row>
    <row r="15" spans="1:17" ht="18" customHeight="1">
      <c r="A15" s="2" t="s">
        <v>68</v>
      </c>
      <c r="B15" s="3" t="s">
        <v>79</v>
      </c>
      <c r="C15" s="3" t="s">
        <v>80</v>
      </c>
      <c r="D15" s="4" t="str">
        <f t="shared" si="0"/>
        <v>Abhiram.Zadeh@gmail.com</v>
      </c>
      <c r="E15" s="3" t="s">
        <v>8</v>
      </c>
      <c r="F15" s="3" t="s">
        <v>71</v>
      </c>
      <c r="G15" s="3" t="s">
        <v>393</v>
      </c>
      <c r="H15">
        <v>117</v>
      </c>
      <c r="I15" s="4" t="str">
        <f t="shared" si="1"/>
        <v>V 117</v>
      </c>
      <c r="J15" s="5">
        <v>24</v>
      </c>
      <c r="K15" s="5">
        <v>24</v>
      </c>
      <c r="L15" s="7">
        <f t="shared" si="2"/>
        <v>1</v>
      </c>
      <c r="M15" s="3" t="s">
        <v>81</v>
      </c>
      <c r="N15" s="3" t="s">
        <v>51</v>
      </c>
      <c r="O15" s="3" t="s">
        <v>67</v>
      </c>
      <c r="P15" s="4" t="str">
        <f t="shared" si="4"/>
        <v>3</v>
      </c>
      <c r="Q15" s="4" t="str">
        <f t="shared" si="3"/>
        <v>2020</v>
      </c>
    </row>
    <row r="16" spans="1:17" ht="18" customHeight="1">
      <c r="A16" s="2" t="s">
        <v>82</v>
      </c>
      <c r="B16" s="3" t="s">
        <v>83</v>
      </c>
      <c r="C16" s="3" t="s">
        <v>84</v>
      </c>
      <c r="D16" s="4" t="str">
        <f t="shared" si="0"/>
        <v>Aarin.Zaborowski@gmail.com</v>
      </c>
      <c r="E16" s="3" t="s">
        <v>8</v>
      </c>
      <c r="F16" s="3" t="s">
        <v>85</v>
      </c>
      <c r="G16" s="3" t="s">
        <v>369</v>
      </c>
      <c r="H16">
        <v>143</v>
      </c>
      <c r="I16" s="4" t="str">
        <f t="shared" si="1"/>
        <v>U 143</v>
      </c>
      <c r="J16" s="5">
        <v>10</v>
      </c>
      <c r="K16" s="5">
        <v>7</v>
      </c>
      <c r="L16" s="7">
        <f t="shared" si="2"/>
        <v>0.7</v>
      </c>
      <c r="M16" s="3" t="s">
        <v>86</v>
      </c>
      <c r="N16" s="3" t="s">
        <v>46</v>
      </c>
      <c r="O16" s="3" t="s">
        <v>41</v>
      </c>
      <c r="P16" s="4" t="str">
        <f t="shared" si="4"/>
        <v>6</v>
      </c>
      <c r="Q16" s="4" t="str">
        <f t="shared" si="3"/>
        <v>2017</v>
      </c>
    </row>
    <row r="17" spans="1:17" ht="18" customHeight="1">
      <c r="A17" s="2" t="s">
        <v>87</v>
      </c>
      <c r="B17" s="3" t="s">
        <v>88</v>
      </c>
      <c r="C17" s="3" t="s">
        <v>89</v>
      </c>
      <c r="D17" s="4" t="str">
        <f t="shared" si="0"/>
        <v>Aaron.Zaborski@gmail.com</v>
      </c>
      <c r="E17" s="3" t="s">
        <v>8</v>
      </c>
      <c r="F17" s="3" t="s">
        <v>85</v>
      </c>
      <c r="G17" s="3" t="s">
        <v>369</v>
      </c>
      <c r="H17">
        <v>279</v>
      </c>
      <c r="I17" s="4" t="str">
        <f t="shared" si="1"/>
        <v>U 279</v>
      </c>
      <c r="J17" s="5">
        <v>16</v>
      </c>
      <c r="K17" s="5">
        <v>16</v>
      </c>
      <c r="L17" s="7">
        <f t="shared" si="2"/>
        <v>1</v>
      </c>
      <c r="M17" s="3" t="s">
        <v>90</v>
      </c>
      <c r="N17" s="3" t="s">
        <v>51</v>
      </c>
      <c r="O17" s="3" t="s">
        <v>41</v>
      </c>
      <c r="P17" s="4" t="str">
        <f t="shared" si="4"/>
        <v>6</v>
      </c>
      <c r="Q17" s="4" t="str">
        <f t="shared" si="3"/>
        <v>2017</v>
      </c>
    </row>
    <row r="18" spans="1:17" ht="18" customHeight="1">
      <c r="A18" s="2" t="s">
        <v>82</v>
      </c>
      <c r="B18" s="3" t="s">
        <v>91</v>
      </c>
      <c r="C18" s="3" t="s">
        <v>92</v>
      </c>
      <c r="D18" s="4" t="str">
        <f t="shared" si="0"/>
        <v>Aaronn.Zabriskie@gmail.com</v>
      </c>
      <c r="E18" s="3" t="s">
        <v>8</v>
      </c>
      <c r="F18" s="3" t="s">
        <v>85</v>
      </c>
      <c r="G18" s="3" t="s">
        <v>369</v>
      </c>
      <c r="H18">
        <v>393</v>
      </c>
      <c r="I18" s="4" t="str">
        <f t="shared" si="1"/>
        <v>U 393</v>
      </c>
      <c r="J18" s="5">
        <v>17</v>
      </c>
      <c r="K18" s="5">
        <v>17</v>
      </c>
      <c r="L18" s="7">
        <f t="shared" si="2"/>
        <v>1</v>
      </c>
      <c r="M18" s="3" t="s">
        <v>93</v>
      </c>
      <c r="N18" s="3" t="s">
        <v>51</v>
      </c>
      <c r="O18" s="3" t="s">
        <v>67</v>
      </c>
      <c r="P18" s="4" t="str">
        <f t="shared" si="4"/>
        <v>3</v>
      </c>
      <c r="Q18" s="4" t="str">
        <f t="shared" si="3"/>
        <v>2017</v>
      </c>
    </row>
    <row r="19" spans="1:17" ht="18" customHeight="1">
      <c r="A19" s="2" t="s">
        <v>82</v>
      </c>
      <c r="B19" s="3" t="s">
        <v>94</v>
      </c>
      <c r="C19" s="3" t="s">
        <v>95</v>
      </c>
      <c r="D19" s="4" t="str">
        <f t="shared" si="0"/>
        <v>Aarroonn.Zabrowski@gmail.com</v>
      </c>
      <c r="E19" s="3" t="s">
        <v>8</v>
      </c>
      <c r="F19" s="3" t="s">
        <v>85</v>
      </c>
      <c r="G19" s="3" t="s">
        <v>369</v>
      </c>
      <c r="H19">
        <v>109</v>
      </c>
      <c r="I19" s="4" t="str">
        <f t="shared" si="1"/>
        <v>U 109</v>
      </c>
      <c r="J19" s="5">
        <v>22</v>
      </c>
      <c r="K19" s="5">
        <v>20</v>
      </c>
      <c r="L19" s="7">
        <f t="shared" si="2"/>
        <v>0.90909090909090906</v>
      </c>
      <c r="M19" s="3" t="s">
        <v>96</v>
      </c>
      <c r="N19" s="3" t="s">
        <v>25</v>
      </c>
      <c r="O19" s="3" t="s">
        <v>67</v>
      </c>
      <c r="P19" s="4" t="str">
        <f t="shared" si="4"/>
        <v>3</v>
      </c>
      <c r="Q19" s="4" t="str">
        <f t="shared" si="3"/>
        <v>2017</v>
      </c>
    </row>
    <row r="20" spans="1:17" ht="18" customHeight="1">
      <c r="A20" s="2" t="s">
        <v>87</v>
      </c>
      <c r="B20" s="3" t="s">
        <v>97</v>
      </c>
      <c r="C20" s="3" t="s">
        <v>98</v>
      </c>
      <c r="D20" s="4" t="str">
        <f t="shared" si="0"/>
        <v>Aaryn.Zacarias@gmail.com</v>
      </c>
      <c r="E20" s="3" t="s">
        <v>8</v>
      </c>
      <c r="F20" s="3" t="s">
        <v>85</v>
      </c>
      <c r="G20" s="3" t="s">
        <v>369</v>
      </c>
      <c r="H20">
        <v>107</v>
      </c>
      <c r="I20" s="4" t="str">
        <f t="shared" si="1"/>
        <v>U 107</v>
      </c>
      <c r="J20" s="5">
        <v>24</v>
      </c>
      <c r="K20" s="5">
        <v>23</v>
      </c>
      <c r="L20" s="7">
        <f t="shared" si="2"/>
        <v>0.95833333333333337</v>
      </c>
      <c r="M20" s="3" t="s">
        <v>99</v>
      </c>
      <c r="N20" s="3" t="s">
        <v>25</v>
      </c>
      <c r="O20" s="3" t="s">
        <v>31</v>
      </c>
      <c r="P20" s="4" t="str">
        <f t="shared" si="4"/>
        <v>1</v>
      </c>
      <c r="Q20" s="4" t="str">
        <f t="shared" si="3"/>
        <v>2017</v>
      </c>
    </row>
    <row r="21" spans="1:17" ht="18" customHeight="1">
      <c r="A21" s="2" t="s">
        <v>100</v>
      </c>
      <c r="B21" s="3" t="s">
        <v>101</v>
      </c>
      <c r="C21" s="3" t="s">
        <v>102</v>
      </c>
      <c r="D21" s="4" t="str">
        <f t="shared" si="0"/>
        <v>Ab.Zaccagnini@gmail.com</v>
      </c>
      <c r="E21" s="3" t="s">
        <v>8</v>
      </c>
      <c r="F21" s="3" t="s">
        <v>85</v>
      </c>
      <c r="G21" s="3" t="s">
        <v>369</v>
      </c>
      <c r="H21">
        <v>114</v>
      </c>
      <c r="I21" s="4" t="str">
        <f t="shared" si="1"/>
        <v>U 114</v>
      </c>
      <c r="J21" s="5">
        <v>24</v>
      </c>
      <c r="K21" s="5">
        <v>24</v>
      </c>
      <c r="L21" s="7">
        <f t="shared" si="2"/>
        <v>1</v>
      </c>
      <c r="M21" s="3" t="s">
        <v>103</v>
      </c>
      <c r="N21" s="3" t="s">
        <v>25</v>
      </c>
      <c r="O21" s="3" t="s">
        <v>67</v>
      </c>
      <c r="P21" s="4" t="str">
        <f t="shared" si="4"/>
        <v>3</v>
      </c>
      <c r="Q21" s="4" t="str">
        <f t="shared" si="3"/>
        <v>2017</v>
      </c>
    </row>
    <row r="22" spans="1:17" ht="18" customHeight="1">
      <c r="A22" s="2" t="s">
        <v>104</v>
      </c>
      <c r="B22" s="3" t="s">
        <v>105</v>
      </c>
      <c r="C22" s="3" t="s">
        <v>106</v>
      </c>
      <c r="D22" s="4" t="str">
        <f t="shared" si="0"/>
        <v>Abrahim.Zahner@gmail.com</v>
      </c>
      <c r="E22" s="3" t="s">
        <v>8</v>
      </c>
      <c r="F22" s="3" t="s">
        <v>85</v>
      </c>
      <c r="G22" s="3" t="s">
        <v>431</v>
      </c>
      <c r="H22">
        <v>279</v>
      </c>
      <c r="I22" s="4" t="str">
        <f t="shared" si="1"/>
        <v>T 279</v>
      </c>
      <c r="J22" s="5">
        <v>11</v>
      </c>
      <c r="K22" s="5">
        <v>10</v>
      </c>
      <c r="L22" s="7">
        <f t="shared" si="2"/>
        <v>0.90909090909090906</v>
      </c>
      <c r="M22" s="3" t="s">
        <v>107</v>
      </c>
      <c r="N22" s="3" t="s">
        <v>25</v>
      </c>
      <c r="O22" s="3" t="s">
        <v>26</v>
      </c>
      <c r="P22" s="4" t="str">
        <f t="shared" si="4"/>
        <v>4</v>
      </c>
      <c r="Q22" s="4" t="str">
        <f t="shared" si="3"/>
        <v>2017</v>
      </c>
    </row>
    <row r="23" spans="1:17" ht="18" customHeight="1">
      <c r="A23" s="2" t="s">
        <v>108</v>
      </c>
      <c r="B23" s="3" t="s">
        <v>109</v>
      </c>
      <c r="C23" s="3" t="s">
        <v>110</v>
      </c>
      <c r="D23" s="4" t="str">
        <f t="shared" si="0"/>
        <v>Abrahm.Zahniser@gmail.com</v>
      </c>
      <c r="E23" s="3" t="s">
        <v>8</v>
      </c>
      <c r="F23" s="3" t="s">
        <v>85</v>
      </c>
      <c r="G23" s="3" t="s">
        <v>431</v>
      </c>
      <c r="H23">
        <v>370</v>
      </c>
      <c r="I23" s="4" t="str">
        <f t="shared" si="1"/>
        <v>T 370</v>
      </c>
      <c r="J23" s="5">
        <v>21</v>
      </c>
      <c r="K23" s="5">
        <v>20</v>
      </c>
      <c r="L23" s="7">
        <f t="shared" si="2"/>
        <v>0.95238095238095233</v>
      </c>
      <c r="M23" s="3" t="s">
        <v>111</v>
      </c>
      <c r="N23" s="3" t="s">
        <v>25</v>
      </c>
      <c r="O23" s="3" t="s">
        <v>31</v>
      </c>
      <c r="P23" s="4" t="str">
        <f t="shared" si="4"/>
        <v>1</v>
      </c>
      <c r="Q23" s="4" t="str">
        <f t="shared" si="3"/>
        <v>2017</v>
      </c>
    </row>
    <row r="24" spans="1:17" ht="18" customHeight="1">
      <c r="A24" s="2" t="s">
        <v>112</v>
      </c>
      <c r="B24" s="3" t="s">
        <v>113</v>
      </c>
      <c r="C24" s="3" t="s">
        <v>114</v>
      </c>
      <c r="D24" s="4" t="str">
        <f t="shared" si="0"/>
        <v>Abrahon.Zahnow@gmail.com</v>
      </c>
      <c r="E24" s="3" t="s">
        <v>8</v>
      </c>
      <c r="F24" s="3" t="s">
        <v>85</v>
      </c>
      <c r="G24" s="3" t="s">
        <v>431</v>
      </c>
      <c r="H24">
        <v>381</v>
      </c>
      <c r="I24" s="4" t="str">
        <f t="shared" si="1"/>
        <v>T 381</v>
      </c>
      <c r="J24" s="5">
        <v>23</v>
      </c>
      <c r="K24" s="5">
        <v>19</v>
      </c>
      <c r="L24" s="7">
        <f t="shared" si="2"/>
        <v>0.82608695652173914</v>
      </c>
      <c r="M24" s="3" t="s">
        <v>115</v>
      </c>
      <c r="N24" s="3" t="s">
        <v>25</v>
      </c>
      <c r="O24" s="3" t="s">
        <v>31</v>
      </c>
      <c r="P24" s="4" t="str">
        <f t="shared" si="4"/>
        <v>1</v>
      </c>
      <c r="Q24" s="4" t="str">
        <f t="shared" si="3"/>
        <v>2017</v>
      </c>
    </row>
    <row r="25" spans="1:17" ht="18" customHeight="1">
      <c r="A25" s="2" t="s">
        <v>108</v>
      </c>
      <c r="B25" s="3" t="s">
        <v>116</v>
      </c>
      <c r="C25" s="3" t="s">
        <v>117</v>
      </c>
      <c r="D25" s="4" t="str">
        <f t="shared" si="0"/>
        <v>Abrahsa.Zahorchak@gmail.com</v>
      </c>
      <c r="E25" s="3" t="s">
        <v>8</v>
      </c>
      <c r="F25" s="3" t="s">
        <v>71</v>
      </c>
      <c r="G25" s="3" t="s">
        <v>431</v>
      </c>
      <c r="H25">
        <v>249</v>
      </c>
      <c r="I25" s="4" t="str">
        <f t="shared" si="1"/>
        <v>T 249</v>
      </c>
      <c r="J25" s="5">
        <v>24</v>
      </c>
      <c r="K25" s="5">
        <v>24</v>
      </c>
      <c r="L25" s="7">
        <f t="shared" si="2"/>
        <v>1</v>
      </c>
      <c r="M25" s="3" t="s">
        <v>118</v>
      </c>
      <c r="N25" s="3" t="s">
        <v>51</v>
      </c>
      <c r="O25" s="3" t="s">
        <v>31</v>
      </c>
      <c r="P25" s="4" t="str">
        <f t="shared" si="4"/>
        <v>1</v>
      </c>
      <c r="Q25" s="4" t="str">
        <f t="shared" si="3"/>
        <v>2020</v>
      </c>
    </row>
    <row r="26" spans="1:17" ht="18" customHeight="1">
      <c r="A26" s="2" t="s">
        <v>108</v>
      </c>
      <c r="B26" s="3" t="s">
        <v>119</v>
      </c>
      <c r="C26" s="3" t="s">
        <v>120</v>
      </c>
      <c r="D26" s="4" t="str">
        <f t="shared" si="0"/>
        <v>Abram.Zahorik@gmail.com</v>
      </c>
      <c r="E26" s="3" t="s">
        <v>8</v>
      </c>
      <c r="F26" s="3" t="s">
        <v>71</v>
      </c>
      <c r="G26" s="3" t="s">
        <v>431</v>
      </c>
      <c r="H26">
        <v>262</v>
      </c>
      <c r="I26" s="4" t="str">
        <f t="shared" si="1"/>
        <v>T 262</v>
      </c>
      <c r="J26" s="5">
        <v>27</v>
      </c>
      <c r="K26" s="5">
        <v>25</v>
      </c>
      <c r="L26" s="7">
        <f t="shared" si="2"/>
        <v>0.92592592592592593</v>
      </c>
      <c r="M26" s="3" t="s">
        <v>121</v>
      </c>
      <c r="N26" s="3" t="s">
        <v>25</v>
      </c>
      <c r="O26" s="3" t="s">
        <v>31</v>
      </c>
      <c r="P26" s="4" t="str">
        <f t="shared" si="4"/>
        <v>1</v>
      </c>
      <c r="Q26" s="4" t="str">
        <f t="shared" si="3"/>
        <v>2020</v>
      </c>
    </row>
    <row r="27" spans="1:17" ht="18" customHeight="1">
      <c r="A27" s="2" t="s">
        <v>122</v>
      </c>
      <c r="B27" s="3" t="s">
        <v>123</v>
      </c>
      <c r="C27" s="3" t="s">
        <v>124</v>
      </c>
      <c r="D27" s="4" t="str">
        <f t="shared" si="0"/>
        <v>Abner.Zagar@gmail.com</v>
      </c>
      <c r="E27" s="3" t="s">
        <v>8</v>
      </c>
      <c r="F27" s="3" t="s">
        <v>71</v>
      </c>
      <c r="G27" s="3" t="s">
        <v>420</v>
      </c>
      <c r="H27">
        <v>162</v>
      </c>
      <c r="I27" s="4" t="str">
        <f t="shared" si="1"/>
        <v>S 162</v>
      </c>
      <c r="J27" s="5">
        <v>20</v>
      </c>
      <c r="K27" s="5">
        <v>12</v>
      </c>
      <c r="L27" s="7">
        <f t="shared" si="2"/>
        <v>0.6</v>
      </c>
      <c r="M27" s="3" t="s">
        <v>125</v>
      </c>
      <c r="N27" s="3" t="s">
        <v>25</v>
      </c>
      <c r="O27" s="3" t="s">
        <v>41</v>
      </c>
      <c r="P27" s="4" t="str">
        <f t="shared" si="4"/>
        <v>6</v>
      </c>
      <c r="Q27" s="4" t="str">
        <f t="shared" si="3"/>
        <v>2020</v>
      </c>
    </row>
    <row r="28" spans="1:17" ht="18" customHeight="1">
      <c r="A28" s="2" t="s">
        <v>126</v>
      </c>
      <c r="B28" s="3" t="s">
        <v>127</v>
      </c>
      <c r="C28" s="3" t="s">
        <v>128</v>
      </c>
      <c r="D28" s="4" t="str">
        <f t="shared" si="0"/>
        <v>Abnor.Zagata@gmail.com</v>
      </c>
      <c r="E28" s="3" t="s">
        <v>8</v>
      </c>
      <c r="F28" s="3" t="s">
        <v>129</v>
      </c>
      <c r="G28" s="3" t="s">
        <v>420</v>
      </c>
      <c r="H28">
        <v>366</v>
      </c>
      <c r="I28" s="4" t="str">
        <f t="shared" si="1"/>
        <v>S 366</v>
      </c>
      <c r="J28" s="5">
        <v>25</v>
      </c>
      <c r="K28" s="5">
        <v>25</v>
      </c>
      <c r="L28" s="7">
        <f t="shared" si="2"/>
        <v>1</v>
      </c>
      <c r="M28" s="3" t="s">
        <v>130</v>
      </c>
      <c r="N28" s="3" t="s">
        <v>51</v>
      </c>
      <c r="O28" s="3" t="s">
        <v>31</v>
      </c>
      <c r="P28" s="4" t="str">
        <f t="shared" si="4"/>
        <v>1</v>
      </c>
      <c r="Q28" s="4" t="str">
        <f t="shared" si="3"/>
        <v>2016</v>
      </c>
    </row>
    <row r="29" spans="1:17" ht="18" customHeight="1">
      <c r="A29" s="2" t="s">
        <v>126</v>
      </c>
      <c r="B29" s="3" t="s">
        <v>131</v>
      </c>
      <c r="C29" s="3" t="s">
        <v>132</v>
      </c>
      <c r="D29" s="4" t="str">
        <f t="shared" si="0"/>
        <v>Abo.Zager@gmail.com</v>
      </c>
      <c r="E29" s="3" t="s">
        <v>8</v>
      </c>
      <c r="F29" s="3" t="s">
        <v>129</v>
      </c>
      <c r="G29" s="3" t="s">
        <v>420</v>
      </c>
      <c r="H29">
        <v>297</v>
      </c>
      <c r="I29" s="4" t="str">
        <f t="shared" si="1"/>
        <v>S 297</v>
      </c>
      <c r="J29" s="5">
        <v>25</v>
      </c>
      <c r="K29" s="5">
        <v>22</v>
      </c>
      <c r="L29" s="7">
        <f t="shared" si="2"/>
        <v>0.88</v>
      </c>
      <c r="M29" s="3" t="s">
        <v>130</v>
      </c>
      <c r="N29" s="3" t="s">
        <v>25</v>
      </c>
      <c r="O29" s="3" t="s">
        <v>31</v>
      </c>
      <c r="P29" s="4" t="str">
        <f t="shared" si="4"/>
        <v>1</v>
      </c>
      <c r="Q29" s="4" t="str">
        <f t="shared" si="3"/>
        <v>2016</v>
      </c>
    </row>
    <row r="30" spans="1:17" ht="18" customHeight="1">
      <c r="A30" s="2" t="s">
        <v>133</v>
      </c>
      <c r="B30" s="3" t="s">
        <v>134</v>
      </c>
      <c r="C30" s="3" t="s">
        <v>135</v>
      </c>
      <c r="D30" s="4" t="str">
        <f t="shared" si="0"/>
        <v>Abra.Zagorski@gmail.com</v>
      </c>
      <c r="E30" s="3" t="s">
        <v>8</v>
      </c>
      <c r="F30" s="3" t="s">
        <v>129</v>
      </c>
      <c r="G30" s="3" t="s">
        <v>420</v>
      </c>
      <c r="H30">
        <v>207</v>
      </c>
      <c r="I30" s="4" t="str">
        <f t="shared" si="1"/>
        <v>S 207</v>
      </c>
      <c r="J30" s="5">
        <v>30</v>
      </c>
      <c r="K30" s="5">
        <v>30</v>
      </c>
      <c r="L30" s="7">
        <f t="shared" si="2"/>
        <v>1</v>
      </c>
      <c r="M30" s="3" t="s">
        <v>136</v>
      </c>
      <c r="N30" s="3" t="s">
        <v>51</v>
      </c>
      <c r="O30" s="3" t="s">
        <v>31</v>
      </c>
      <c r="P30" s="4" t="str">
        <f t="shared" si="4"/>
        <v>1</v>
      </c>
      <c r="Q30" s="4" t="str">
        <f t="shared" si="3"/>
        <v>2016</v>
      </c>
    </row>
    <row r="31" spans="1:17" ht="18" customHeight="1">
      <c r="A31" s="2" t="s">
        <v>137</v>
      </c>
      <c r="B31" s="3" t="s">
        <v>138</v>
      </c>
      <c r="C31" s="3" t="s">
        <v>139</v>
      </c>
      <c r="D31" s="4" t="str">
        <f t="shared" si="0"/>
        <v>Achachak.Zajac@gmail.com</v>
      </c>
      <c r="E31" s="3" t="s">
        <v>8</v>
      </c>
      <c r="F31" s="3" t="s">
        <v>129</v>
      </c>
      <c r="G31" s="3" t="s">
        <v>345</v>
      </c>
      <c r="H31">
        <v>361</v>
      </c>
      <c r="I31" s="4" t="str">
        <f t="shared" si="1"/>
        <v>R 361</v>
      </c>
      <c r="J31" s="5">
        <v>16</v>
      </c>
      <c r="K31" s="5">
        <v>13</v>
      </c>
      <c r="L31" s="7">
        <f t="shared" si="2"/>
        <v>0.8125</v>
      </c>
      <c r="M31" s="3" t="s">
        <v>140</v>
      </c>
      <c r="N31" s="3" t="s">
        <v>51</v>
      </c>
      <c r="O31" s="3" t="s">
        <v>31</v>
      </c>
      <c r="P31" s="4" t="str">
        <f t="shared" si="4"/>
        <v>1</v>
      </c>
      <c r="Q31" s="4" t="str">
        <f t="shared" si="3"/>
        <v>2016</v>
      </c>
    </row>
    <row r="32" spans="1:17" ht="18" customHeight="1">
      <c r="A32" s="2" t="s">
        <v>141</v>
      </c>
      <c r="B32" s="3" t="s">
        <v>142</v>
      </c>
      <c r="C32" s="3" t="s">
        <v>143</v>
      </c>
      <c r="D32" s="4" t="str">
        <f t="shared" si="0"/>
        <v>Acey.Zaitz@gmail.com</v>
      </c>
      <c r="E32" s="3" t="s">
        <v>8</v>
      </c>
      <c r="F32" s="3" t="s">
        <v>129</v>
      </c>
      <c r="G32" s="3" t="s">
        <v>345</v>
      </c>
      <c r="H32">
        <v>278</v>
      </c>
      <c r="I32" s="4" t="str">
        <f t="shared" si="1"/>
        <v>R 278</v>
      </c>
      <c r="J32" s="5">
        <v>16</v>
      </c>
      <c r="K32" s="5">
        <v>15</v>
      </c>
      <c r="L32" s="7">
        <f t="shared" si="2"/>
        <v>0.9375</v>
      </c>
      <c r="M32" s="3" t="s">
        <v>144</v>
      </c>
      <c r="N32" s="3" t="s">
        <v>51</v>
      </c>
      <c r="O32" s="3" t="s">
        <v>26</v>
      </c>
      <c r="P32" s="4" t="str">
        <f t="shared" si="4"/>
        <v>4</v>
      </c>
      <c r="Q32" s="4" t="str">
        <f t="shared" si="3"/>
        <v>2016</v>
      </c>
    </row>
    <row r="33" spans="1:17" ht="18" customHeight="1">
      <c r="A33" s="2" t="s">
        <v>145</v>
      </c>
      <c r="B33" s="3" t="s">
        <v>146</v>
      </c>
      <c r="C33" s="3" t="s">
        <v>147</v>
      </c>
      <c r="D33" s="4" t="str">
        <f t="shared" si="0"/>
        <v>Aahron.Zabala@gmail.com</v>
      </c>
      <c r="E33" s="3" t="s">
        <v>8</v>
      </c>
      <c r="F33" s="3" t="s">
        <v>129</v>
      </c>
      <c r="G33" s="3" t="s">
        <v>319</v>
      </c>
      <c r="H33">
        <v>183</v>
      </c>
      <c r="I33" s="4" t="str">
        <f t="shared" si="1"/>
        <v>Q 183</v>
      </c>
      <c r="J33" s="5">
        <v>9</v>
      </c>
      <c r="K33" s="5">
        <v>9</v>
      </c>
      <c r="L33" s="7">
        <f t="shared" si="2"/>
        <v>1</v>
      </c>
      <c r="M33" s="3" t="s">
        <v>148</v>
      </c>
      <c r="N33" s="3" t="s">
        <v>51</v>
      </c>
      <c r="O33" s="3" t="s">
        <v>31</v>
      </c>
      <c r="P33" s="4" t="str">
        <f t="shared" si="4"/>
        <v>1</v>
      </c>
      <c r="Q33" s="4" t="str">
        <f t="shared" si="3"/>
        <v>2016</v>
      </c>
    </row>
    <row r="34" spans="1:17" ht="18" customHeight="1">
      <c r="A34" s="2" t="s">
        <v>149</v>
      </c>
      <c r="B34" s="3" t="s">
        <v>150</v>
      </c>
      <c r="C34" s="3" t="s">
        <v>151</v>
      </c>
      <c r="D34" s="4" t="str">
        <f t="shared" ref="D34:D65" si="5">CONCATENATE(B34,".",C34,"@gmail.com")</f>
        <v>Aakash.Zabawa@gmail.com</v>
      </c>
      <c r="E34" s="3" t="s">
        <v>8</v>
      </c>
      <c r="F34" s="3" t="s">
        <v>129</v>
      </c>
      <c r="G34" s="3" t="s">
        <v>319</v>
      </c>
      <c r="H34">
        <v>320</v>
      </c>
      <c r="I34" s="4" t="str">
        <f t="shared" ref="I34:I65" si="6">CONCATENATE(G34," ",H34)</f>
        <v>Q 320</v>
      </c>
      <c r="J34" s="5">
        <v>13</v>
      </c>
      <c r="K34" s="5">
        <v>12</v>
      </c>
      <c r="L34" s="7">
        <f t="shared" ref="L34:L65" si="7">K34/J34</f>
        <v>0.92307692307692313</v>
      </c>
      <c r="M34" s="3" t="s">
        <v>152</v>
      </c>
      <c r="N34" s="3" t="s">
        <v>51</v>
      </c>
      <c r="O34" s="3" t="s">
        <v>31</v>
      </c>
      <c r="P34" s="4" t="str">
        <f t="shared" si="4"/>
        <v>1</v>
      </c>
      <c r="Q34" s="4" t="str">
        <f t="shared" ref="Q34:Q65" si="8">MID(F34, 1, 4)</f>
        <v>2016</v>
      </c>
    </row>
    <row r="35" spans="1:17" ht="18" customHeight="1">
      <c r="A35" s="2" t="s">
        <v>149</v>
      </c>
      <c r="B35" s="3" t="s">
        <v>153</v>
      </c>
      <c r="C35" s="3" t="s">
        <v>154</v>
      </c>
      <c r="D35" s="4" t="str">
        <f t="shared" si="5"/>
        <v>Aalam.Zabel@gmail.com</v>
      </c>
      <c r="E35" s="3" t="s">
        <v>8</v>
      </c>
      <c r="F35" s="3" t="s">
        <v>129</v>
      </c>
      <c r="G35" s="3" t="s">
        <v>319</v>
      </c>
      <c r="H35">
        <v>357</v>
      </c>
      <c r="I35" s="4" t="str">
        <f t="shared" si="6"/>
        <v>Q 357</v>
      </c>
      <c r="J35" s="5">
        <v>17</v>
      </c>
      <c r="K35" s="5">
        <v>17</v>
      </c>
      <c r="L35" s="7">
        <f t="shared" si="7"/>
        <v>1</v>
      </c>
      <c r="M35" s="3" t="s">
        <v>155</v>
      </c>
      <c r="N35" s="3" t="s">
        <v>51</v>
      </c>
      <c r="O35" s="3" t="s">
        <v>156</v>
      </c>
      <c r="P35" s="4" t="str">
        <f t="shared" si="4"/>
        <v>5</v>
      </c>
      <c r="Q35" s="4" t="str">
        <f t="shared" si="8"/>
        <v>2016</v>
      </c>
    </row>
    <row r="36" spans="1:17" ht="18" customHeight="1">
      <c r="A36" s="2" t="s">
        <v>149</v>
      </c>
      <c r="B36" s="3" t="s">
        <v>157</v>
      </c>
      <c r="C36" s="3" t="s">
        <v>158</v>
      </c>
      <c r="D36" s="4" t="str">
        <f t="shared" si="5"/>
        <v>Aamer.Zabielski@gmail.com</v>
      </c>
      <c r="E36" s="3" t="s">
        <v>8</v>
      </c>
      <c r="F36" s="3" t="s">
        <v>129</v>
      </c>
      <c r="G36" s="3" t="s">
        <v>319</v>
      </c>
      <c r="H36">
        <v>375</v>
      </c>
      <c r="I36" s="4" t="str">
        <f t="shared" si="6"/>
        <v>Q 375</v>
      </c>
      <c r="J36" s="5">
        <v>17</v>
      </c>
      <c r="K36" s="5">
        <v>17</v>
      </c>
      <c r="L36" s="7">
        <f t="shared" si="7"/>
        <v>1</v>
      </c>
      <c r="M36" s="3" t="s">
        <v>159</v>
      </c>
      <c r="N36" s="3" t="s">
        <v>51</v>
      </c>
      <c r="O36" s="3" t="s">
        <v>160</v>
      </c>
      <c r="P36" s="4" t="str">
        <f t="shared" si="4"/>
        <v>2</v>
      </c>
      <c r="Q36" s="4" t="str">
        <f t="shared" si="8"/>
        <v>2016</v>
      </c>
    </row>
    <row r="37" spans="1:17" ht="18" customHeight="1">
      <c r="A37" s="2" t="s">
        <v>161</v>
      </c>
      <c r="B37" s="3" t="s">
        <v>162</v>
      </c>
      <c r="C37" s="3" t="s">
        <v>163</v>
      </c>
      <c r="D37" s="4" t="str">
        <f t="shared" si="5"/>
        <v>Abraham.Zaher@gmail.com</v>
      </c>
      <c r="E37" s="3" t="s">
        <v>8</v>
      </c>
      <c r="F37" s="3" t="s">
        <v>129</v>
      </c>
      <c r="G37" s="3" t="s">
        <v>406</v>
      </c>
      <c r="H37">
        <v>313</v>
      </c>
      <c r="I37" s="4" t="str">
        <f t="shared" si="6"/>
        <v>O 313</v>
      </c>
      <c r="J37" s="5">
        <v>8</v>
      </c>
      <c r="K37" s="5">
        <v>8</v>
      </c>
      <c r="L37" s="7">
        <f t="shared" si="7"/>
        <v>1</v>
      </c>
      <c r="M37" s="3" t="s">
        <v>164</v>
      </c>
      <c r="N37" s="3" t="s">
        <v>51</v>
      </c>
      <c r="O37" s="3" t="s">
        <v>41</v>
      </c>
      <c r="P37" s="4" t="str">
        <f t="shared" si="4"/>
        <v>6</v>
      </c>
      <c r="Q37" s="4" t="str">
        <f t="shared" si="8"/>
        <v>2016</v>
      </c>
    </row>
    <row r="38" spans="1:17" ht="18" customHeight="1">
      <c r="A38" s="2" t="s">
        <v>165</v>
      </c>
      <c r="B38" s="3" t="s">
        <v>166</v>
      </c>
      <c r="C38" s="3" t="s">
        <v>167</v>
      </c>
      <c r="D38" s="4" t="str">
        <f t="shared" si="5"/>
        <v>Abrahame.Zahl@gmail.com</v>
      </c>
      <c r="E38" s="3" t="s">
        <v>8</v>
      </c>
      <c r="F38" s="3" t="s">
        <v>71</v>
      </c>
      <c r="G38" s="3" t="s">
        <v>406</v>
      </c>
      <c r="H38">
        <v>159</v>
      </c>
      <c r="I38" s="4" t="str">
        <f t="shared" si="6"/>
        <v>O 159</v>
      </c>
      <c r="J38" s="5">
        <v>9</v>
      </c>
      <c r="K38" s="5">
        <v>9</v>
      </c>
      <c r="L38" s="7">
        <f t="shared" si="7"/>
        <v>1</v>
      </c>
      <c r="M38" s="3" t="s">
        <v>168</v>
      </c>
      <c r="N38" s="3" t="s">
        <v>51</v>
      </c>
      <c r="O38" s="3" t="s">
        <v>156</v>
      </c>
      <c r="P38" s="4" t="str">
        <f t="shared" si="4"/>
        <v>5</v>
      </c>
      <c r="Q38" s="4" t="str">
        <f t="shared" si="8"/>
        <v>2020</v>
      </c>
    </row>
    <row r="39" spans="1:17" ht="18" customHeight="1">
      <c r="A39" s="2" t="s">
        <v>161</v>
      </c>
      <c r="B39" s="3" t="s">
        <v>169</v>
      </c>
      <c r="C39" s="3" t="s">
        <v>170</v>
      </c>
      <c r="D39" s="4" t="str">
        <f t="shared" si="5"/>
        <v>Abrahamo.Zahler@gmail.com</v>
      </c>
      <c r="E39" s="3" t="s">
        <v>8</v>
      </c>
      <c r="F39" s="3" t="s">
        <v>71</v>
      </c>
      <c r="G39" s="3" t="s">
        <v>406</v>
      </c>
      <c r="H39">
        <v>251</v>
      </c>
      <c r="I39" s="4" t="str">
        <f t="shared" si="6"/>
        <v>O 251</v>
      </c>
      <c r="J39" s="5">
        <v>13</v>
      </c>
      <c r="K39" s="5">
        <v>11</v>
      </c>
      <c r="L39" s="7">
        <f t="shared" si="7"/>
        <v>0.84615384615384615</v>
      </c>
      <c r="M39" s="3" t="s">
        <v>171</v>
      </c>
      <c r="N39" s="3" t="s">
        <v>51</v>
      </c>
      <c r="O39" s="3" t="s">
        <v>41</v>
      </c>
      <c r="P39" s="4" t="str">
        <f t="shared" si="4"/>
        <v>6</v>
      </c>
      <c r="Q39" s="4" t="str">
        <f t="shared" si="8"/>
        <v>2020</v>
      </c>
    </row>
    <row r="40" spans="1:17" ht="18" customHeight="1">
      <c r="A40" s="2" t="s">
        <v>161</v>
      </c>
      <c r="B40" s="3" t="s">
        <v>172</v>
      </c>
      <c r="C40" s="3" t="s">
        <v>173</v>
      </c>
      <c r="D40" s="4" t="str">
        <f t="shared" si="5"/>
        <v>Abrahan.Zahm@gmail.com</v>
      </c>
      <c r="E40" s="3" t="s">
        <v>8</v>
      </c>
      <c r="F40" s="3" t="s">
        <v>71</v>
      </c>
      <c r="G40" s="3" t="s">
        <v>406</v>
      </c>
      <c r="H40">
        <v>217</v>
      </c>
      <c r="I40" s="4" t="str">
        <f t="shared" si="6"/>
        <v>O 217</v>
      </c>
      <c r="J40" s="5">
        <v>25</v>
      </c>
      <c r="K40" s="5">
        <v>15</v>
      </c>
      <c r="L40" s="7">
        <f t="shared" si="7"/>
        <v>0.6</v>
      </c>
      <c r="M40" s="3" t="s">
        <v>174</v>
      </c>
      <c r="N40" s="3" t="s">
        <v>25</v>
      </c>
      <c r="O40" s="3" t="s">
        <v>31</v>
      </c>
      <c r="P40" s="4" t="str">
        <f t="shared" si="4"/>
        <v>1</v>
      </c>
      <c r="Q40" s="4" t="str">
        <f t="shared" si="8"/>
        <v>2020</v>
      </c>
    </row>
    <row r="41" spans="1:17" ht="18" customHeight="1">
      <c r="A41" s="2" t="s">
        <v>161</v>
      </c>
      <c r="B41" s="3" t="s">
        <v>175</v>
      </c>
      <c r="C41" s="3" t="s">
        <v>176</v>
      </c>
      <c r="D41" s="4" t="str">
        <f t="shared" si="5"/>
        <v>Abraheem.Zahn@gmail.com</v>
      </c>
      <c r="E41" s="3" t="s">
        <v>8</v>
      </c>
      <c r="F41" s="3" t="s">
        <v>71</v>
      </c>
      <c r="G41" s="3" t="s">
        <v>406</v>
      </c>
      <c r="H41">
        <v>269</v>
      </c>
      <c r="I41" s="4" t="str">
        <f t="shared" si="6"/>
        <v>O 269</v>
      </c>
      <c r="J41" s="5">
        <v>30</v>
      </c>
      <c r="K41" s="5">
        <v>15</v>
      </c>
      <c r="L41" s="7">
        <f t="shared" si="7"/>
        <v>0.5</v>
      </c>
      <c r="M41" s="3" t="s">
        <v>174</v>
      </c>
      <c r="N41" s="3" t="s">
        <v>25</v>
      </c>
      <c r="O41" s="3" t="s">
        <v>31</v>
      </c>
      <c r="P41" s="4" t="str">
        <f t="shared" si="4"/>
        <v>1</v>
      </c>
      <c r="Q41" s="4" t="str">
        <f t="shared" si="8"/>
        <v>2020</v>
      </c>
    </row>
    <row r="42" spans="1:17" ht="18" customHeight="1">
      <c r="A42" s="2" t="s">
        <v>177</v>
      </c>
      <c r="B42" s="3" t="s">
        <v>178</v>
      </c>
      <c r="C42" s="3" t="s">
        <v>179</v>
      </c>
      <c r="D42" s="4" t="str">
        <f t="shared" si="5"/>
        <v>Absalon.Zahra@gmail.com</v>
      </c>
      <c r="E42" s="3" t="s">
        <v>8</v>
      </c>
      <c r="F42" s="3" t="s">
        <v>71</v>
      </c>
      <c r="G42" s="3" t="s">
        <v>313</v>
      </c>
      <c r="H42">
        <v>305</v>
      </c>
      <c r="I42" s="4" t="str">
        <f t="shared" si="6"/>
        <v>N 305</v>
      </c>
      <c r="J42" s="5">
        <v>5</v>
      </c>
      <c r="K42" s="5">
        <v>5</v>
      </c>
      <c r="L42" s="7">
        <f t="shared" si="7"/>
        <v>1</v>
      </c>
      <c r="M42" s="3" t="s">
        <v>180</v>
      </c>
      <c r="N42" s="3" t="s">
        <v>51</v>
      </c>
      <c r="O42" s="3" t="s">
        <v>156</v>
      </c>
      <c r="P42" s="4" t="str">
        <f t="shared" si="4"/>
        <v>5</v>
      </c>
      <c r="Q42" s="4" t="str">
        <f t="shared" si="8"/>
        <v>2020</v>
      </c>
    </row>
    <row r="43" spans="1:17" ht="18" customHeight="1">
      <c r="A43" s="2" t="s">
        <v>177</v>
      </c>
      <c r="B43" s="3" t="s">
        <v>181</v>
      </c>
      <c r="C43" s="3" t="s">
        <v>182</v>
      </c>
      <c r="D43" s="4" t="str">
        <f t="shared" si="5"/>
        <v>Abselon.Zahradka@gmail.com</v>
      </c>
      <c r="E43" s="3" t="s">
        <v>8</v>
      </c>
      <c r="F43" s="3" t="s">
        <v>71</v>
      </c>
      <c r="G43" s="3" t="s">
        <v>313</v>
      </c>
      <c r="H43">
        <v>107</v>
      </c>
      <c r="I43" s="4" t="str">
        <f t="shared" si="6"/>
        <v>N 107</v>
      </c>
      <c r="J43" s="5">
        <v>12</v>
      </c>
      <c r="K43" s="5">
        <v>12</v>
      </c>
      <c r="L43" s="7">
        <f t="shared" si="7"/>
        <v>1</v>
      </c>
      <c r="M43" s="3" t="s">
        <v>183</v>
      </c>
      <c r="N43" s="3" t="s">
        <v>51</v>
      </c>
      <c r="O43" s="3" t="s">
        <v>31</v>
      </c>
      <c r="P43" s="4" t="str">
        <f t="shared" si="4"/>
        <v>1</v>
      </c>
      <c r="Q43" s="4" t="str">
        <f t="shared" si="8"/>
        <v>2020</v>
      </c>
    </row>
    <row r="44" spans="1:17" ht="18" customHeight="1">
      <c r="A44" s="2" t="s">
        <v>184</v>
      </c>
      <c r="B44" s="3" t="s">
        <v>185</v>
      </c>
      <c r="C44" s="3" t="s">
        <v>186</v>
      </c>
      <c r="D44" s="4" t="str">
        <f t="shared" si="5"/>
        <v>Absolom.Zahradnik@gmail.com</v>
      </c>
      <c r="E44" s="3" t="s">
        <v>8</v>
      </c>
      <c r="F44" s="3" t="s">
        <v>71</v>
      </c>
      <c r="G44" s="3" t="s">
        <v>313</v>
      </c>
      <c r="H44">
        <v>251</v>
      </c>
      <c r="I44" s="4" t="str">
        <f t="shared" si="6"/>
        <v>N 251</v>
      </c>
      <c r="J44" s="5">
        <v>12</v>
      </c>
      <c r="K44" s="5">
        <v>12</v>
      </c>
      <c r="L44" s="7">
        <f t="shared" si="7"/>
        <v>1</v>
      </c>
      <c r="M44" s="3" t="s">
        <v>187</v>
      </c>
      <c r="N44" s="3" t="s">
        <v>51</v>
      </c>
      <c r="O44" s="3" t="s">
        <v>41</v>
      </c>
      <c r="P44" s="4" t="str">
        <f t="shared" si="4"/>
        <v>6</v>
      </c>
      <c r="Q44" s="4" t="str">
        <f t="shared" si="8"/>
        <v>2020</v>
      </c>
    </row>
    <row r="45" spans="1:17" ht="18" customHeight="1">
      <c r="A45" s="2" t="s">
        <v>184</v>
      </c>
      <c r="B45" s="3" t="s">
        <v>188</v>
      </c>
      <c r="C45" s="3" t="s">
        <v>189</v>
      </c>
      <c r="D45" s="4" t="str">
        <f t="shared" si="5"/>
        <v>Absolum.Zahrt@gmail.com</v>
      </c>
      <c r="E45" s="3" t="s">
        <v>8</v>
      </c>
      <c r="F45" s="3" t="s">
        <v>71</v>
      </c>
      <c r="G45" s="3" t="s">
        <v>313</v>
      </c>
      <c r="H45">
        <v>244</v>
      </c>
      <c r="I45" s="4" t="str">
        <f t="shared" si="6"/>
        <v>N 244</v>
      </c>
      <c r="J45" s="5">
        <v>12</v>
      </c>
      <c r="K45" s="5">
        <v>12</v>
      </c>
      <c r="L45" s="7">
        <f t="shared" si="7"/>
        <v>1</v>
      </c>
      <c r="M45" s="3" t="s">
        <v>190</v>
      </c>
      <c r="N45" s="3" t="s">
        <v>51</v>
      </c>
      <c r="O45" s="3" t="s">
        <v>156</v>
      </c>
      <c r="P45" s="4" t="str">
        <f t="shared" si="4"/>
        <v>5</v>
      </c>
      <c r="Q45" s="4" t="str">
        <f t="shared" si="8"/>
        <v>2020</v>
      </c>
    </row>
    <row r="46" spans="1:17" ht="18" customHeight="1">
      <c r="A46" s="2" t="s">
        <v>191</v>
      </c>
      <c r="B46" s="3" t="s">
        <v>192</v>
      </c>
      <c r="C46" s="3" t="s">
        <v>193</v>
      </c>
      <c r="D46" s="4" t="str">
        <f t="shared" si="5"/>
        <v>Abtin.Zaidi@gmail.com</v>
      </c>
      <c r="E46" s="3" t="s">
        <v>8</v>
      </c>
      <c r="F46" s="3" t="s">
        <v>71</v>
      </c>
      <c r="G46" s="3" t="s">
        <v>313</v>
      </c>
      <c r="H46">
        <v>145</v>
      </c>
      <c r="I46" s="4" t="str">
        <f t="shared" si="6"/>
        <v>N 145</v>
      </c>
      <c r="J46" s="5">
        <v>13</v>
      </c>
      <c r="K46" s="5">
        <v>13</v>
      </c>
      <c r="L46" s="7">
        <f t="shared" si="7"/>
        <v>1</v>
      </c>
      <c r="M46" s="3" t="s">
        <v>194</v>
      </c>
      <c r="N46" s="3" t="s">
        <v>51</v>
      </c>
      <c r="O46" s="3" t="s">
        <v>41</v>
      </c>
      <c r="P46" s="4" t="str">
        <f t="shared" si="4"/>
        <v>6</v>
      </c>
      <c r="Q46" s="4" t="str">
        <f t="shared" si="8"/>
        <v>2020</v>
      </c>
    </row>
    <row r="47" spans="1:17" ht="18" customHeight="1">
      <c r="A47" s="2" t="s">
        <v>177</v>
      </c>
      <c r="B47" s="3" t="s">
        <v>195</v>
      </c>
      <c r="C47" s="3" t="s">
        <v>196</v>
      </c>
      <c r="D47" s="4" t="str">
        <f t="shared" si="5"/>
        <v>Abuna.Zaiger@gmail.com</v>
      </c>
      <c r="E47" s="3" t="s">
        <v>8</v>
      </c>
      <c r="F47" s="3" t="s">
        <v>71</v>
      </c>
      <c r="G47" s="3" t="s">
        <v>313</v>
      </c>
      <c r="H47">
        <v>347</v>
      </c>
      <c r="I47" s="4" t="str">
        <f t="shared" si="6"/>
        <v>N 347</v>
      </c>
      <c r="J47" s="5">
        <v>16</v>
      </c>
      <c r="K47" s="5">
        <v>16</v>
      </c>
      <c r="L47" s="7">
        <f t="shared" si="7"/>
        <v>1</v>
      </c>
      <c r="M47" s="3" t="s">
        <v>197</v>
      </c>
      <c r="N47" s="3" t="s">
        <v>51</v>
      </c>
      <c r="O47" s="3" t="s">
        <v>31</v>
      </c>
      <c r="P47" s="4" t="str">
        <f t="shared" si="4"/>
        <v>1</v>
      </c>
      <c r="Q47" s="4" t="str">
        <f t="shared" si="8"/>
        <v>2020</v>
      </c>
    </row>
    <row r="48" spans="1:17" ht="18" customHeight="1">
      <c r="A48" s="2" t="s">
        <v>198</v>
      </c>
      <c r="B48" s="3" t="s">
        <v>199</v>
      </c>
      <c r="C48" s="3" t="s">
        <v>200</v>
      </c>
      <c r="D48" s="4" t="str">
        <f t="shared" si="5"/>
        <v>Acacio.Zaino@gmail.com</v>
      </c>
      <c r="E48" s="3" t="s">
        <v>8</v>
      </c>
      <c r="F48" s="3" t="s">
        <v>71</v>
      </c>
      <c r="G48" s="3" t="s">
        <v>313</v>
      </c>
      <c r="H48">
        <v>277</v>
      </c>
      <c r="I48" s="4" t="str">
        <f t="shared" si="6"/>
        <v>N 277</v>
      </c>
      <c r="J48" s="5">
        <v>20</v>
      </c>
      <c r="K48" s="5">
        <v>20</v>
      </c>
      <c r="L48" s="7">
        <f t="shared" si="7"/>
        <v>1</v>
      </c>
      <c r="M48" s="3" t="s">
        <v>201</v>
      </c>
      <c r="N48" s="3" t="s">
        <v>25</v>
      </c>
      <c r="O48" s="3" t="s">
        <v>41</v>
      </c>
      <c r="P48" s="4" t="str">
        <f t="shared" si="4"/>
        <v>6</v>
      </c>
      <c r="Q48" s="4" t="str">
        <f t="shared" si="8"/>
        <v>2020</v>
      </c>
    </row>
    <row r="49" spans="1:17" ht="18" customHeight="1">
      <c r="A49" s="2" t="s">
        <v>191</v>
      </c>
      <c r="B49" s="3" t="s">
        <v>202</v>
      </c>
      <c r="C49" s="3" t="s">
        <v>203</v>
      </c>
      <c r="D49" s="4" t="str">
        <f t="shared" si="5"/>
        <v>Ace.Zais@gmail.com</v>
      </c>
      <c r="E49" s="3" t="s">
        <v>8</v>
      </c>
      <c r="F49" s="3" t="s">
        <v>71</v>
      </c>
      <c r="G49" s="3" t="s">
        <v>313</v>
      </c>
      <c r="H49">
        <v>175</v>
      </c>
      <c r="I49" s="4" t="str">
        <f t="shared" si="6"/>
        <v>N 175</v>
      </c>
      <c r="J49" s="5">
        <v>26</v>
      </c>
      <c r="K49" s="5">
        <v>20</v>
      </c>
      <c r="L49" s="7">
        <f t="shared" si="7"/>
        <v>0.76923076923076927</v>
      </c>
      <c r="M49" s="3" t="s">
        <v>204</v>
      </c>
      <c r="N49" s="3" t="s">
        <v>25</v>
      </c>
      <c r="O49" s="3" t="s">
        <v>31</v>
      </c>
      <c r="P49" s="4" t="str">
        <f t="shared" si="4"/>
        <v>1</v>
      </c>
      <c r="Q49" s="4" t="str">
        <f t="shared" si="8"/>
        <v>2020</v>
      </c>
    </row>
    <row r="50" spans="1:17" ht="18" customHeight="1">
      <c r="A50" s="2" t="s">
        <v>205</v>
      </c>
      <c r="B50" s="3" t="s">
        <v>206</v>
      </c>
      <c r="C50" s="3" t="s">
        <v>207</v>
      </c>
      <c r="D50" s="4" t="str">
        <f t="shared" si="5"/>
        <v>Aaren.Zablocki@gmail.com</v>
      </c>
      <c r="E50" s="3" t="s">
        <v>8</v>
      </c>
      <c r="F50" s="3" t="s">
        <v>71</v>
      </c>
      <c r="G50" s="3" t="s">
        <v>332</v>
      </c>
      <c r="H50">
        <v>368</v>
      </c>
      <c r="I50" s="4" t="str">
        <f t="shared" si="6"/>
        <v>M 368</v>
      </c>
      <c r="J50" s="5">
        <v>6</v>
      </c>
      <c r="K50" s="5">
        <v>6</v>
      </c>
      <c r="L50" s="7">
        <f t="shared" si="7"/>
        <v>1</v>
      </c>
      <c r="M50" s="3" t="s">
        <v>208</v>
      </c>
      <c r="N50" s="3" t="s">
        <v>25</v>
      </c>
      <c r="O50" s="3" t="s">
        <v>67</v>
      </c>
      <c r="P50" s="4" t="str">
        <f t="shared" si="4"/>
        <v>3</v>
      </c>
      <c r="Q50" s="4" t="str">
        <f t="shared" si="8"/>
        <v>2020</v>
      </c>
    </row>
    <row r="51" spans="1:17" ht="18" customHeight="1">
      <c r="A51" s="2" t="s">
        <v>209</v>
      </c>
      <c r="B51" s="3" t="s">
        <v>210</v>
      </c>
      <c r="C51" s="3" t="s">
        <v>211</v>
      </c>
      <c r="D51" s="4" t="str">
        <f t="shared" si="5"/>
        <v>Able.Zaffino@gmail.com</v>
      </c>
      <c r="E51" s="3" t="s">
        <v>8</v>
      </c>
      <c r="F51" s="3" t="s">
        <v>71</v>
      </c>
      <c r="G51" s="3" t="s">
        <v>332</v>
      </c>
      <c r="H51">
        <v>245</v>
      </c>
      <c r="I51" s="4" t="str">
        <f t="shared" si="6"/>
        <v>M 245</v>
      </c>
      <c r="J51" s="5">
        <v>10</v>
      </c>
      <c r="K51" s="5">
        <v>10</v>
      </c>
      <c r="L51" s="7">
        <f t="shared" si="7"/>
        <v>1</v>
      </c>
      <c r="M51" s="3" t="s">
        <v>212</v>
      </c>
      <c r="N51" s="3" t="s">
        <v>25</v>
      </c>
      <c r="O51" s="3" t="s">
        <v>31</v>
      </c>
      <c r="P51" s="4" t="str">
        <f t="shared" si="4"/>
        <v>1</v>
      </c>
      <c r="Q51" s="4" t="str">
        <f t="shared" si="8"/>
        <v>2020</v>
      </c>
    </row>
    <row r="52" spans="1:17" ht="18" customHeight="1">
      <c r="A52" s="2" t="s">
        <v>213</v>
      </c>
      <c r="B52" s="3" t="s">
        <v>214</v>
      </c>
      <c r="C52" s="3" t="s">
        <v>215</v>
      </c>
      <c r="D52" s="4" t="str">
        <f t="shared" si="5"/>
        <v>Abrahem.Zahnd@gmail.com</v>
      </c>
      <c r="E52" s="3" t="s">
        <v>8</v>
      </c>
      <c r="F52" s="3" t="s">
        <v>71</v>
      </c>
      <c r="G52" s="3" t="s">
        <v>322</v>
      </c>
      <c r="H52">
        <v>220</v>
      </c>
      <c r="I52" s="4" t="str">
        <f t="shared" si="6"/>
        <v>L 220</v>
      </c>
      <c r="J52" s="5">
        <v>13</v>
      </c>
      <c r="K52" s="5">
        <v>13</v>
      </c>
      <c r="L52" s="7">
        <f t="shared" si="7"/>
        <v>1</v>
      </c>
      <c r="M52" s="3" t="s">
        <v>216</v>
      </c>
      <c r="N52" s="3" t="s">
        <v>25</v>
      </c>
      <c r="O52" s="3" t="s">
        <v>26</v>
      </c>
      <c r="P52" s="4" t="str">
        <f t="shared" si="4"/>
        <v>4</v>
      </c>
      <c r="Q52" s="4" t="str">
        <f t="shared" si="8"/>
        <v>2020</v>
      </c>
    </row>
    <row r="53" spans="1:17" ht="18" customHeight="1">
      <c r="A53" s="2" t="s">
        <v>217</v>
      </c>
      <c r="B53" s="3" t="s">
        <v>218</v>
      </c>
      <c r="C53" s="3" t="s">
        <v>219</v>
      </c>
      <c r="D53" s="4" t="str">
        <f t="shared" si="5"/>
        <v>Acer.Zaiser@gmail.com</v>
      </c>
      <c r="E53" s="3" t="s">
        <v>8</v>
      </c>
      <c r="F53" s="3" t="s">
        <v>71</v>
      </c>
      <c r="G53" s="3" t="s">
        <v>488</v>
      </c>
      <c r="H53">
        <v>314</v>
      </c>
      <c r="I53" s="4" t="str">
        <f t="shared" si="6"/>
        <v>K 314</v>
      </c>
      <c r="J53" s="5">
        <v>12</v>
      </c>
      <c r="K53" s="5">
        <v>12</v>
      </c>
      <c r="L53" s="7">
        <f t="shared" si="7"/>
        <v>1</v>
      </c>
      <c r="M53" s="3" t="s">
        <v>220</v>
      </c>
      <c r="N53" s="3" t="s">
        <v>51</v>
      </c>
      <c r="O53" s="3" t="s">
        <v>41</v>
      </c>
      <c r="P53" s="4" t="str">
        <f t="shared" si="4"/>
        <v>6</v>
      </c>
      <c r="Q53" s="4" t="str">
        <f t="shared" si="8"/>
        <v>2020</v>
      </c>
    </row>
    <row r="54" spans="1:17" ht="18" customHeight="1">
      <c r="A54" s="2" t="s">
        <v>221</v>
      </c>
      <c r="B54" s="3" t="s">
        <v>222</v>
      </c>
      <c r="C54" s="3" t="s">
        <v>223</v>
      </c>
      <c r="D54" s="4" t="str">
        <f t="shared" si="5"/>
        <v>Abalard.Zaccardi@gmail.com</v>
      </c>
      <c r="E54" s="3" t="s">
        <v>8</v>
      </c>
      <c r="F54" s="3" t="s">
        <v>71</v>
      </c>
      <c r="G54" s="3" t="s">
        <v>489</v>
      </c>
      <c r="H54">
        <v>269</v>
      </c>
      <c r="I54" s="4" t="str">
        <f t="shared" si="6"/>
        <v>A 269</v>
      </c>
      <c r="J54" s="5">
        <v>3</v>
      </c>
      <c r="K54" s="5">
        <v>3</v>
      </c>
      <c r="L54" s="7">
        <f t="shared" si="7"/>
        <v>1</v>
      </c>
      <c r="M54" s="3" t="s">
        <v>224</v>
      </c>
      <c r="N54" s="3" t="s">
        <v>51</v>
      </c>
      <c r="O54" s="3" t="s">
        <v>26</v>
      </c>
      <c r="P54" s="4" t="str">
        <f t="shared" si="4"/>
        <v>4</v>
      </c>
      <c r="Q54" s="4" t="str">
        <f t="shared" si="8"/>
        <v>2020</v>
      </c>
    </row>
    <row r="55" spans="1:17" ht="18" customHeight="1">
      <c r="A55" s="2" t="s">
        <v>221</v>
      </c>
      <c r="B55" s="3" t="s">
        <v>225</v>
      </c>
      <c r="C55" s="3" t="s">
        <v>226</v>
      </c>
      <c r="D55" s="4" t="str">
        <f t="shared" si="5"/>
        <v>Aban.Zaccardo@gmail.com</v>
      </c>
      <c r="E55" s="3" t="s">
        <v>8</v>
      </c>
      <c r="F55" s="3" t="s">
        <v>71</v>
      </c>
      <c r="G55" s="3" t="s">
        <v>489</v>
      </c>
      <c r="H55">
        <v>252</v>
      </c>
      <c r="I55" s="4" t="str">
        <f t="shared" si="6"/>
        <v>A 252</v>
      </c>
      <c r="J55" s="5">
        <v>6</v>
      </c>
      <c r="K55" s="5">
        <v>6</v>
      </c>
      <c r="L55" s="7">
        <f t="shared" si="7"/>
        <v>1</v>
      </c>
      <c r="M55" s="3" t="s">
        <v>227</v>
      </c>
      <c r="N55" s="3" t="s">
        <v>51</v>
      </c>
      <c r="O55" s="3" t="s">
        <v>26</v>
      </c>
      <c r="P55" s="4" t="str">
        <f t="shared" si="4"/>
        <v>4</v>
      </c>
      <c r="Q55" s="4" t="str">
        <f t="shared" si="8"/>
        <v>2020</v>
      </c>
    </row>
    <row r="56" spans="1:17" ht="18" customHeight="1">
      <c r="A56" s="2" t="s">
        <v>221</v>
      </c>
      <c r="B56" s="3" t="s">
        <v>228</v>
      </c>
      <c r="C56" s="3" t="s">
        <v>229</v>
      </c>
      <c r="D56" s="4" t="str">
        <f t="shared" si="5"/>
        <v>Abba.Zaccaria@gmail.com</v>
      </c>
      <c r="E56" s="3" t="s">
        <v>8</v>
      </c>
      <c r="F56" s="3" t="s">
        <v>71</v>
      </c>
      <c r="G56" s="3" t="s">
        <v>489</v>
      </c>
      <c r="H56">
        <v>322</v>
      </c>
      <c r="I56" s="4" t="str">
        <f t="shared" si="6"/>
        <v>A 322</v>
      </c>
      <c r="J56" s="5">
        <v>6</v>
      </c>
      <c r="K56" s="5">
        <v>6</v>
      </c>
      <c r="L56" s="7">
        <f t="shared" si="7"/>
        <v>1</v>
      </c>
      <c r="M56" s="3" t="s">
        <v>230</v>
      </c>
      <c r="N56" s="3" t="s">
        <v>51</v>
      </c>
      <c r="O56" s="3" t="s">
        <v>41</v>
      </c>
      <c r="P56" s="4" t="str">
        <f t="shared" si="4"/>
        <v>6</v>
      </c>
      <c r="Q56" s="4" t="str">
        <f t="shared" si="8"/>
        <v>2020</v>
      </c>
    </row>
    <row r="57" spans="1:17" ht="18" customHeight="1">
      <c r="A57" s="2" t="s">
        <v>231</v>
      </c>
      <c r="B57" s="3" t="s">
        <v>232</v>
      </c>
      <c r="C57" s="3" t="s">
        <v>233</v>
      </c>
      <c r="D57" s="4" t="str">
        <f t="shared" si="5"/>
        <v>Abban.Zaccaro@gmail.com</v>
      </c>
      <c r="E57" s="3" t="s">
        <v>8</v>
      </c>
      <c r="F57" s="3" t="s">
        <v>71</v>
      </c>
      <c r="G57" s="3" t="s">
        <v>325</v>
      </c>
      <c r="H57">
        <v>329</v>
      </c>
      <c r="I57" s="4" t="str">
        <f t="shared" si="6"/>
        <v>B 329</v>
      </c>
      <c r="J57" s="5">
        <v>11</v>
      </c>
      <c r="K57" s="5">
        <v>10</v>
      </c>
      <c r="L57" s="7">
        <f t="shared" si="7"/>
        <v>0.90909090909090906</v>
      </c>
      <c r="M57" s="3" t="s">
        <v>234</v>
      </c>
      <c r="N57" s="3" t="s">
        <v>51</v>
      </c>
      <c r="O57" s="3" t="s">
        <v>156</v>
      </c>
      <c r="P57" s="4" t="str">
        <f t="shared" si="4"/>
        <v>5</v>
      </c>
      <c r="Q57" s="4" t="str">
        <f t="shared" si="8"/>
        <v>2020</v>
      </c>
    </row>
    <row r="58" spans="1:17" ht="18" customHeight="1">
      <c r="A58" s="2" t="s">
        <v>231</v>
      </c>
      <c r="B58" s="3" t="s">
        <v>235</v>
      </c>
      <c r="C58" s="3" t="s">
        <v>236</v>
      </c>
      <c r="D58" s="4" t="str">
        <f t="shared" si="5"/>
        <v>Abbas.Zaccheo@gmail.com</v>
      </c>
      <c r="E58" s="3" t="s">
        <v>8</v>
      </c>
      <c r="F58" s="3" t="s">
        <v>71</v>
      </c>
      <c r="G58" s="3" t="s">
        <v>325</v>
      </c>
      <c r="H58">
        <v>283</v>
      </c>
      <c r="I58" s="4" t="str">
        <f t="shared" si="6"/>
        <v>B 283</v>
      </c>
      <c r="J58" s="5">
        <v>11</v>
      </c>
      <c r="K58" s="5">
        <v>11</v>
      </c>
      <c r="L58" s="7">
        <f t="shared" si="7"/>
        <v>1</v>
      </c>
      <c r="M58" s="3" t="s">
        <v>237</v>
      </c>
      <c r="N58" s="3" t="s">
        <v>51</v>
      </c>
      <c r="O58" s="3" t="s">
        <v>31</v>
      </c>
      <c r="P58" s="4" t="str">
        <f t="shared" si="4"/>
        <v>1</v>
      </c>
      <c r="Q58" s="4" t="str">
        <f t="shared" si="8"/>
        <v>2020</v>
      </c>
    </row>
    <row r="59" spans="1:17" ht="18" customHeight="1">
      <c r="A59" s="2" t="s">
        <v>238</v>
      </c>
      <c r="B59" s="3" t="s">
        <v>239</v>
      </c>
      <c r="C59" s="3" t="s">
        <v>240</v>
      </c>
      <c r="D59" s="4" t="str">
        <f t="shared" si="5"/>
        <v>Abednego.Zachery@gmail.com</v>
      </c>
      <c r="E59" s="3" t="s">
        <v>8</v>
      </c>
      <c r="F59" s="3" t="s">
        <v>71</v>
      </c>
      <c r="G59" s="3" t="s">
        <v>350</v>
      </c>
      <c r="H59">
        <v>325</v>
      </c>
      <c r="I59" s="4" t="str">
        <f t="shared" si="6"/>
        <v>C 325</v>
      </c>
      <c r="J59" s="5">
        <v>2</v>
      </c>
      <c r="K59" s="5">
        <v>2</v>
      </c>
      <c r="L59" s="7">
        <f t="shared" si="7"/>
        <v>1</v>
      </c>
      <c r="M59" s="3" t="s">
        <v>241</v>
      </c>
      <c r="N59" s="3" t="s">
        <v>51</v>
      </c>
      <c r="O59" s="3" t="s">
        <v>67</v>
      </c>
      <c r="P59" s="4" t="str">
        <f t="shared" si="4"/>
        <v>3</v>
      </c>
      <c r="Q59" s="4" t="str">
        <f t="shared" si="8"/>
        <v>2020</v>
      </c>
    </row>
    <row r="60" spans="1:17" ht="18" customHeight="1">
      <c r="A60" s="2" t="s">
        <v>242</v>
      </c>
      <c r="B60" s="3" t="s">
        <v>243</v>
      </c>
      <c r="C60" s="3" t="s">
        <v>244</v>
      </c>
      <c r="D60" s="4" t="str">
        <f t="shared" si="5"/>
        <v>Abelardo.Zachow@gmail.com</v>
      </c>
      <c r="E60" s="3" t="s">
        <v>8</v>
      </c>
      <c r="F60" s="3" t="s">
        <v>71</v>
      </c>
      <c r="G60" s="3" t="s">
        <v>363</v>
      </c>
      <c r="H60">
        <v>198</v>
      </c>
      <c r="I60" s="4" t="str">
        <f t="shared" si="6"/>
        <v>D 198</v>
      </c>
      <c r="J60" s="5">
        <v>23</v>
      </c>
      <c r="K60" s="5">
        <v>20</v>
      </c>
      <c r="L60" s="7">
        <f t="shared" si="7"/>
        <v>0.86956521739130432</v>
      </c>
      <c r="M60" s="3" t="s">
        <v>245</v>
      </c>
      <c r="N60" s="3" t="s">
        <v>25</v>
      </c>
      <c r="O60" s="3" t="s">
        <v>67</v>
      </c>
      <c r="P60" s="4" t="str">
        <f t="shared" si="4"/>
        <v>3</v>
      </c>
      <c r="Q60" s="4" t="str">
        <f t="shared" si="8"/>
        <v>2020</v>
      </c>
    </row>
    <row r="61" spans="1:17" ht="18" customHeight="1">
      <c r="A61" s="2" t="s">
        <v>246</v>
      </c>
      <c r="B61" s="3" t="s">
        <v>247</v>
      </c>
      <c r="C61" s="3" t="s">
        <v>248</v>
      </c>
      <c r="D61" s="4" t="str">
        <f t="shared" si="5"/>
        <v>Abelhard.Zachrich@gmail.com</v>
      </c>
      <c r="E61" s="3" t="s">
        <v>8</v>
      </c>
      <c r="F61" s="3" t="s">
        <v>71</v>
      </c>
      <c r="G61" s="3" t="s">
        <v>363</v>
      </c>
      <c r="H61">
        <v>372</v>
      </c>
      <c r="I61" s="4" t="str">
        <f t="shared" si="6"/>
        <v>D 372</v>
      </c>
      <c r="J61" s="5">
        <v>25</v>
      </c>
      <c r="K61" s="5">
        <v>25</v>
      </c>
      <c r="L61" s="7">
        <f t="shared" si="7"/>
        <v>1</v>
      </c>
      <c r="M61" s="3" t="s">
        <v>249</v>
      </c>
      <c r="N61" s="3" t="s">
        <v>46</v>
      </c>
      <c r="O61" s="3" t="s">
        <v>31</v>
      </c>
      <c r="P61" s="4" t="str">
        <f t="shared" si="4"/>
        <v>1</v>
      </c>
      <c r="Q61" s="4" t="str">
        <f t="shared" si="8"/>
        <v>2020</v>
      </c>
    </row>
    <row r="62" spans="1:17" ht="18" customHeight="1">
      <c r="A62" s="2" t="s">
        <v>250</v>
      </c>
      <c r="B62" s="3" t="s">
        <v>251</v>
      </c>
      <c r="C62" s="3" t="s">
        <v>252</v>
      </c>
      <c r="D62" s="4" t="str">
        <f t="shared" si="5"/>
        <v>Abell.Zachry@gmail.com</v>
      </c>
      <c r="E62" s="3" t="s">
        <v>8</v>
      </c>
      <c r="F62" s="3" t="s">
        <v>71</v>
      </c>
      <c r="G62" s="3" t="s">
        <v>487</v>
      </c>
      <c r="H62">
        <v>389</v>
      </c>
      <c r="I62" s="4" t="str">
        <f t="shared" si="6"/>
        <v>E 389</v>
      </c>
      <c r="J62" s="5">
        <v>13</v>
      </c>
      <c r="K62" s="5">
        <v>13</v>
      </c>
      <c r="L62" s="7">
        <f t="shared" si="7"/>
        <v>1</v>
      </c>
      <c r="M62" s="3" t="s">
        <v>253</v>
      </c>
      <c r="N62" s="3" t="s">
        <v>51</v>
      </c>
      <c r="O62" s="3" t="s">
        <v>67</v>
      </c>
      <c r="P62" s="4" t="str">
        <f t="shared" si="4"/>
        <v>3</v>
      </c>
      <c r="Q62" s="4" t="str">
        <f t="shared" si="8"/>
        <v>2020</v>
      </c>
    </row>
    <row r="63" spans="1:17" ht="18" customHeight="1">
      <c r="A63" s="2" t="s">
        <v>254</v>
      </c>
      <c r="B63" s="3" t="s">
        <v>255</v>
      </c>
      <c r="C63" s="3" t="s">
        <v>256</v>
      </c>
      <c r="D63" s="4" t="str">
        <f t="shared" si="5"/>
        <v>Abhor.Zadra@gmail.com</v>
      </c>
      <c r="E63" s="3" t="s">
        <v>8</v>
      </c>
      <c r="F63" s="3" t="s">
        <v>71</v>
      </c>
      <c r="G63" s="3" t="s">
        <v>342</v>
      </c>
      <c r="H63">
        <v>385</v>
      </c>
      <c r="I63" s="4" t="str">
        <f t="shared" si="6"/>
        <v>F 385</v>
      </c>
      <c r="J63" s="5">
        <v>14</v>
      </c>
      <c r="K63" s="5">
        <v>14</v>
      </c>
      <c r="L63" s="7">
        <f t="shared" si="7"/>
        <v>1</v>
      </c>
      <c r="M63" s="3" t="s">
        <v>257</v>
      </c>
      <c r="N63" s="3" t="s">
        <v>25</v>
      </c>
      <c r="O63" s="3" t="s">
        <v>67</v>
      </c>
      <c r="P63" s="4" t="s">
        <v>311</v>
      </c>
      <c r="Q63" s="4" t="str">
        <f t="shared" si="8"/>
        <v>2020</v>
      </c>
    </row>
    <row r="64" spans="1:17" ht="18" customHeight="1">
      <c r="A64" s="2" t="s">
        <v>254</v>
      </c>
      <c r="B64" s="3" t="s">
        <v>258</v>
      </c>
      <c r="C64" s="3" t="s">
        <v>259</v>
      </c>
      <c r="D64" s="4" t="str">
        <f t="shared" si="5"/>
        <v>Abhorson.Zadroga@gmail.com</v>
      </c>
      <c r="E64" s="3" t="s">
        <v>8</v>
      </c>
      <c r="F64" s="3" t="s">
        <v>71</v>
      </c>
      <c r="G64" s="3" t="s">
        <v>342</v>
      </c>
      <c r="H64">
        <v>340</v>
      </c>
      <c r="I64" s="4" t="str">
        <f t="shared" si="6"/>
        <v>F 340</v>
      </c>
      <c r="J64" s="5">
        <v>17</v>
      </c>
      <c r="K64" s="5">
        <v>17</v>
      </c>
      <c r="L64" s="7">
        <f t="shared" si="7"/>
        <v>1</v>
      </c>
      <c r="M64" s="3" t="s">
        <v>260</v>
      </c>
      <c r="N64" s="3" t="s">
        <v>25</v>
      </c>
      <c r="O64" s="3" t="s">
        <v>67</v>
      </c>
      <c r="P64" s="4" t="str">
        <f t="shared" si="4"/>
        <v>3</v>
      </c>
      <c r="Q64" s="4" t="str">
        <f t="shared" si="8"/>
        <v>2020</v>
      </c>
    </row>
    <row r="65" spans="1:17" ht="18" customHeight="1">
      <c r="A65" s="2" t="s">
        <v>261</v>
      </c>
      <c r="B65" s="3" t="s">
        <v>262</v>
      </c>
      <c r="C65" s="3" t="s">
        <v>263</v>
      </c>
      <c r="D65" s="4" t="str">
        <f t="shared" si="5"/>
        <v>Abna.Zaffuto@gmail.com</v>
      </c>
      <c r="E65" s="3" t="s">
        <v>8</v>
      </c>
      <c r="F65" s="3" t="s">
        <v>71</v>
      </c>
      <c r="G65" s="3" t="s">
        <v>335</v>
      </c>
      <c r="H65">
        <v>169</v>
      </c>
      <c r="I65" s="4" t="str">
        <f t="shared" si="6"/>
        <v>G 169</v>
      </c>
      <c r="J65" s="5">
        <v>8</v>
      </c>
      <c r="K65" s="5">
        <v>8</v>
      </c>
      <c r="L65" s="7">
        <f t="shared" si="7"/>
        <v>1</v>
      </c>
      <c r="M65" s="3" t="s">
        <v>264</v>
      </c>
      <c r="N65" s="3" t="s">
        <v>51</v>
      </c>
      <c r="O65" s="3" t="s">
        <v>41</v>
      </c>
      <c r="P65" s="4" t="str">
        <f t="shared" si="4"/>
        <v>6</v>
      </c>
      <c r="Q65" s="4" t="str">
        <f t="shared" si="8"/>
        <v>2020</v>
      </c>
    </row>
    <row r="66" spans="1:17" ht="18" customHeight="1">
      <c r="A66" s="2" t="s">
        <v>265</v>
      </c>
      <c r="B66" s="3" t="s">
        <v>266</v>
      </c>
      <c r="C66" s="3" t="s">
        <v>267</v>
      </c>
      <c r="D66" s="4" t="str">
        <f t="shared" ref="D66:D78" si="9">CONCATENATE(B66,".",C66,"@gmail.com")</f>
        <v>Abramo.Zahorsky@gmail.com</v>
      </c>
      <c r="E66" s="3" t="s">
        <v>8</v>
      </c>
      <c r="F66" s="3" t="s">
        <v>71</v>
      </c>
      <c r="G66" s="3" t="s">
        <v>413</v>
      </c>
      <c r="H66">
        <v>383</v>
      </c>
      <c r="I66" s="4" t="str">
        <f t="shared" ref="I66:I78" si="10">CONCATENATE(G66," ",H66)</f>
        <v>H 383</v>
      </c>
      <c r="J66" s="5">
        <v>21</v>
      </c>
      <c r="K66" s="5">
        <v>19</v>
      </c>
      <c r="L66" s="7">
        <f t="shared" ref="L66:L78" si="11">K66/J66</f>
        <v>0.90476190476190477</v>
      </c>
      <c r="M66" s="3" t="s">
        <v>268</v>
      </c>
      <c r="N66" s="3" t="s">
        <v>25</v>
      </c>
      <c r="O66" s="3" t="s">
        <v>41</v>
      </c>
      <c r="P66" s="4" t="str">
        <f t="shared" si="4"/>
        <v>6</v>
      </c>
      <c r="Q66" s="4" t="str">
        <f t="shared" ref="Q66:Q78" si="12">MID(F66, 1, 4)</f>
        <v>2020</v>
      </c>
    </row>
    <row r="67" spans="1:17" ht="18" customHeight="1">
      <c r="A67" s="2" t="s">
        <v>269</v>
      </c>
      <c r="B67" s="3" t="s">
        <v>270</v>
      </c>
      <c r="C67" s="4" t="s">
        <v>271</v>
      </c>
      <c r="D67" s="4" t="str">
        <f t="shared" si="9"/>
        <v>Achillea.Zajicek@gmail.com</v>
      </c>
      <c r="E67" s="3" t="s">
        <v>8</v>
      </c>
      <c r="F67" s="3" t="s">
        <v>71</v>
      </c>
      <c r="G67" s="3" t="s">
        <v>355</v>
      </c>
      <c r="H67">
        <v>388</v>
      </c>
      <c r="I67" s="4" t="str">
        <f t="shared" si="10"/>
        <v>I 388</v>
      </c>
      <c r="J67" s="5">
        <v>2</v>
      </c>
      <c r="K67" s="5">
        <v>2</v>
      </c>
      <c r="L67" s="7">
        <f t="shared" si="11"/>
        <v>1</v>
      </c>
      <c r="M67" s="3" t="s">
        <v>272</v>
      </c>
      <c r="N67" s="3" t="s">
        <v>25</v>
      </c>
      <c r="O67" s="3" t="s">
        <v>31</v>
      </c>
      <c r="P67" s="4" t="str">
        <f t="shared" ref="P67:P77" si="13">MID(O67, 9, 1)</f>
        <v>1</v>
      </c>
      <c r="Q67" s="4" t="str">
        <f t="shared" si="12"/>
        <v>2020</v>
      </c>
    </row>
    <row r="68" spans="1:17" ht="18" customHeight="1">
      <c r="A68" s="2" t="s">
        <v>273</v>
      </c>
      <c r="B68" s="3" t="s">
        <v>274</v>
      </c>
      <c r="C68" s="4" t="s">
        <v>275</v>
      </c>
      <c r="D68" s="4" t="str">
        <f t="shared" si="9"/>
        <v>Achilleo.Zajkowski@gmail.com</v>
      </c>
      <c r="E68" s="3" t="s">
        <v>8</v>
      </c>
      <c r="F68" s="3" t="s">
        <v>71</v>
      </c>
      <c r="G68" s="3" t="s">
        <v>355</v>
      </c>
      <c r="H68">
        <v>328</v>
      </c>
      <c r="I68" s="4" t="str">
        <f t="shared" si="10"/>
        <v>I 328</v>
      </c>
      <c r="J68" s="5">
        <v>2</v>
      </c>
      <c r="K68" s="5">
        <v>2</v>
      </c>
      <c r="L68" s="7">
        <f t="shared" si="11"/>
        <v>1</v>
      </c>
      <c r="M68" s="3" t="s">
        <v>276</v>
      </c>
      <c r="N68" s="3" t="s">
        <v>51</v>
      </c>
      <c r="O68" s="3" t="s">
        <v>26</v>
      </c>
      <c r="P68" s="4" t="str">
        <f t="shared" si="13"/>
        <v>4</v>
      </c>
      <c r="Q68" s="4" t="str">
        <f t="shared" si="12"/>
        <v>2020</v>
      </c>
    </row>
    <row r="69" spans="1:17" ht="18" customHeight="1">
      <c r="A69" s="2" t="s">
        <v>269</v>
      </c>
      <c r="B69" s="3" t="s">
        <v>277</v>
      </c>
      <c r="C69" s="4" t="s">
        <v>278</v>
      </c>
      <c r="D69" s="4" t="str">
        <f t="shared" si="9"/>
        <v>Achilles.Zak@gmail.com</v>
      </c>
      <c r="E69" s="3" t="s">
        <v>8</v>
      </c>
      <c r="F69" s="3" t="s">
        <v>71</v>
      </c>
      <c r="G69" s="3" t="s">
        <v>355</v>
      </c>
      <c r="H69">
        <v>110</v>
      </c>
      <c r="I69" s="4" t="str">
        <f t="shared" si="10"/>
        <v>I 110</v>
      </c>
      <c r="J69" s="5">
        <v>4</v>
      </c>
      <c r="K69" s="5">
        <v>4</v>
      </c>
      <c r="L69" s="7">
        <f t="shared" si="11"/>
        <v>1</v>
      </c>
      <c r="M69" s="3" t="s">
        <v>279</v>
      </c>
      <c r="N69" s="3" t="s">
        <v>51</v>
      </c>
      <c r="O69" s="3" t="s">
        <v>31</v>
      </c>
      <c r="P69" s="4" t="str">
        <f t="shared" si="13"/>
        <v>1</v>
      </c>
      <c r="Q69" s="4" t="str">
        <f t="shared" si="12"/>
        <v>2020</v>
      </c>
    </row>
    <row r="70" spans="1:17" ht="18" customHeight="1">
      <c r="A70" s="2" t="s">
        <v>273</v>
      </c>
      <c r="B70" s="3" t="s">
        <v>280</v>
      </c>
      <c r="C70" s="4" t="s">
        <v>281</v>
      </c>
      <c r="D70" s="4" t="str">
        <f t="shared" si="9"/>
        <v>Achmad.Zakaria@gmail.com</v>
      </c>
      <c r="E70" s="3" t="s">
        <v>8</v>
      </c>
      <c r="F70" s="3" t="s">
        <v>71</v>
      </c>
      <c r="G70" s="3" t="s">
        <v>355</v>
      </c>
      <c r="H70">
        <v>215</v>
      </c>
      <c r="I70" s="4" t="str">
        <f t="shared" si="10"/>
        <v>I 215</v>
      </c>
      <c r="J70" s="5">
        <v>4</v>
      </c>
      <c r="K70" s="5">
        <v>4</v>
      </c>
      <c r="L70" s="7">
        <f t="shared" si="11"/>
        <v>1</v>
      </c>
      <c r="M70" s="3" t="s">
        <v>282</v>
      </c>
      <c r="N70" s="3" t="s">
        <v>51</v>
      </c>
      <c r="O70" s="3" t="s">
        <v>31</v>
      </c>
      <c r="P70" s="4" t="str">
        <f t="shared" si="13"/>
        <v>1</v>
      </c>
      <c r="Q70" s="4" t="str">
        <f t="shared" si="12"/>
        <v>2020</v>
      </c>
    </row>
    <row r="71" spans="1:17" ht="18" customHeight="1">
      <c r="A71" s="2" t="s">
        <v>283</v>
      </c>
      <c r="B71" s="3" t="s">
        <v>284</v>
      </c>
      <c r="C71" s="4" t="s">
        <v>285</v>
      </c>
      <c r="D71" s="4" t="str">
        <f t="shared" si="9"/>
        <v>Achmed.Zakarian@gmail.com</v>
      </c>
      <c r="E71" s="3" t="s">
        <v>8</v>
      </c>
      <c r="F71" s="3" t="s">
        <v>71</v>
      </c>
      <c r="G71" s="3" t="s">
        <v>355</v>
      </c>
      <c r="H71">
        <v>259</v>
      </c>
      <c r="I71" s="4" t="str">
        <f t="shared" si="10"/>
        <v>I 259</v>
      </c>
      <c r="J71" s="5">
        <v>8</v>
      </c>
      <c r="K71" s="5">
        <v>8</v>
      </c>
      <c r="L71" s="7">
        <f t="shared" si="11"/>
        <v>1</v>
      </c>
      <c r="M71" s="3" t="s">
        <v>286</v>
      </c>
      <c r="N71" s="3" t="s">
        <v>51</v>
      </c>
      <c r="O71" s="3" t="s">
        <v>156</v>
      </c>
      <c r="P71" s="4" t="str">
        <f t="shared" si="13"/>
        <v>5</v>
      </c>
      <c r="Q71" s="4" t="str">
        <f t="shared" si="12"/>
        <v>2020</v>
      </c>
    </row>
    <row r="72" spans="1:17" ht="18" customHeight="1">
      <c r="A72" s="2" t="s">
        <v>273</v>
      </c>
      <c r="B72" s="3" t="s">
        <v>287</v>
      </c>
      <c r="C72" s="4" t="s">
        <v>288</v>
      </c>
      <c r="D72" s="4" t="str">
        <f t="shared" si="9"/>
        <v>Achuta.Zaki@gmail.com</v>
      </c>
      <c r="E72" s="3" t="s">
        <v>8</v>
      </c>
      <c r="F72" s="3" t="s">
        <v>71</v>
      </c>
      <c r="G72" s="3" t="s">
        <v>355</v>
      </c>
      <c r="H72">
        <v>381</v>
      </c>
      <c r="I72" s="4" t="str">
        <f t="shared" si="10"/>
        <v>I 381</v>
      </c>
      <c r="J72" s="5">
        <v>9</v>
      </c>
      <c r="K72" s="5">
        <v>9</v>
      </c>
      <c r="L72" s="7">
        <f t="shared" si="11"/>
        <v>1</v>
      </c>
      <c r="M72" s="3" t="s">
        <v>289</v>
      </c>
      <c r="N72" s="3" t="s">
        <v>51</v>
      </c>
      <c r="O72" s="3" t="s">
        <v>160</v>
      </c>
      <c r="P72" s="4" t="str">
        <f t="shared" si="13"/>
        <v>2</v>
      </c>
      <c r="Q72" s="4" t="str">
        <f t="shared" si="12"/>
        <v>2020</v>
      </c>
    </row>
    <row r="73" spans="1:17" ht="18" customHeight="1">
      <c r="A73" s="2" t="s">
        <v>273</v>
      </c>
      <c r="B73" s="3" t="s">
        <v>290</v>
      </c>
      <c r="C73" s="4" t="s">
        <v>291</v>
      </c>
      <c r="D73" s="4" t="str">
        <f t="shared" si="9"/>
        <v>Acie.Zakowski@gmail.com</v>
      </c>
      <c r="E73" s="3" t="s">
        <v>8</v>
      </c>
      <c r="F73" s="3" t="s">
        <v>71</v>
      </c>
      <c r="G73" s="3" t="s">
        <v>355</v>
      </c>
      <c r="H73">
        <v>183</v>
      </c>
      <c r="I73" s="4" t="str">
        <f t="shared" si="10"/>
        <v>I 183</v>
      </c>
      <c r="J73" s="5">
        <v>9</v>
      </c>
      <c r="K73" s="5">
        <v>9</v>
      </c>
      <c r="L73" s="7">
        <f t="shared" si="11"/>
        <v>1</v>
      </c>
      <c r="M73" s="3" t="s">
        <v>292</v>
      </c>
      <c r="N73" s="3" t="s">
        <v>51</v>
      </c>
      <c r="O73" s="3" t="s">
        <v>67</v>
      </c>
      <c r="P73" s="4" t="str">
        <f t="shared" si="13"/>
        <v>3</v>
      </c>
      <c r="Q73" s="4" t="str">
        <f t="shared" si="12"/>
        <v>2020</v>
      </c>
    </row>
    <row r="74" spans="1:17" ht="18" customHeight="1">
      <c r="A74" s="2" t="s">
        <v>273</v>
      </c>
      <c r="B74" s="3" t="s">
        <v>293</v>
      </c>
      <c r="C74" s="4" t="s">
        <v>294</v>
      </c>
      <c r="D74" s="4" t="str">
        <f t="shared" si="9"/>
        <v>Ackley.Zakrajsek@gmail.com</v>
      </c>
      <c r="E74" s="3" t="s">
        <v>8</v>
      </c>
      <c r="F74" s="3" t="s">
        <v>71</v>
      </c>
      <c r="G74" s="3" t="s">
        <v>355</v>
      </c>
      <c r="H74">
        <v>391</v>
      </c>
      <c r="I74" s="4" t="str">
        <f t="shared" si="10"/>
        <v>I 391</v>
      </c>
      <c r="J74" s="5">
        <v>10</v>
      </c>
      <c r="K74" s="5">
        <v>10</v>
      </c>
      <c r="L74" s="7">
        <f t="shared" si="11"/>
        <v>1</v>
      </c>
      <c r="M74" s="3" t="s">
        <v>295</v>
      </c>
      <c r="N74" s="3" t="s">
        <v>51</v>
      </c>
      <c r="O74" s="3" t="s">
        <v>67</v>
      </c>
      <c r="P74" s="4" t="str">
        <f t="shared" si="13"/>
        <v>3</v>
      </c>
      <c r="Q74" s="4" t="str">
        <f t="shared" si="12"/>
        <v>2020</v>
      </c>
    </row>
    <row r="75" spans="1:17" ht="18" customHeight="1">
      <c r="A75" s="2" t="s">
        <v>296</v>
      </c>
      <c r="B75" s="3" t="s">
        <v>297</v>
      </c>
      <c r="C75" s="3" t="s">
        <v>298</v>
      </c>
      <c r="D75" s="4" t="str">
        <f t="shared" si="9"/>
        <v>Abdulaziz.Zacher@gmail.com</v>
      </c>
      <c r="E75" s="3" t="s">
        <v>8</v>
      </c>
      <c r="F75" s="3" t="s">
        <v>71</v>
      </c>
      <c r="G75" s="3" t="s">
        <v>366</v>
      </c>
      <c r="H75">
        <v>390</v>
      </c>
      <c r="I75" s="4" t="str">
        <f t="shared" si="10"/>
        <v>J 390</v>
      </c>
      <c r="J75" s="5">
        <v>11</v>
      </c>
      <c r="K75" s="5">
        <v>11</v>
      </c>
      <c r="L75" s="7">
        <f t="shared" si="11"/>
        <v>1</v>
      </c>
      <c r="M75" s="3" t="s">
        <v>299</v>
      </c>
      <c r="N75" s="3" t="s">
        <v>51</v>
      </c>
      <c r="O75" s="3" t="s">
        <v>31</v>
      </c>
      <c r="P75" s="4" t="str">
        <f t="shared" si="13"/>
        <v>1</v>
      </c>
      <c r="Q75" s="4" t="str">
        <f t="shared" si="12"/>
        <v>2020</v>
      </c>
    </row>
    <row r="76" spans="1:17" ht="18" customHeight="1">
      <c r="A76" s="2" t="s">
        <v>296</v>
      </c>
      <c r="B76" s="3" t="s">
        <v>300</v>
      </c>
      <c r="C76" s="3" t="s">
        <v>301</v>
      </c>
      <c r="D76" s="4" t="str">
        <f t="shared" si="9"/>
        <v>Abe.Zacherl@gmail.com</v>
      </c>
      <c r="E76" s="3" t="s">
        <v>8</v>
      </c>
      <c r="F76" s="3" t="s">
        <v>71</v>
      </c>
      <c r="G76" s="3" t="s">
        <v>366</v>
      </c>
      <c r="H76">
        <v>162</v>
      </c>
      <c r="I76" s="4" t="str">
        <f t="shared" si="10"/>
        <v>J 162</v>
      </c>
      <c r="J76" s="5">
        <v>14</v>
      </c>
      <c r="K76" s="5">
        <v>14</v>
      </c>
      <c r="L76" s="7">
        <f t="shared" si="11"/>
        <v>1</v>
      </c>
      <c r="M76" s="3" t="s">
        <v>302</v>
      </c>
      <c r="N76" s="3" t="s">
        <v>51</v>
      </c>
      <c r="O76" s="3" t="s">
        <v>31</v>
      </c>
      <c r="P76" s="4" t="str">
        <f t="shared" si="13"/>
        <v>1</v>
      </c>
      <c r="Q76" s="4" t="str">
        <f t="shared" si="12"/>
        <v>2020</v>
      </c>
    </row>
    <row r="77" spans="1:17" ht="18" customHeight="1">
      <c r="A77" s="2" t="s">
        <v>303</v>
      </c>
      <c r="B77" s="3" t="s">
        <v>304</v>
      </c>
      <c r="C77" s="3" t="s">
        <v>305</v>
      </c>
      <c r="D77" s="4" t="str">
        <f t="shared" si="9"/>
        <v>Abel.Zachman@gmail.com</v>
      </c>
      <c r="E77" s="3" t="s">
        <v>8</v>
      </c>
      <c r="F77" s="3" t="s">
        <v>306</v>
      </c>
      <c r="G77" s="3" t="s">
        <v>363</v>
      </c>
      <c r="H77">
        <v>187</v>
      </c>
      <c r="I77" s="4" t="str">
        <f t="shared" si="10"/>
        <v>D 187</v>
      </c>
      <c r="J77" s="5">
        <v>13</v>
      </c>
      <c r="K77" s="5">
        <v>13</v>
      </c>
      <c r="L77" s="7">
        <f t="shared" si="11"/>
        <v>1</v>
      </c>
      <c r="M77" s="3" t="s">
        <v>307</v>
      </c>
      <c r="N77" s="3" t="s">
        <v>51</v>
      </c>
      <c r="O77" s="3" t="s">
        <v>67</v>
      </c>
      <c r="P77" s="4" t="str">
        <f t="shared" si="13"/>
        <v>3</v>
      </c>
      <c r="Q77" s="4" t="str">
        <f t="shared" si="12"/>
        <v>2021</v>
      </c>
    </row>
    <row r="78" spans="1:17" ht="18" customHeight="1">
      <c r="A78" s="2" t="s">
        <v>303</v>
      </c>
      <c r="B78" s="3" t="s">
        <v>308</v>
      </c>
      <c r="C78" s="3" t="s">
        <v>309</v>
      </c>
      <c r="D78" s="4" t="str">
        <f t="shared" si="9"/>
        <v>Abelard.Zachmann@gmail.com</v>
      </c>
      <c r="E78" s="3" t="s">
        <v>8</v>
      </c>
      <c r="F78" s="3" t="s">
        <v>306</v>
      </c>
      <c r="G78" s="3" t="s">
        <v>363</v>
      </c>
      <c r="H78">
        <v>155</v>
      </c>
      <c r="I78" s="4" t="str">
        <f t="shared" si="10"/>
        <v>D 155</v>
      </c>
      <c r="J78" s="5">
        <v>18</v>
      </c>
      <c r="K78" s="5">
        <v>16</v>
      </c>
      <c r="L78" s="7">
        <f t="shared" si="11"/>
        <v>0.88888888888888884</v>
      </c>
      <c r="M78" s="3" t="s">
        <v>310</v>
      </c>
      <c r="N78" s="3" t="s">
        <v>311</v>
      </c>
      <c r="O78" s="3" t="s">
        <v>311</v>
      </c>
      <c r="P78" s="4" t="str">
        <f>MID(O78, 9, 1)</f>
        <v/>
      </c>
      <c r="Q78" s="4" t="str">
        <f t="shared" si="12"/>
        <v>2021</v>
      </c>
    </row>
    <row r="79" spans="1:17" ht="18" customHeight="1">
      <c r="L79" s="4"/>
    </row>
    <row r="80" spans="1:17" ht="18" customHeight="1">
      <c r="L80" s="4"/>
    </row>
    <row r="81" spans="12:12" ht="18" customHeight="1">
      <c r="L81" s="4"/>
    </row>
    <row r="82" spans="12:12" ht="18" customHeight="1">
      <c r="L82" s="4"/>
    </row>
    <row r="83" spans="12:12" ht="18" customHeight="1">
      <c r="L83" s="4"/>
    </row>
    <row r="84" spans="12:12" ht="18" customHeight="1">
      <c r="L84" s="4"/>
    </row>
    <row r="85" spans="12:12" ht="18" customHeight="1">
      <c r="L85" s="4"/>
    </row>
    <row r="86" spans="12:12" ht="18" customHeight="1">
      <c r="L86" s="4"/>
    </row>
    <row r="87" spans="12:12" ht="18" customHeight="1">
      <c r="L87" s="4"/>
    </row>
    <row r="88" spans="12:12" ht="18" customHeight="1">
      <c r="L88" s="4"/>
    </row>
    <row r="89" spans="12:12" ht="18" customHeight="1">
      <c r="L89" s="4"/>
    </row>
    <row r="90" spans="12:12" ht="18" customHeight="1">
      <c r="L90" s="4"/>
    </row>
    <row r="91" spans="12:12" ht="18" customHeight="1">
      <c r="L91" s="4"/>
    </row>
    <row r="92" spans="12:12" ht="18" customHeight="1">
      <c r="L92" s="4"/>
    </row>
    <row r="93" spans="12:12" ht="18" customHeight="1">
      <c r="L93" s="4"/>
    </row>
    <row r="94" spans="12:12" ht="18" customHeight="1">
      <c r="L94" s="4"/>
    </row>
    <row r="95" spans="12:12" ht="18" customHeight="1">
      <c r="L95" s="4"/>
    </row>
    <row r="96" spans="12:12" ht="18" customHeight="1">
      <c r="L96" s="4"/>
    </row>
    <row r="97" spans="12:12" ht="18" customHeight="1">
      <c r="L97" s="4"/>
    </row>
    <row r="98" spans="12:12" ht="18" customHeight="1">
      <c r="L98" s="4"/>
    </row>
    <row r="99" spans="12:12" ht="18" customHeight="1">
      <c r="L99" s="4"/>
    </row>
    <row r="100" spans="12:12" ht="18" customHeight="1">
      <c r="L100" s="4"/>
    </row>
    <row r="101" spans="12:12" ht="18" customHeight="1">
      <c r="L101" s="4"/>
    </row>
    <row r="102" spans="12:12" ht="18" customHeight="1">
      <c r="L102" s="4"/>
    </row>
    <row r="103" spans="12:12" ht="18" customHeight="1">
      <c r="L103" s="4"/>
    </row>
    <row r="104" spans="12:12" ht="18" customHeight="1">
      <c r="L104" s="4"/>
    </row>
    <row r="105" spans="12:12" ht="18" customHeight="1">
      <c r="L105" s="4"/>
    </row>
    <row r="106" spans="12:12" ht="18" customHeight="1">
      <c r="L106" s="4"/>
    </row>
    <row r="107" spans="12:12" ht="18" customHeight="1">
      <c r="L107" s="4"/>
    </row>
    <row r="108" spans="12:12" ht="18" customHeight="1">
      <c r="L108" s="4"/>
    </row>
    <row r="109" spans="12:12" ht="18" customHeight="1">
      <c r="L109" s="4"/>
    </row>
    <row r="110" spans="12:12" ht="18" customHeight="1">
      <c r="L110" s="4"/>
    </row>
    <row r="111" spans="12:12" ht="18" customHeight="1">
      <c r="L111" s="4"/>
    </row>
    <row r="112" spans="12:12" ht="18" customHeight="1">
      <c r="L112" s="4"/>
    </row>
    <row r="113" spans="12:12" ht="18" customHeight="1">
      <c r="L113" s="4"/>
    </row>
    <row r="114" spans="12:12" ht="18" customHeight="1">
      <c r="L114" s="4"/>
    </row>
    <row r="115" spans="12:12" ht="18" customHeight="1">
      <c r="L115" s="4"/>
    </row>
    <row r="116" spans="12:12" ht="18" customHeight="1">
      <c r="L116" s="4"/>
    </row>
    <row r="117" spans="12:12" ht="18" customHeight="1">
      <c r="L117" s="4"/>
    </row>
    <row r="118" spans="12:12" ht="18" customHeight="1">
      <c r="L118" s="4"/>
    </row>
    <row r="119" spans="12:12" ht="18" customHeight="1">
      <c r="L119" s="4"/>
    </row>
  </sheetData>
  <autoFilter ref="A1:O78" xr:uid="{00000000-0009-0000-0000-000000000000}">
    <sortState xmlns:xlrd2="http://schemas.microsoft.com/office/spreadsheetml/2017/richdata2" ref="A2:O78">
      <sortCondition ref="F1:F78"/>
    </sortState>
  </autoFilter>
  <sortState xmlns:xlrd2="http://schemas.microsoft.com/office/spreadsheetml/2017/richdata2" ref="A2:Q78">
    <sortCondition ref="Q2:Q78"/>
  </sortState>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P119"/>
  <sheetViews>
    <sheetView workbookViewId="0">
      <pane xSplit="1" ySplit="1" topLeftCell="S2" activePane="bottomRight" state="frozen"/>
      <selection pane="bottomRight" activeCell="G11" sqref="G11"/>
      <selection pane="bottomLeft" activeCell="A3" sqref="A3"/>
      <selection pane="topRight" activeCell="B1" sqref="B1"/>
    </sheetView>
  </sheetViews>
  <sheetFormatPr defaultColWidth="8.85546875" defaultRowHeight="18" customHeight="1"/>
  <cols>
    <col min="1" max="1" width="19.28515625" style="4" customWidth="1"/>
    <col min="2" max="2" width="17.85546875" style="4" customWidth="1"/>
    <col min="3" max="3" width="17.42578125" style="4" customWidth="1"/>
    <col min="4" max="4" width="16.7109375" style="4" customWidth="1"/>
    <col min="5" max="5" width="26.140625" style="4" customWidth="1"/>
    <col min="6" max="6" width="14" style="4" customWidth="1"/>
    <col min="7" max="7" width="18.42578125" style="4" customWidth="1"/>
    <col min="8" max="8" width="10.42578125" style="4" customWidth="1"/>
    <col min="9" max="9" width="16.7109375" style="4" customWidth="1"/>
    <col min="10" max="11" width="9.85546875" style="4" customWidth="1"/>
    <col min="12" max="12" width="10" customWidth="1"/>
    <col min="13" max="13" width="53" style="4" customWidth="1"/>
    <col min="14" max="14" width="47.28515625" style="4" customWidth="1"/>
    <col min="15" max="15" width="66.85546875" style="4" customWidth="1"/>
    <col min="16" max="16384" width="8.85546875" style="4"/>
  </cols>
  <sheetData>
    <row r="1" spans="1:16" s="1" customFormat="1" ht="18" customHeight="1">
      <c r="A1" s="1" t="s">
        <v>490</v>
      </c>
      <c r="B1" s="1" t="s">
        <v>491</v>
      </c>
      <c r="C1" s="1" t="s">
        <v>492</v>
      </c>
      <c r="D1" s="1" t="s">
        <v>3</v>
      </c>
      <c r="E1" s="1" t="s">
        <v>493</v>
      </c>
      <c r="F1" s="1" t="s">
        <v>494</v>
      </c>
      <c r="G1" s="1" t="s">
        <v>495</v>
      </c>
      <c r="H1" s="1" t="s">
        <v>496</v>
      </c>
      <c r="I1" s="1" t="s">
        <v>8</v>
      </c>
      <c r="J1" s="1" t="s">
        <v>497</v>
      </c>
      <c r="K1" s="1" t="s">
        <v>498</v>
      </c>
      <c r="L1" s="1" t="s">
        <v>499</v>
      </c>
      <c r="M1" s="1" t="s">
        <v>500</v>
      </c>
      <c r="N1" s="1" t="s">
        <v>13</v>
      </c>
      <c r="O1" s="1" t="s">
        <v>501</v>
      </c>
      <c r="P1" s="1" t="s">
        <v>502</v>
      </c>
    </row>
    <row r="2" spans="1:16" ht="18" customHeight="1">
      <c r="A2" s="2" t="s">
        <v>32</v>
      </c>
      <c r="B2" s="3" t="s">
        <v>33</v>
      </c>
      <c r="C2" s="3" t="s">
        <v>34</v>
      </c>
      <c r="D2" s="4" t="str">
        <f t="shared" ref="D2:D33" si="0">CONCATENATE(B2,".",C2,"@gmail.com")</f>
        <v>Abijah.Zaeske@gmail.com</v>
      </c>
      <c r="E2" s="3" t="s">
        <v>8</v>
      </c>
      <c r="F2" s="3" t="s">
        <v>71</v>
      </c>
      <c r="G2" s="3" t="s">
        <v>316</v>
      </c>
      <c r="H2">
        <v>173</v>
      </c>
      <c r="I2" s="4" t="str">
        <f>CONCATENATE(G2," ",H2)</f>
        <v>X 173</v>
      </c>
      <c r="J2" s="5">
        <v>27</v>
      </c>
      <c r="K2" s="5">
        <v>18</v>
      </c>
      <c r="L2" s="7">
        <f t="shared" ref="L2:L33" si="1">K2/J2</f>
        <v>0.66666666666666663</v>
      </c>
      <c r="M2" s="3" t="s">
        <v>36</v>
      </c>
      <c r="N2" s="3" t="s">
        <v>25</v>
      </c>
      <c r="O2" s="3" t="s">
        <v>31</v>
      </c>
      <c r="P2" s="4" t="str">
        <f>MID(O2, 9, 1)</f>
        <v>1</v>
      </c>
    </row>
    <row r="3" spans="1:16" ht="18" customHeight="1">
      <c r="A3" s="2" t="s">
        <v>20</v>
      </c>
      <c r="B3" s="3" t="s">
        <v>21</v>
      </c>
      <c r="C3" s="3" t="s">
        <v>22</v>
      </c>
      <c r="D3" s="4" t="str">
        <f t="shared" si="0"/>
        <v>Abbe.Zaccone@gmail.com</v>
      </c>
      <c r="E3" s="3" t="s">
        <v>8</v>
      </c>
      <c r="F3" s="3" t="s">
        <v>23</v>
      </c>
      <c r="G3" s="3" t="s">
        <v>358</v>
      </c>
      <c r="H3">
        <v>197</v>
      </c>
      <c r="I3" s="4" t="str">
        <f t="shared" ref="I3:I66" si="2">CONCATENATE(G3," ",H3)</f>
        <v>W 197</v>
      </c>
      <c r="J3" s="5">
        <v>38</v>
      </c>
      <c r="K3" s="5">
        <v>27</v>
      </c>
      <c r="L3" s="7">
        <f t="shared" si="1"/>
        <v>0.71052631578947367</v>
      </c>
      <c r="M3" s="3" t="s">
        <v>24</v>
      </c>
      <c r="N3" s="3" t="s">
        <v>25</v>
      </c>
      <c r="O3" s="3" t="s">
        <v>26</v>
      </c>
      <c r="P3" s="4" t="str">
        <f t="shared" ref="P3:P66" si="3">MID(O3, 9, 1)</f>
        <v>4</v>
      </c>
    </row>
    <row r="4" spans="1:16" ht="18" customHeight="1">
      <c r="A4" s="2" t="s">
        <v>37</v>
      </c>
      <c r="B4" s="3" t="s">
        <v>38</v>
      </c>
      <c r="C4" s="3" t="s">
        <v>39</v>
      </c>
      <c r="D4" s="4" t="str">
        <f t="shared" si="0"/>
        <v>Abbey.Zacek@gmail.com</v>
      </c>
      <c r="E4" s="3" t="s">
        <v>8</v>
      </c>
      <c r="F4" s="3" t="s">
        <v>71</v>
      </c>
      <c r="G4" s="3" t="s">
        <v>358</v>
      </c>
      <c r="H4">
        <v>245</v>
      </c>
      <c r="I4" s="4" t="str">
        <f t="shared" si="2"/>
        <v>W 245</v>
      </c>
      <c r="J4" s="5">
        <v>16</v>
      </c>
      <c r="K4" s="5">
        <v>15</v>
      </c>
      <c r="L4" s="7">
        <f t="shared" si="1"/>
        <v>0.9375</v>
      </c>
      <c r="M4" s="3" t="s">
        <v>40</v>
      </c>
      <c r="N4" s="3" t="s">
        <v>25</v>
      </c>
      <c r="O4" s="3" t="s">
        <v>41</v>
      </c>
      <c r="P4" s="4" t="str">
        <f t="shared" si="3"/>
        <v>6</v>
      </c>
    </row>
    <row r="5" spans="1:16" ht="18" customHeight="1">
      <c r="A5" s="2" t="s">
        <v>42</v>
      </c>
      <c r="B5" s="3" t="s">
        <v>43</v>
      </c>
      <c r="C5" s="3" t="s">
        <v>44</v>
      </c>
      <c r="D5" s="4" t="str">
        <f t="shared" si="0"/>
        <v>Abbie.Zach@gmail.com</v>
      </c>
      <c r="E5" s="3" t="s">
        <v>8</v>
      </c>
      <c r="F5" s="3" t="s">
        <v>71</v>
      </c>
      <c r="G5" s="3" t="s">
        <v>358</v>
      </c>
      <c r="H5">
        <v>166</v>
      </c>
      <c r="I5" s="4" t="str">
        <f t="shared" si="2"/>
        <v>W 166</v>
      </c>
      <c r="J5" s="5">
        <v>19</v>
      </c>
      <c r="K5" s="5">
        <v>16</v>
      </c>
      <c r="L5" s="7">
        <f t="shared" si="1"/>
        <v>0.84210526315789469</v>
      </c>
      <c r="M5" s="3" t="s">
        <v>45</v>
      </c>
      <c r="N5" s="3" t="s">
        <v>46</v>
      </c>
      <c r="O5" s="3" t="s">
        <v>31</v>
      </c>
      <c r="P5" s="4" t="str">
        <f t="shared" si="3"/>
        <v>1</v>
      </c>
    </row>
    <row r="6" spans="1:16" ht="18" customHeight="1">
      <c r="A6" s="2" t="s">
        <v>47</v>
      </c>
      <c r="B6" s="3" t="s">
        <v>48</v>
      </c>
      <c r="C6" s="3" t="s">
        <v>49</v>
      </c>
      <c r="D6" s="4" t="str">
        <f t="shared" si="0"/>
        <v>Abboid.Zachar@gmail.com</v>
      </c>
      <c r="E6" s="3" t="s">
        <v>8</v>
      </c>
      <c r="F6" s="3" t="s">
        <v>71</v>
      </c>
      <c r="G6" s="3" t="s">
        <v>358</v>
      </c>
      <c r="H6">
        <v>216</v>
      </c>
      <c r="I6" s="4" t="str">
        <f t="shared" si="2"/>
        <v>W 216</v>
      </c>
      <c r="J6" s="5">
        <v>20</v>
      </c>
      <c r="K6" s="5">
        <v>20</v>
      </c>
      <c r="L6" s="7">
        <f t="shared" si="1"/>
        <v>1</v>
      </c>
      <c r="M6" s="3" t="s">
        <v>50</v>
      </c>
      <c r="N6" s="3" t="s">
        <v>51</v>
      </c>
      <c r="O6" s="3" t="s">
        <v>26</v>
      </c>
      <c r="P6" s="4" t="str">
        <f t="shared" si="3"/>
        <v>4</v>
      </c>
    </row>
    <row r="7" spans="1:16" ht="18" customHeight="1">
      <c r="A7" s="2" t="s">
        <v>47</v>
      </c>
      <c r="B7" s="3" t="s">
        <v>52</v>
      </c>
      <c r="C7" s="3" t="s">
        <v>53</v>
      </c>
      <c r="D7" s="4" t="str">
        <f t="shared" si="0"/>
        <v>Abbot.Zacharia@gmail.com</v>
      </c>
      <c r="E7" s="3" t="s">
        <v>8</v>
      </c>
      <c r="F7" s="3" t="s">
        <v>71</v>
      </c>
      <c r="G7" s="3" t="s">
        <v>358</v>
      </c>
      <c r="H7">
        <v>320</v>
      </c>
      <c r="I7" s="4" t="str">
        <f t="shared" si="2"/>
        <v>W 320</v>
      </c>
      <c r="J7" s="5">
        <v>24</v>
      </c>
      <c r="K7" s="5">
        <v>24</v>
      </c>
      <c r="L7" s="7">
        <f t="shared" si="1"/>
        <v>1</v>
      </c>
      <c r="M7" s="3" t="s">
        <v>54</v>
      </c>
      <c r="N7" s="3" t="s">
        <v>51</v>
      </c>
      <c r="O7" s="3" t="s">
        <v>41</v>
      </c>
      <c r="P7" s="4" t="str">
        <f t="shared" si="3"/>
        <v>6</v>
      </c>
    </row>
    <row r="8" spans="1:16" ht="18" customHeight="1">
      <c r="A8" s="2" t="s">
        <v>55</v>
      </c>
      <c r="B8" s="3" t="s">
        <v>56</v>
      </c>
      <c r="C8" s="3" t="s">
        <v>57</v>
      </c>
      <c r="D8" s="4" t="str">
        <f t="shared" si="0"/>
        <v>Abbott.Zachariah@gmail.com</v>
      </c>
      <c r="E8" s="3" t="s">
        <v>8</v>
      </c>
      <c r="F8" s="3" t="s">
        <v>71</v>
      </c>
      <c r="G8" s="3" t="s">
        <v>358</v>
      </c>
      <c r="H8">
        <v>243</v>
      </c>
      <c r="I8" s="4" t="str">
        <f t="shared" si="2"/>
        <v>W 243</v>
      </c>
      <c r="J8" s="5">
        <v>25</v>
      </c>
      <c r="K8" s="5">
        <v>25</v>
      </c>
      <c r="L8" s="7">
        <f t="shared" si="1"/>
        <v>1</v>
      </c>
      <c r="M8" s="3" t="s">
        <v>58</v>
      </c>
      <c r="N8" s="3" t="s">
        <v>25</v>
      </c>
      <c r="O8" s="3" t="s">
        <v>41</v>
      </c>
      <c r="P8" s="4" t="str">
        <f t="shared" si="3"/>
        <v>6</v>
      </c>
    </row>
    <row r="9" spans="1:16" ht="18" customHeight="1">
      <c r="A9" s="2" t="s">
        <v>59</v>
      </c>
      <c r="B9" s="3" t="s">
        <v>60</v>
      </c>
      <c r="C9" s="3" t="s">
        <v>61</v>
      </c>
      <c r="D9" s="4" t="str">
        <f t="shared" si="0"/>
        <v>Abby.Zacharias@gmail.com</v>
      </c>
      <c r="E9" s="3" t="s">
        <v>8</v>
      </c>
      <c r="F9" s="3" t="s">
        <v>71</v>
      </c>
      <c r="G9" s="3" t="s">
        <v>358</v>
      </c>
      <c r="H9">
        <v>201</v>
      </c>
      <c r="I9" s="4" t="str">
        <f t="shared" si="2"/>
        <v>W 201</v>
      </c>
      <c r="J9" s="5">
        <v>29</v>
      </c>
      <c r="K9" s="5">
        <v>28</v>
      </c>
      <c r="L9" s="7">
        <f t="shared" si="1"/>
        <v>0.96551724137931039</v>
      </c>
      <c r="M9" s="3" t="s">
        <v>62</v>
      </c>
      <c r="N9" s="3" t="s">
        <v>25</v>
      </c>
      <c r="O9" s="3" t="s">
        <v>26</v>
      </c>
      <c r="P9" s="4" t="str">
        <f t="shared" si="3"/>
        <v>4</v>
      </c>
    </row>
    <row r="10" spans="1:16" ht="18" customHeight="1">
      <c r="A10" s="2" t="s">
        <v>63</v>
      </c>
      <c r="B10" s="3" t="s">
        <v>64</v>
      </c>
      <c r="C10" s="3" t="s">
        <v>65</v>
      </c>
      <c r="D10" s="4" t="str">
        <f t="shared" si="0"/>
        <v>Abhay.Zacker@gmail.com</v>
      </c>
      <c r="E10" s="3" t="s">
        <v>8</v>
      </c>
      <c r="F10" s="3" t="s">
        <v>71</v>
      </c>
      <c r="G10" s="3" t="s">
        <v>393</v>
      </c>
      <c r="H10">
        <v>292</v>
      </c>
      <c r="I10" s="4" t="str">
        <f t="shared" si="2"/>
        <v>V 292</v>
      </c>
      <c r="J10" s="5">
        <v>6</v>
      </c>
      <c r="K10" s="5">
        <v>6</v>
      </c>
      <c r="L10" s="7">
        <f t="shared" si="1"/>
        <v>1</v>
      </c>
      <c r="M10" s="3" t="s">
        <v>66</v>
      </c>
      <c r="N10" s="3" t="s">
        <v>25</v>
      </c>
      <c r="O10" s="3" t="s">
        <v>67</v>
      </c>
      <c r="P10" s="4" t="str">
        <f t="shared" si="3"/>
        <v>3</v>
      </c>
    </row>
    <row r="11" spans="1:16" ht="18" customHeight="1">
      <c r="A11" s="2" t="s">
        <v>68</v>
      </c>
      <c r="B11" s="3" t="s">
        <v>69</v>
      </c>
      <c r="C11" s="3" t="s">
        <v>70</v>
      </c>
      <c r="D11" s="4" t="str">
        <f t="shared" si="0"/>
        <v>Abhaya.Zackery@gmail.com</v>
      </c>
      <c r="E11" s="3" t="s">
        <v>8</v>
      </c>
      <c r="F11" s="3" t="s">
        <v>71</v>
      </c>
      <c r="G11" s="3" t="s">
        <v>393</v>
      </c>
      <c r="H11">
        <v>234</v>
      </c>
      <c r="I11" s="4" t="str">
        <f t="shared" si="2"/>
        <v>V 234</v>
      </c>
      <c r="J11" s="5">
        <v>6</v>
      </c>
      <c r="K11" s="5">
        <v>6</v>
      </c>
      <c r="L11" s="7">
        <f t="shared" si="1"/>
        <v>1</v>
      </c>
      <c r="M11" s="3" t="s">
        <v>72</v>
      </c>
      <c r="N11" s="3" t="s">
        <v>51</v>
      </c>
      <c r="O11" s="3" t="s">
        <v>67</v>
      </c>
      <c r="P11" s="4" t="str">
        <f t="shared" si="3"/>
        <v>3</v>
      </c>
    </row>
    <row r="12" spans="1:16" ht="18" customHeight="1">
      <c r="A12" s="2" t="s">
        <v>68</v>
      </c>
      <c r="B12" s="3" t="s">
        <v>73</v>
      </c>
      <c r="C12" s="3" t="s">
        <v>74</v>
      </c>
      <c r="D12" s="4" t="str">
        <f t="shared" si="0"/>
        <v>Abhijeet.Zacks@gmail.com</v>
      </c>
      <c r="E12" s="3" t="s">
        <v>8</v>
      </c>
      <c r="F12" s="3" t="s">
        <v>71</v>
      </c>
      <c r="G12" s="3" t="s">
        <v>393</v>
      </c>
      <c r="H12">
        <v>106</v>
      </c>
      <c r="I12" s="4" t="str">
        <f t="shared" si="2"/>
        <v>V 106</v>
      </c>
      <c r="J12" s="5">
        <v>15</v>
      </c>
      <c r="K12" s="5">
        <v>15</v>
      </c>
      <c r="L12" s="7">
        <f t="shared" si="1"/>
        <v>1</v>
      </c>
      <c r="M12" s="3" t="s">
        <v>75</v>
      </c>
      <c r="N12" s="3" t="s">
        <v>51</v>
      </c>
      <c r="O12" s="3" t="s">
        <v>67</v>
      </c>
      <c r="P12" s="4" t="str">
        <f t="shared" si="3"/>
        <v>3</v>
      </c>
    </row>
    <row r="13" spans="1:16" ht="18" customHeight="1">
      <c r="A13" s="2" t="s">
        <v>63</v>
      </c>
      <c r="B13" s="3" t="s">
        <v>76</v>
      </c>
      <c r="C13" s="3" t="s">
        <v>77</v>
      </c>
      <c r="D13" s="4" t="str">
        <f t="shared" si="0"/>
        <v>Abhijit.Zaczek@gmail.com</v>
      </c>
      <c r="E13" s="3" t="s">
        <v>8</v>
      </c>
      <c r="F13" s="3" t="s">
        <v>71</v>
      </c>
      <c r="G13" s="3" t="s">
        <v>393</v>
      </c>
      <c r="H13">
        <v>164</v>
      </c>
      <c r="I13" s="4" t="str">
        <f t="shared" si="2"/>
        <v>V 164</v>
      </c>
      <c r="J13" s="5">
        <v>23</v>
      </c>
      <c r="K13" s="5">
        <v>23</v>
      </c>
      <c r="L13" s="7">
        <f t="shared" si="1"/>
        <v>1</v>
      </c>
      <c r="M13" s="3" t="s">
        <v>78</v>
      </c>
      <c r="N13" s="3" t="s">
        <v>51</v>
      </c>
      <c r="O13" s="3" t="s">
        <v>67</v>
      </c>
      <c r="P13" s="4" t="str">
        <f t="shared" si="3"/>
        <v>3</v>
      </c>
    </row>
    <row r="14" spans="1:16" ht="18" customHeight="1">
      <c r="A14" s="2" t="s">
        <v>68</v>
      </c>
      <c r="B14" s="3" t="s">
        <v>79</v>
      </c>
      <c r="C14" s="3" t="s">
        <v>80</v>
      </c>
      <c r="D14" s="4" t="str">
        <f t="shared" si="0"/>
        <v>Abhiram.Zadeh@gmail.com</v>
      </c>
      <c r="E14" s="3" t="s">
        <v>8</v>
      </c>
      <c r="F14" s="3" t="s">
        <v>71</v>
      </c>
      <c r="G14" s="3" t="s">
        <v>393</v>
      </c>
      <c r="H14">
        <v>117</v>
      </c>
      <c r="I14" s="4" t="str">
        <f t="shared" si="2"/>
        <v>V 117</v>
      </c>
      <c r="J14" s="5">
        <v>24</v>
      </c>
      <c r="K14" s="5">
        <v>24</v>
      </c>
      <c r="L14" s="7">
        <f t="shared" si="1"/>
        <v>1</v>
      </c>
      <c r="M14" s="3" t="s">
        <v>81</v>
      </c>
      <c r="N14" s="3" t="s">
        <v>51</v>
      </c>
      <c r="O14" s="3" t="s">
        <v>67</v>
      </c>
      <c r="P14" s="4" t="str">
        <f t="shared" si="3"/>
        <v>3</v>
      </c>
    </row>
    <row r="15" spans="1:16" ht="18" customHeight="1">
      <c r="A15" s="2" t="s">
        <v>82</v>
      </c>
      <c r="B15" s="3" t="s">
        <v>83</v>
      </c>
      <c r="C15" s="3" t="s">
        <v>84</v>
      </c>
      <c r="D15" s="4" t="str">
        <f t="shared" si="0"/>
        <v>Aarin.Zaborowski@gmail.com</v>
      </c>
      <c r="E15" s="3" t="s">
        <v>8</v>
      </c>
      <c r="F15" s="3" t="s">
        <v>71</v>
      </c>
      <c r="G15" s="3" t="s">
        <v>369</v>
      </c>
      <c r="H15">
        <v>143</v>
      </c>
      <c r="I15" s="4" t="str">
        <f t="shared" si="2"/>
        <v>U 143</v>
      </c>
      <c r="J15" s="5">
        <v>10</v>
      </c>
      <c r="K15" s="5">
        <v>7</v>
      </c>
      <c r="L15" s="7">
        <f t="shared" si="1"/>
        <v>0.7</v>
      </c>
      <c r="M15" s="3" t="s">
        <v>86</v>
      </c>
      <c r="N15" s="3" t="s">
        <v>46</v>
      </c>
      <c r="O15" s="3" t="s">
        <v>41</v>
      </c>
      <c r="P15" s="4" t="str">
        <f t="shared" si="3"/>
        <v>6</v>
      </c>
    </row>
    <row r="16" spans="1:16" ht="18" customHeight="1">
      <c r="A16" s="2" t="s">
        <v>87</v>
      </c>
      <c r="B16" s="3" t="s">
        <v>88</v>
      </c>
      <c r="C16" s="3" t="s">
        <v>89</v>
      </c>
      <c r="D16" s="4" t="str">
        <f t="shared" si="0"/>
        <v>Aaron.Zaborski@gmail.com</v>
      </c>
      <c r="E16" s="3" t="s">
        <v>8</v>
      </c>
      <c r="F16" s="3" t="s">
        <v>71</v>
      </c>
      <c r="G16" s="3" t="s">
        <v>369</v>
      </c>
      <c r="H16">
        <v>279</v>
      </c>
      <c r="I16" s="4" t="str">
        <f t="shared" si="2"/>
        <v>U 279</v>
      </c>
      <c r="J16" s="5">
        <v>16</v>
      </c>
      <c r="K16" s="5">
        <v>16</v>
      </c>
      <c r="L16" s="7">
        <f t="shared" si="1"/>
        <v>1</v>
      </c>
      <c r="M16" s="3" t="s">
        <v>90</v>
      </c>
      <c r="N16" s="3" t="s">
        <v>51</v>
      </c>
      <c r="O16" s="3" t="s">
        <v>41</v>
      </c>
      <c r="P16" s="4" t="str">
        <f t="shared" si="3"/>
        <v>6</v>
      </c>
    </row>
    <row r="17" spans="1:16" ht="18" customHeight="1">
      <c r="A17" s="2" t="s">
        <v>82</v>
      </c>
      <c r="B17" s="3" t="s">
        <v>91</v>
      </c>
      <c r="C17" s="3" t="s">
        <v>92</v>
      </c>
      <c r="D17" s="4" t="str">
        <f t="shared" si="0"/>
        <v>Aaronn.Zabriskie@gmail.com</v>
      </c>
      <c r="E17" s="3" t="s">
        <v>8</v>
      </c>
      <c r="F17" s="3" t="s">
        <v>71</v>
      </c>
      <c r="G17" s="3" t="s">
        <v>369</v>
      </c>
      <c r="H17">
        <v>393</v>
      </c>
      <c r="I17" s="4" t="str">
        <f t="shared" si="2"/>
        <v>U 393</v>
      </c>
      <c r="J17" s="5">
        <v>17</v>
      </c>
      <c r="K17" s="5">
        <v>17</v>
      </c>
      <c r="L17" s="7">
        <f t="shared" si="1"/>
        <v>1</v>
      </c>
      <c r="M17" s="3" t="s">
        <v>93</v>
      </c>
      <c r="N17" s="3" t="s">
        <v>51</v>
      </c>
      <c r="O17" s="3" t="s">
        <v>67</v>
      </c>
      <c r="P17" s="4" t="str">
        <f t="shared" si="3"/>
        <v>3</v>
      </c>
    </row>
    <row r="18" spans="1:16" ht="18" customHeight="1">
      <c r="A18" s="2" t="s">
        <v>82</v>
      </c>
      <c r="B18" s="3" t="s">
        <v>503</v>
      </c>
      <c r="C18" s="3" t="s">
        <v>95</v>
      </c>
      <c r="D18" s="4" t="str">
        <f t="shared" si="0"/>
        <v>Aarron.Zabrowski@gmail.com</v>
      </c>
      <c r="E18" s="3" t="s">
        <v>8</v>
      </c>
      <c r="F18" s="3" t="s">
        <v>71</v>
      </c>
      <c r="G18" s="3" t="s">
        <v>369</v>
      </c>
      <c r="H18">
        <v>109</v>
      </c>
      <c r="I18" s="4" t="str">
        <f t="shared" si="2"/>
        <v>U 109</v>
      </c>
      <c r="J18" s="5">
        <v>22</v>
      </c>
      <c r="K18" s="5">
        <v>20</v>
      </c>
      <c r="L18" s="7">
        <f t="shared" si="1"/>
        <v>0.90909090909090906</v>
      </c>
      <c r="M18" s="3" t="s">
        <v>96</v>
      </c>
      <c r="N18" s="3" t="s">
        <v>25</v>
      </c>
      <c r="O18" s="3" t="s">
        <v>67</v>
      </c>
      <c r="P18" s="4" t="str">
        <f t="shared" si="3"/>
        <v>3</v>
      </c>
    </row>
    <row r="19" spans="1:16" ht="18" customHeight="1">
      <c r="A19" s="2" t="s">
        <v>87</v>
      </c>
      <c r="B19" s="3" t="s">
        <v>97</v>
      </c>
      <c r="C19" s="3" t="s">
        <v>98</v>
      </c>
      <c r="D19" s="4" t="str">
        <f t="shared" si="0"/>
        <v>Aaryn.Zacarias@gmail.com</v>
      </c>
      <c r="E19" s="3" t="s">
        <v>8</v>
      </c>
      <c r="F19" s="3" t="s">
        <v>71</v>
      </c>
      <c r="G19" s="3" t="s">
        <v>369</v>
      </c>
      <c r="H19">
        <v>107</v>
      </c>
      <c r="I19" s="4" t="str">
        <f t="shared" si="2"/>
        <v>U 107</v>
      </c>
      <c r="J19" s="5">
        <v>24</v>
      </c>
      <c r="K19" s="5">
        <v>23</v>
      </c>
      <c r="L19" s="7">
        <f t="shared" si="1"/>
        <v>0.95833333333333337</v>
      </c>
      <c r="M19" s="3" t="s">
        <v>99</v>
      </c>
      <c r="N19" s="3" t="s">
        <v>25</v>
      </c>
      <c r="O19" s="3" t="s">
        <v>31</v>
      </c>
      <c r="P19" s="4" t="str">
        <f t="shared" si="3"/>
        <v>1</v>
      </c>
    </row>
    <row r="20" spans="1:16" ht="18" customHeight="1">
      <c r="A20" s="2" t="s">
        <v>100</v>
      </c>
      <c r="B20" s="3" t="s">
        <v>101</v>
      </c>
      <c r="C20" s="3" t="s">
        <v>102</v>
      </c>
      <c r="D20" s="4" t="str">
        <f t="shared" si="0"/>
        <v>Ab.Zaccagnini@gmail.com</v>
      </c>
      <c r="E20" s="3" t="s">
        <v>8</v>
      </c>
      <c r="F20" s="3" t="s">
        <v>71</v>
      </c>
      <c r="G20" s="3" t="s">
        <v>369</v>
      </c>
      <c r="H20">
        <v>114</v>
      </c>
      <c r="I20" s="4" t="str">
        <f t="shared" si="2"/>
        <v>U 114</v>
      </c>
      <c r="J20" s="5">
        <v>24</v>
      </c>
      <c r="K20" s="5">
        <v>24</v>
      </c>
      <c r="L20" s="7">
        <f t="shared" si="1"/>
        <v>1</v>
      </c>
      <c r="M20" s="3" t="s">
        <v>103</v>
      </c>
      <c r="N20" s="3" t="s">
        <v>25</v>
      </c>
      <c r="O20" s="3" t="s">
        <v>67</v>
      </c>
      <c r="P20" s="4" t="str">
        <f t="shared" si="3"/>
        <v>3</v>
      </c>
    </row>
    <row r="21" spans="1:16" ht="18" customHeight="1">
      <c r="A21" s="2" t="s">
        <v>104</v>
      </c>
      <c r="B21" s="3" t="s">
        <v>105</v>
      </c>
      <c r="C21" s="3" t="s">
        <v>106</v>
      </c>
      <c r="D21" s="4" t="str">
        <f t="shared" si="0"/>
        <v>Abrahim.Zahner@gmail.com</v>
      </c>
      <c r="E21" s="3" t="s">
        <v>8</v>
      </c>
      <c r="F21" s="3" t="s">
        <v>71</v>
      </c>
      <c r="G21" s="3" t="s">
        <v>431</v>
      </c>
      <c r="H21">
        <v>279</v>
      </c>
      <c r="I21" s="4" t="str">
        <f t="shared" si="2"/>
        <v>T 279</v>
      </c>
      <c r="J21" s="5">
        <v>11</v>
      </c>
      <c r="K21" s="5">
        <v>10</v>
      </c>
      <c r="L21" s="7">
        <f t="shared" si="1"/>
        <v>0.90909090909090906</v>
      </c>
      <c r="M21" s="3" t="s">
        <v>107</v>
      </c>
      <c r="N21" s="3" t="s">
        <v>25</v>
      </c>
      <c r="O21" s="3" t="s">
        <v>26</v>
      </c>
      <c r="P21" s="4" t="str">
        <f t="shared" si="3"/>
        <v>4</v>
      </c>
    </row>
    <row r="22" spans="1:16" ht="18" customHeight="1">
      <c r="A22" s="2" t="s">
        <v>108</v>
      </c>
      <c r="B22" s="3" t="s">
        <v>109</v>
      </c>
      <c r="C22" s="3" t="s">
        <v>110</v>
      </c>
      <c r="D22" s="4" t="str">
        <f t="shared" si="0"/>
        <v>Abrahm.Zahniser@gmail.com</v>
      </c>
      <c r="E22" s="3" t="s">
        <v>8</v>
      </c>
      <c r="F22" s="3" t="s">
        <v>71</v>
      </c>
      <c r="G22" s="3" t="s">
        <v>431</v>
      </c>
      <c r="H22">
        <v>370</v>
      </c>
      <c r="I22" s="4" t="str">
        <f t="shared" si="2"/>
        <v>T 370</v>
      </c>
      <c r="J22" s="5">
        <v>21</v>
      </c>
      <c r="K22" s="5">
        <v>20</v>
      </c>
      <c r="L22" s="7">
        <f t="shared" si="1"/>
        <v>0.95238095238095233</v>
      </c>
      <c r="M22" s="3" t="s">
        <v>111</v>
      </c>
      <c r="N22" s="3" t="s">
        <v>25</v>
      </c>
      <c r="O22" s="3" t="s">
        <v>31</v>
      </c>
      <c r="P22" s="4" t="str">
        <f t="shared" si="3"/>
        <v>1</v>
      </c>
    </row>
    <row r="23" spans="1:16" ht="18" customHeight="1">
      <c r="A23" s="2" t="s">
        <v>112</v>
      </c>
      <c r="B23" s="3" t="s">
        <v>113</v>
      </c>
      <c r="C23" s="3" t="s">
        <v>114</v>
      </c>
      <c r="D23" s="4" t="str">
        <f t="shared" si="0"/>
        <v>Abrahon.Zahnow@gmail.com</v>
      </c>
      <c r="E23" s="3" t="s">
        <v>8</v>
      </c>
      <c r="F23" s="3" t="s">
        <v>71</v>
      </c>
      <c r="G23" s="3" t="s">
        <v>431</v>
      </c>
      <c r="H23">
        <v>381</v>
      </c>
      <c r="I23" s="4" t="str">
        <f t="shared" si="2"/>
        <v>T 381</v>
      </c>
      <c r="J23" s="5">
        <v>23</v>
      </c>
      <c r="K23" s="5">
        <v>19</v>
      </c>
      <c r="L23" s="7">
        <f t="shared" si="1"/>
        <v>0.82608695652173914</v>
      </c>
      <c r="M23" s="3" t="s">
        <v>115</v>
      </c>
      <c r="N23" s="3" t="s">
        <v>25</v>
      </c>
      <c r="O23" s="3" t="s">
        <v>31</v>
      </c>
      <c r="P23" s="4" t="str">
        <f t="shared" si="3"/>
        <v>1</v>
      </c>
    </row>
    <row r="24" spans="1:16" ht="18" customHeight="1">
      <c r="A24" s="2" t="s">
        <v>108</v>
      </c>
      <c r="B24" s="3" t="s">
        <v>116</v>
      </c>
      <c r="C24" s="3" t="s">
        <v>117</v>
      </c>
      <c r="D24" s="4" t="str">
        <f t="shared" si="0"/>
        <v>Abrahsa.Zahorchak@gmail.com</v>
      </c>
      <c r="E24" s="3" t="s">
        <v>8</v>
      </c>
      <c r="F24" s="3" t="s">
        <v>71</v>
      </c>
      <c r="G24" s="3" t="s">
        <v>431</v>
      </c>
      <c r="H24">
        <v>249</v>
      </c>
      <c r="I24" s="4" t="str">
        <f t="shared" si="2"/>
        <v>T 249</v>
      </c>
      <c r="J24" s="5">
        <v>24</v>
      </c>
      <c r="K24" s="5">
        <v>24</v>
      </c>
      <c r="L24" s="7">
        <f t="shared" si="1"/>
        <v>1</v>
      </c>
      <c r="M24" s="3" t="s">
        <v>118</v>
      </c>
      <c r="N24" s="3" t="s">
        <v>51</v>
      </c>
      <c r="O24" s="3" t="s">
        <v>31</v>
      </c>
      <c r="P24" s="4" t="str">
        <f t="shared" si="3"/>
        <v>1</v>
      </c>
    </row>
    <row r="25" spans="1:16" ht="18" customHeight="1">
      <c r="A25" s="2" t="s">
        <v>108</v>
      </c>
      <c r="B25" s="3" t="s">
        <v>119</v>
      </c>
      <c r="C25" s="3" t="s">
        <v>120</v>
      </c>
      <c r="D25" s="4" t="str">
        <f t="shared" si="0"/>
        <v>Abram.Zahorik@gmail.com</v>
      </c>
      <c r="E25" s="3" t="s">
        <v>8</v>
      </c>
      <c r="F25" s="3" t="s">
        <v>71</v>
      </c>
      <c r="G25" s="3" t="s">
        <v>431</v>
      </c>
      <c r="H25">
        <v>262</v>
      </c>
      <c r="I25" s="4" t="str">
        <f t="shared" si="2"/>
        <v>T 262</v>
      </c>
      <c r="J25" s="5">
        <v>27</v>
      </c>
      <c r="K25" s="5">
        <v>25</v>
      </c>
      <c r="L25" s="7">
        <f t="shared" si="1"/>
        <v>0.92592592592592593</v>
      </c>
      <c r="M25" s="3" t="s">
        <v>121</v>
      </c>
      <c r="N25" s="3" t="s">
        <v>25</v>
      </c>
      <c r="O25" s="3" t="s">
        <v>31</v>
      </c>
      <c r="P25" s="4" t="str">
        <f t="shared" si="3"/>
        <v>1</v>
      </c>
    </row>
    <row r="26" spans="1:16" ht="18" customHeight="1">
      <c r="A26" s="2" t="s">
        <v>122</v>
      </c>
      <c r="B26" s="3" t="s">
        <v>123</v>
      </c>
      <c r="C26" s="3" t="s">
        <v>124</v>
      </c>
      <c r="D26" s="4" t="str">
        <f t="shared" si="0"/>
        <v>Abner.Zagar@gmail.com</v>
      </c>
      <c r="E26" s="3" t="s">
        <v>8</v>
      </c>
      <c r="F26" s="3" t="s">
        <v>71</v>
      </c>
      <c r="G26" s="3" t="s">
        <v>420</v>
      </c>
      <c r="H26">
        <v>162</v>
      </c>
      <c r="I26" s="4" t="str">
        <f t="shared" si="2"/>
        <v>S 162</v>
      </c>
      <c r="J26" s="5">
        <v>20</v>
      </c>
      <c r="K26" s="5">
        <v>12</v>
      </c>
      <c r="L26" s="7">
        <f t="shared" si="1"/>
        <v>0.6</v>
      </c>
      <c r="M26" s="3" t="s">
        <v>125</v>
      </c>
      <c r="N26" s="3" t="s">
        <v>25</v>
      </c>
      <c r="O26" s="3" t="s">
        <v>41</v>
      </c>
      <c r="P26" s="4" t="str">
        <f t="shared" si="3"/>
        <v>6</v>
      </c>
    </row>
    <row r="27" spans="1:16" ht="18" customHeight="1">
      <c r="A27" s="2" t="s">
        <v>126</v>
      </c>
      <c r="B27" s="3" t="s">
        <v>127</v>
      </c>
      <c r="C27" s="3" t="s">
        <v>128</v>
      </c>
      <c r="D27" s="4" t="str">
        <f t="shared" si="0"/>
        <v>Abnor.Zagata@gmail.com</v>
      </c>
      <c r="E27" s="3" t="s">
        <v>8</v>
      </c>
      <c r="F27" s="3" t="s">
        <v>71</v>
      </c>
      <c r="G27" s="3" t="s">
        <v>420</v>
      </c>
      <c r="H27">
        <v>366</v>
      </c>
      <c r="I27" s="4" t="str">
        <f t="shared" si="2"/>
        <v>S 366</v>
      </c>
      <c r="J27" s="5">
        <v>25</v>
      </c>
      <c r="K27" s="5">
        <v>25</v>
      </c>
      <c r="L27" s="7">
        <f t="shared" si="1"/>
        <v>1</v>
      </c>
      <c r="M27" s="3" t="s">
        <v>130</v>
      </c>
      <c r="N27" s="3" t="s">
        <v>51</v>
      </c>
      <c r="O27" s="3" t="s">
        <v>31</v>
      </c>
      <c r="P27" s="4" t="str">
        <f t="shared" si="3"/>
        <v>1</v>
      </c>
    </row>
    <row r="28" spans="1:16" ht="18" customHeight="1">
      <c r="A28" s="2" t="s">
        <v>126</v>
      </c>
      <c r="B28" s="3" t="s">
        <v>131</v>
      </c>
      <c r="C28" s="3" t="s">
        <v>132</v>
      </c>
      <c r="D28" s="4" t="str">
        <f t="shared" si="0"/>
        <v>Abo.Zager@gmail.com</v>
      </c>
      <c r="E28" s="3" t="s">
        <v>8</v>
      </c>
      <c r="F28" s="3" t="s">
        <v>71</v>
      </c>
      <c r="G28" s="3" t="s">
        <v>420</v>
      </c>
      <c r="H28">
        <v>297</v>
      </c>
      <c r="I28" s="4" t="str">
        <f t="shared" si="2"/>
        <v>S 297</v>
      </c>
      <c r="J28" s="5">
        <v>25</v>
      </c>
      <c r="K28" s="5">
        <v>22</v>
      </c>
      <c r="L28" s="7">
        <f t="shared" si="1"/>
        <v>0.88</v>
      </c>
      <c r="M28" s="3" t="s">
        <v>130</v>
      </c>
      <c r="N28" s="3" t="s">
        <v>25</v>
      </c>
      <c r="O28" s="3" t="s">
        <v>31</v>
      </c>
      <c r="P28" s="4" t="str">
        <f t="shared" si="3"/>
        <v>1</v>
      </c>
    </row>
    <row r="29" spans="1:16" ht="18" customHeight="1">
      <c r="A29" s="2" t="s">
        <v>133</v>
      </c>
      <c r="B29" s="3" t="s">
        <v>134</v>
      </c>
      <c r="C29" s="3" t="s">
        <v>135</v>
      </c>
      <c r="D29" s="4" t="str">
        <f t="shared" si="0"/>
        <v>Abra.Zagorski@gmail.com</v>
      </c>
      <c r="E29" s="3" t="s">
        <v>8</v>
      </c>
      <c r="F29" s="3" t="s">
        <v>71</v>
      </c>
      <c r="G29" s="3" t="s">
        <v>420</v>
      </c>
      <c r="H29">
        <v>207</v>
      </c>
      <c r="I29" s="4" t="str">
        <f t="shared" si="2"/>
        <v>S 207</v>
      </c>
      <c r="J29" s="5">
        <v>30</v>
      </c>
      <c r="K29" s="5">
        <v>30</v>
      </c>
      <c r="L29" s="7">
        <f t="shared" si="1"/>
        <v>1</v>
      </c>
      <c r="M29" s="3" t="s">
        <v>136</v>
      </c>
      <c r="N29" s="3" t="s">
        <v>51</v>
      </c>
      <c r="O29" s="3" t="s">
        <v>31</v>
      </c>
      <c r="P29" s="4" t="str">
        <f t="shared" si="3"/>
        <v>1</v>
      </c>
    </row>
    <row r="30" spans="1:16" ht="18" customHeight="1">
      <c r="A30" s="2" t="s">
        <v>27</v>
      </c>
      <c r="B30" s="3" t="s">
        <v>28</v>
      </c>
      <c r="C30" s="4" t="s">
        <v>29</v>
      </c>
      <c r="D30" s="4" t="str">
        <f t="shared" si="0"/>
        <v>Achan.Zajaczkowski@gmail.com</v>
      </c>
      <c r="E30" s="3" t="s">
        <v>8</v>
      </c>
      <c r="F30" s="3" t="s">
        <v>23</v>
      </c>
      <c r="G30" s="3" t="s">
        <v>345</v>
      </c>
      <c r="H30">
        <v>281</v>
      </c>
      <c r="I30" s="4" t="str">
        <f t="shared" si="2"/>
        <v>R 281</v>
      </c>
      <c r="J30" s="5">
        <v>25</v>
      </c>
      <c r="K30" s="5">
        <v>22</v>
      </c>
      <c r="L30" s="7">
        <f t="shared" si="1"/>
        <v>0.88</v>
      </c>
      <c r="M30" s="3" t="s">
        <v>30</v>
      </c>
      <c r="N30" s="3" t="s">
        <v>25</v>
      </c>
      <c r="O30" s="3" t="s">
        <v>31</v>
      </c>
      <c r="P30" s="4" t="str">
        <f t="shared" si="3"/>
        <v>1</v>
      </c>
    </row>
    <row r="31" spans="1:16" ht="18" customHeight="1">
      <c r="A31" s="2" t="s">
        <v>137</v>
      </c>
      <c r="B31" s="3" t="s">
        <v>138</v>
      </c>
      <c r="C31" s="3" t="s">
        <v>139</v>
      </c>
      <c r="D31" s="4" t="str">
        <f t="shared" si="0"/>
        <v>Achachak.Zajac@gmail.com</v>
      </c>
      <c r="E31" s="3" t="s">
        <v>8</v>
      </c>
      <c r="F31" s="3" t="s">
        <v>71</v>
      </c>
      <c r="G31" s="3" t="s">
        <v>345</v>
      </c>
      <c r="H31">
        <v>361</v>
      </c>
      <c r="I31" s="4" t="str">
        <f t="shared" si="2"/>
        <v>R 361</v>
      </c>
      <c r="J31" s="5">
        <v>16</v>
      </c>
      <c r="K31" s="5">
        <v>13</v>
      </c>
      <c r="L31" s="7">
        <f t="shared" si="1"/>
        <v>0.8125</v>
      </c>
      <c r="M31" s="3" t="s">
        <v>140</v>
      </c>
      <c r="N31" s="3" t="s">
        <v>51</v>
      </c>
      <c r="O31" s="3" t="s">
        <v>31</v>
      </c>
      <c r="P31" s="4" t="str">
        <f t="shared" si="3"/>
        <v>1</v>
      </c>
    </row>
    <row r="32" spans="1:16" ht="18" customHeight="1">
      <c r="A32" s="2" t="s">
        <v>141</v>
      </c>
      <c r="B32" s="3" t="s">
        <v>142</v>
      </c>
      <c r="C32" s="3" t="s">
        <v>143</v>
      </c>
      <c r="D32" s="4" t="str">
        <f t="shared" si="0"/>
        <v>Acey.Zaitz@gmail.com</v>
      </c>
      <c r="E32" s="3" t="s">
        <v>8</v>
      </c>
      <c r="F32" s="3" t="s">
        <v>71</v>
      </c>
      <c r="G32" s="3" t="s">
        <v>345</v>
      </c>
      <c r="H32">
        <v>278</v>
      </c>
      <c r="I32" s="4" t="str">
        <f t="shared" si="2"/>
        <v>R 278</v>
      </c>
      <c r="J32" s="5">
        <v>16</v>
      </c>
      <c r="K32" s="5">
        <v>15</v>
      </c>
      <c r="L32" s="7">
        <f t="shared" si="1"/>
        <v>0.9375</v>
      </c>
      <c r="M32" s="3" t="s">
        <v>144</v>
      </c>
      <c r="N32" s="3" t="s">
        <v>51</v>
      </c>
      <c r="O32" s="3" t="s">
        <v>26</v>
      </c>
      <c r="P32" s="4" t="str">
        <f t="shared" si="3"/>
        <v>4</v>
      </c>
    </row>
    <row r="33" spans="1:16" ht="18" customHeight="1">
      <c r="A33" s="2" t="s">
        <v>145</v>
      </c>
      <c r="B33" s="3" t="s">
        <v>146</v>
      </c>
      <c r="C33" s="3" t="s">
        <v>147</v>
      </c>
      <c r="D33" s="4" t="str">
        <f t="shared" si="0"/>
        <v>Aahron.Zabala@gmail.com</v>
      </c>
      <c r="E33" s="3" t="s">
        <v>8</v>
      </c>
      <c r="F33" s="3" t="s">
        <v>71</v>
      </c>
      <c r="G33" s="3" t="s">
        <v>319</v>
      </c>
      <c r="H33">
        <v>183</v>
      </c>
      <c r="I33" s="4" t="str">
        <f t="shared" si="2"/>
        <v>Q 183</v>
      </c>
      <c r="J33" s="5">
        <v>9</v>
      </c>
      <c r="K33" s="5">
        <v>9</v>
      </c>
      <c r="L33" s="7">
        <f t="shared" si="1"/>
        <v>1</v>
      </c>
      <c r="M33" s="3" t="s">
        <v>148</v>
      </c>
      <c r="N33" s="3" t="s">
        <v>51</v>
      </c>
      <c r="O33" s="3" t="s">
        <v>31</v>
      </c>
      <c r="P33" s="4" t="str">
        <f t="shared" si="3"/>
        <v>1</v>
      </c>
    </row>
    <row r="34" spans="1:16" ht="18" customHeight="1">
      <c r="A34" s="2" t="s">
        <v>149</v>
      </c>
      <c r="B34" s="3" t="s">
        <v>150</v>
      </c>
      <c r="C34" s="3" t="s">
        <v>151</v>
      </c>
      <c r="D34" s="4" t="str">
        <f t="shared" ref="D34:D65" si="4">CONCATENATE(B34,".",C34,"@gmail.com")</f>
        <v>Aakash.Zabawa@gmail.com</v>
      </c>
      <c r="E34" s="3" t="s">
        <v>8</v>
      </c>
      <c r="F34" s="3" t="s">
        <v>71</v>
      </c>
      <c r="G34" s="3" t="s">
        <v>319</v>
      </c>
      <c r="H34">
        <v>320</v>
      </c>
      <c r="I34" s="4" t="str">
        <f t="shared" si="2"/>
        <v>Q 320</v>
      </c>
      <c r="J34" s="5">
        <v>13</v>
      </c>
      <c r="K34" s="5">
        <v>12</v>
      </c>
      <c r="L34" s="7">
        <f t="shared" ref="L34:L65" si="5">K34/J34</f>
        <v>0.92307692307692313</v>
      </c>
      <c r="M34" s="3" t="s">
        <v>152</v>
      </c>
      <c r="N34" s="3" t="s">
        <v>51</v>
      </c>
      <c r="O34" s="3" t="s">
        <v>31</v>
      </c>
      <c r="P34" s="4" t="str">
        <f t="shared" si="3"/>
        <v>1</v>
      </c>
    </row>
    <row r="35" spans="1:16" ht="18" customHeight="1">
      <c r="A35" s="2" t="s">
        <v>149</v>
      </c>
      <c r="B35" s="3" t="s">
        <v>153</v>
      </c>
      <c r="C35" s="3" t="s">
        <v>154</v>
      </c>
      <c r="D35" s="4" t="str">
        <f t="shared" si="4"/>
        <v>Aalam.Zabel@gmail.com</v>
      </c>
      <c r="E35" s="3" t="s">
        <v>8</v>
      </c>
      <c r="F35" s="3" t="s">
        <v>71</v>
      </c>
      <c r="G35" s="3" t="s">
        <v>319</v>
      </c>
      <c r="H35">
        <v>357</v>
      </c>
      <c r="I35" s="4" t="str">
        <f t="shared" si="2"/>
        <v>Q 357</v>
      </c>
      <c r="J35" s="5">
        <v>17</v>
      </c>
      <c r="K35" s="5">
        <v>17</v>
      </c>
      <c r="L35" s="7">
        <f t="shared" si="5"/>
        <v>1</v>
      </c>
      <c r="M35" s="3" t="s">
        <v>155</v>
      </c>
      <c r="N35" s="3" t="s">
        <v>51</v>
      </c>
      <c r="O35" s="3" t="s">
        <v>156</v>
      </c>
      <c r="P35" s="4" t="str">
        <f t="shared" si="3"/>
        <v>5</v>
      </c>
    </row>
    <row r="36" spans="1:16" ht="18" customHeight="1">
      <c r="A36" s="2" t="s">
        <v>149</v>
      </c>
      <c r="B36" s="3" t="s">
        <v>157</v>
      </c>
      <c r="C36" s="3" t="s">
        <v>158</v>
      </c>
      <c r="D36" s="4" t="str">
        <f t="shared" si="4"/>
        <v>Aamer.Zabielski@gmail.com</v>
      </c>
      <c r="E36" s="3" t="s">
        <v>8</v>
      </c>
      <c r="F36" s="3" t="s">
        <v>71</v>
      </c>
      <c r="G36" s="3" t="s">
        <v>319</v>
      </c>
      <c r="H36">
        <v>375</v>
      </c>
      <c r="I36" s="4" t="str">
        <f t="shared" si="2"/>
        <v>Q 375</v>
      </c>
      <c r="J36" s="5">
        <v>17</v>
      </c>
      <c r="K36" s="5">
        <v>17</v>
      </c>
      <c r="L36" s="7">
        <f t="shared" si="5"/>
        <v>1</v>
      </c>
      <c r="M36" s="3" t="s">
        <v>159</v>
      </c>
      <c r="N36" s="3" t="s">
        <v>51</v>
      </c>
      <c r="O36" s="3" t="s">
        <v>160</v>
      </c>
      <c r="P36" s="4" t="str">
        <f t="shared" si="3"/>
        <v>2</v>
      </c>
    </row>
    <row r="37" spans="1:16" ht="18" customHeight="1">
      <c r="A37" s="2" t="s">
        <v>161</v>
      </c>
      <c r="B37" s="3" t="s">
        <v>162</v>
      </c>
      <c r="C37" s="3" t="s">
        <v>163</v>
      </c>
      <c r="D37" s="4" t="str">
        <f t="shared" si="4"/>
        <v>Abraham.Zaher@gmail.com</v>
      </c>
      <c r="E37" s="3" t="s">
        <v>8</v>
      </c>
      <c r="F37" s="3" t="s">
        <v>71</v>
      </c>
      <c r="G37" s="3" t="s">
        <v>406</v>
      </c>
      <c r="H37">
        <v>313</v>
      </c>
      <c r="I37" s="4" t="str">
        <f t="shared" si="2"/>
        <v>O 313</v>
      </c>
      <c r="J37" s="5">
        <v>8</v>
      </c>
      <c r="K37" s="5">
        <v>8</v>
      </c>
      <c r="L37" s="7">
        <f t="shared" si="5"/>
        <v>1</v>
      </c>
      <c r="M37" s="3" t="s">
        <v>164</v>
      </c>
      <c r="N37" s="3" t="s">
        <v>51</v>
      </c>
      <c r="O37" s="3" t="s">
        <v>41</v>
      </c>
      <c r="P37" s="4" t="str">
        <f t="shared" si="3"/>
        <v>6</v>
      </c>
    </row>
    <row r="38" spans="1:16" ht="18" customHeight="1">
      <c r="A38" s="2" t="s">
        <v>165</v>
      </c>
      <c r="B38" s="3" t="s">
        <v>166</v>
      </c>
      <c r="C38" s="3" t="s">
        <v>167</v>
      </c>
      <c r="D38" s="4" t="str">
        <f t="shared" si="4"/>
        <v>Abrahame.Zahl@gmail.com</v>
      </c>
      <c r="E38" s="3" t="s">
        <v>8</v>
      </c>
      <c r="F38" s="3" t="s">
        <v>71</v>
      </c>
      <c r="G38" s="3" t="s">
        <v>406</v>
      </c>
      <c r="H38">
        <v>159</v>
      </c>
      <c r="I38" s="4" t="str">
        <f t="shared" si="2"/>
        <v>O 159</v>
      </c>
      <c r="J38" s="5">
        <v>9</v>
      </c>
      <c r="K38" s="5">
        <v>9</v>
      </c>
      <c r="L38" s="7">
        <f t="shared" si="5"/>
        <v>1</v>
      </c>
      <c r="M38" s="3" t="s">
        <v>168</v>
      </c>
      <c r="N38" s="3" t="s">
        <v>51</v>
      </c>
      <c r="O38" s="3" t="s">
        <v>156</v>
      </c>
      <c r="P38" s="4" t="str">
        <f t="shared" si="3"/>
        <v>5</v>
      </c>
    </row>
    <row r="39" spans="1:16" ht="18" customHeight="1">
      <c r="A39" s="2" t="s">
        <v>161</v>
      </c>
      <c r="B39" s="3" t="s">
        <v>169</v>
      </c>
      <c r="C39" s="3" t="s">
        <v>170</v>
      </c>
      <c r="D39" s="4" t="str">
        <f t="shared" si="4"/>
        <v>Abrahamo.Zahler@gmail.com</v>
      </c>
      <c r="E39" s="3" t="s">
        <v>8</v>
      </c>
      <c r="F39" s="3" t="s">
        <v>71</v>
      </c>
      <c r="G39" s="3" t="s">
        <v>406</v>
      </c>
      <c r="H39">
        <v>251</v>
      </c>
      <c r="I39" s="4" t="str">
        <f t="shared" si="2"/>
        <v>O 251</v>
      </c>
      <c r="J39" s="5">
        <v>13</v>
      </c>
      <c r="K39" s="5">
        <v>11</v>
      </c>
      <c r="L39" s="7">
        <f t="shared" si="5"/>
        <v>0.84615384615384615</v>
      </c>
      <c r="M39" s="3" t="s">
        <v>171</v>
      </c>
      <c r="N39" s="3" t="s">
        <v>51</v>
      </c>
      <c r="O39" s="3" t="s">
        <v>41</v>
      </c>
      <c r="P39" s="4" t="str">
        <f t="shared" si="3"/>
        <v>6</v>
      </c>
    </row>
    <row r="40" spans="1:16" ht="18" customHeight="1">
      <c r="A40" s="2" t="s">
        <v>161</v>
      </c>
      <c r="B40" s="3" t="s">
        <v>172</v>
      </c>
      <c r="C40" s="3" t="s">
        <v>173</v>
      </c>
      <c r="D40" s="4" t="str">
        <f t="shared" si="4"/>
        <v>Abrahan.Zahm@gmail.com</v>
      </c>
      <c r="E40" s="3" t="s">
        <v>8</v>
      </c>
      <c r="F40" s="3" t="s">
        <v>71</v>
      </c>
      <c r="G40" s="3" t="s">
        <v>406</v>
      </c>
      <c r="H40">
        <v>217</v>
      </c>
      <c r="I40" s="4" t="str">
        <f t="shared" ref="I40:I51" si="6">CONCATENATE(G40," ",H40)</f>
        <v>O 217</v>
      </c>
      <c r="J40" s="5">
        <v>25</v>
      </c>
      <c r="K40" s="5">
        <v>15</v>
      </c>
      <c r="L40" s="7">
        <f t="shared" si="5"/>
        <v>0.6</v>
      </c>
      <c r="M40" s="3" t="s">
        <v>174</v>
      </c>
      <c r="N40" s="3" t="s">
        <v>25</v>
      </c>
      <c r="O40" s="3" t="s">
        <v>31</v>
      </c>
      <c r="P40" s="4" t="str">
        <f t="shared" si="3"/>
        <v>1</v>
      </c>
    </row>
    <row r="41" spans="1:16" ht="18" customHeight="1">
      <c r="A41" s="2" t="s">
        <v>161</v>
      </c>
      <c r="B41" s="3" t="s">
        <v>175</v>
      </c>
      <c r="C41" s="3" t="s">
        <v>176</v>
      </c>
      <c r="D41" s="4" t="str">
        <f t="shared" si="4"/>
        <v>Abraheem.Zahn@gmail.com</v>
      </c>
      <c r="E41" s="3" t="s">
        <v>8</v>
      </c>
      <c r="F41" s="3" t="s">
        <v>71</v>
      </c>
      <c r="G41" s="3" t="s">
        <v>406</v>
      </c>
      <c r="H41">
        <v>269</v>
      </c>
      <c r="I41" s="4" t="str">
        <f t="shared" si="6"/>
        <v>O 269</v>
      </c>
      <c r="J41" s="5">
        <v>30</v>
      </c>
      <c r="K41" s="5">
        <v>15</v>
      </c>
      <c r="L41" s="7">
        <f t="shared" si="5"/>
        <v>0.5</v>
      </c>
      <c r="M41" s="3" t="s">
        <v>174</v>
      </c>
      <c r="N41" s="3" t="s">
        <v>25</v>
      </c>
      <c r="O41" s="3" t="s">
        <v>31</v>
      </c>
      <c r="P41" s="4" t="str">
        <f t="shared" si="3"/>
        <v>1</v>
      </c>
    </row>
    <row r="42" spans="1:16" ht="18" customHeight="1">
      <c r="A42" s="2" t="s">
        <v>177</v>
      </c>
      <c r="B42" s="3" t="s">
        <v>178</v>
      </c>
      <c r="C42" s="3" t="s">
        <v>179</v>
      </c>
      <c r="D42" s="4" t="str">
        <f t="shared" si="4"/>
        <v>Absalon.Zahra@gmail.com</v>
      </c>
      <c r="E42" s="3" t="s">
        <v>8</v>
      </c>
      <c r="F42" s="3" t="s">
        <v>71</v>
      </c>
      <c r="G42" s="3" t="s">
        <v>313</v>
      </c>
      <c r="H42">
        <v>305</v>
      </c>
      <c r="I42" s="4" t="str">
        <f t="shared" si="6"/>
        <v>N 305</v>
      </c>
      <c r="J42" s="5">
        <v>5</v>
      </c>
      <c r="K42" s="5">
        <v>5</v>
      </c>
      <c r="L42" s="7">
        <f t="shared" si="5"/>
        <v>1</v>
      </c>
      <c r="M42" s="3" t="s">
        <v>180</v>
      </c>
      <c r="N42" s="3" t="s">
        <v>51</v>
      </c>
      <c r="O42" s="3" t="s">
        <v>156</v>
      </c>
      <c r="P42" s="4" t="str">
        <f t="shared" si="3"/>
        <v>5</v>
      </c>
    </row>
    <row r="43" spans="1:16" ht="18" customHeight="1">
      <c r="A43" s="2" t="s">
        <v>177</v>
      </c>
      <c r="B43" s="3" t="s">
        <v>181</v>
      </c>
      <c r="C43" s="3" t="s">
        <v>182</v>
      </c>
      <c r="D43" s="4" t="str">
        <f t="shared" si="4"/>
        <v>Abselon.Zahradka@gmail.com</v>
      </c>
      <c r="E43" s="3" t="s">
        <v>8</v>
      </c>
      <c r="F43" s="3" t="s">
        <v>71</v>
      </c>
      <c r="G43" s="3" t="s">
        <v>313</v>
      </c>
      <c r="H43">
        <v>107</v>
      </c>
      <c r="I43" s="4" t="str">
        <f t="shared" si="6"/>
        <v>N 107</v>
      </c>
      <c r="J43" s="5">
        <v>12</v>
      </c>
      <c r="K43" s="5">
        <v>12</v>
      </c>
      <c r="L43" s="7">
        <f t="shared" si="5"/>
        <v>1</v>
      </c>
      <c r="M43" s="3" t="s">
        <v>183</v>
      </c>
      <c r="N43" s="3" t="s">
        <v>51</v>
      </c>
      <c r="O43" s="3" t="s">
        <v>31</v>
      </c>
      <c r="P43" s="4" t="str">
        <f t="shared" si="3"/>
        <v>1</v>
      </c>
    </row>
    <row r="44" spans="1:16" ht="18" customHeight="1">
      <c r="A44" s="2" t="s">
        <v>184</v>
      </c>
      <c r="B44" s="3" t="s">
        <v>185</v>
      </c>
      <c r="C44" s="3" t="s">
        <v>186</v>
      </c>
      <c r="D44" s="4" t="str">
        <f t="shared" si="4"/>
        <v>Absolom.Zahradnik@gmail.com</v>
      </c>
      <c r="E44" s="3" t="s">
        <v>8</v>
      </c>
      <c r="F44" s="3" t="s">
        <v>71</v>
      </c>
      <c r="G44" s="3" t="s">
        <v>313</v>
      </c>
      <c r="H44">
        <v>251</v>
      </c>
      <c r="I44" s="4" t="str">
        <f t="shared" si="6"/>
        <v>N 251</v>
      </c>
      <c r="J44" s="5">
        <v>12</v>
      </c>
      <c r="K44" s="5">
        <v>12</v>
      </c>
      <c r="L44" s="7">
        <f t="shared" si="5"/>
        <v>1</v>
      </c>
      <c r="M44" s="3" t="s">
        <v>187</v>
      </c>
      <c r="N44" s="3" t="s">
        <v>51</v>
      </c>
      <c r="O44" s="3" t="s">
        <v>41</v>
      </c>
      <c r="P44" s="4" t="str">
        <f t="shared" si="3"/>
        <v>6</v>
      </c>
    </row>
    <row r="45" spans="1:16" ht="18" customHeight="1">
      <c r="A45" s="2" t="s">
        <v>184</v>
      </c>
      <c r="B45" s="3" t="s">
        <v>188</v>
      </c>
      <c r="C45" s="3" t="s">
        <v>189</v>
      </c>
      <c r="D45" s="4" t="str">
        <f t="shared" si="4"/>
        <v>Absolum.Zahrt@gmail.com</v>
      </c>
      <c r="E45" s="3" t="s">
        <v>8</v>
      </c>
      <c r="F45" s="3" t="s">
        <v>71</v>
      </c>
      <c r="G45" s="3" t="s">
        <v>313</v>
      </c>
      <c r="H45">
        <v>244</v>
      </c>
      <c r="I45" s="4" t="str">
        <f t="shared" si="6"/>
        <v>N 244</v>
      </c>
      <c r="J45" s="5">
        <v>12</v>
      </c>
      <c r="K45" s="5">
        <v>12</v>
      </c>
      <c r="L45" s="7">
        <f t="shared" si="5"/>
        <v>1</v>
      </c>
      <c r="M45" s="3" t="s">
        <v>190</v>
      </c>
      <c r="N45" s="3" t="s">
        <v>51</v>
      </c>
      <c r="O45" s="3" t="s">
        <v>156</v>
      </c>
      <c r="P45" s="4" t="str">
        <f t="shared" si="3"/>
        <v>5</v>
      </c>
    </row>
    <row r="46" spans="1:16" ht="18" customHeight="1">
      <c r="A46" s="2" t="s">
        <v>191</v>
      </c>
      <c r="B46" s="3" t="s">
        <v>192</v>
      </c>
      <c r="C46" s="3" t="s">
        <v>193</v>
      </c>
      <c r="D46" s="4" t="str">
        <f t="shared" si="4"/>
        <v>Abtin.Zaidi@gmail.com</v>
      </c>
      <c r="E46" s="3" t="s">
        <v>8</v>
      </c>
      <c r="F46" s="3" t="s">
        <v>71</v>
      </c>
      <c r="G46" s="3" t="s">
        <v>313</v>
      </c>
      <c r="H46">
        <v>145</v>
      </c>
      <c r="I46" s="4" t="str">
        <f t="shared" si="6"/>
        <v>N 145</v>
      </c>
      <c r="J46" s="5">
        <v>13</v>
      </c>
      <c r="K46" s="5">
        <v>13</v>
      </c>
      <c r="L46" s="7">
        <f t="shared" si="5"/>
        <v>1</v>
      </c>
      <c r="M46" s="3" t="s">
        <v>194</v>
      </c>
      <c r="N46" s="3" t="s">
        <v>51</v>
      </c>
      <c r="O46" s="3" t="s">
        <v>41</v>
      </c>
      <c r="P46" s="4" t="str">
        <f t="shared" si="3"/>
        <v>6</v>
      </c>
    </row>
    <row r="47" spans="1:16" ht="18" customHeight="1">
      <c r="A47" s="2" t="s">
        <v>177</v>
      </c>
      <c r="B47" s="3" t="s">
        <v>195</v>
      </c>
      <c r="C47" s="3" t="s">
        <v>196</v>
      </c>
      <c r="D47" s="4" t="str">
        <f t="shared" si="4"/>
        <v>Abuna.Zaiger@gmail.com</v>
      </c>
      <c r="E47" s="3" t="s">
        <v>8</v>
      </c>
      <c r="F47" s="3" t="s">
        <v>71</v>
      </c>
      <c r="G47" s="3" t="s">
        <v>313</v>
      </c>
      <c r="H47">
        <v>347</v>
      </c>
      <c r="I47" s="4" t="str">
        <f t="shared" si="6"/>
        <v>N 347</v>
      </c>
      <c r="J47" s="5">
        <v>16</v>
      </c>
      <c r="K47" s="5">
        <v>16</v>
      </c>
      <c r="L47" s="7">
        <f t="shared" si="5"/>
        <v>1</v>
      </c>
      <c r="M47" s="3" t="s">
        <v>197</v>
      </c>
      <c r="N47" s="3" t="s">
        <v>51</v>
      </c>
      <c r="O47" s="3" t="s">
        <v>31</v>
      </c>
      <c r="P47" s="4" t="str">
        <f t="shared" si="3"/>
        <v>1</v>
      </c>
    </row>
    <row r="48" spans="1:16" ht="18" customHeight="1">
      <c r="A48" s="2" t="s">
        <v>198</v>
      </c>
      <c r="B48" s="3" t="s">
        <v>199</v>
      </c>
      <c r="C48" s="3" t="s">
        <v>200</v>
      </c>
      <c r="D48" s="4" t="str">
        <f t="shared" si="4"/>
        <v>Acacio.Zaino@gmail.com</v>
      </c>
      <c r="E48" s="3" t="s">
        <v>8</v>
      </c>
      <c r="F48" s="3" t="s">
        <v>71</v>
      </c>
      <c r="G48" s="3" t="s">
        <v>313</v>
      </c>
      <c r="H48">
        <v>277</v>
      </c>
      <c r="I48" s="4" t="str">
        <f t="shared" si="6"/>
        <v>N 277</v>
      </c>
      <c r="J48" s="5">
        <v>20</v>
      </c>
      <c r="K48" s="5">
        <v>20</v>
      </c>
      <c r="L48" s="7">
        <f t="shared" si="5"/>
        <v>1</v>
      </c>
      <c r="M48" s="3" t="s">
        <v>201</v>
      </c>
      <c r="N48" s="3" t="s">
        <v>25</v>
      </c>
      <c r="O48" s="3" t="s">
        <v>41</v>
      </c>
      <c r="P48" s="4" t="str">
        <f t="shared" si="3"/>
        <v>6</v>
      </c>
    </row>
    <row r="49" spans="1:16" ht="18" customHeight="1">
      <c r="A49" s="2" t="s">
        <v>191</v>
      </c>
      <c r="B49" s="3" t="s">
        <v>202</v>
      </c>
      <c r="C49" s="3" t="s">
        <v>203</v>
      </c>
      <c r="D49" s="4" t="str">
        <f t="shared" si="4"/>
        <v>Ace.Zais@gmail.com</v>
      </c>
      <c r="E49" s="3" t="s">
        <v>8</v>
      </c>
      <c r="F49" s="3" t="s">
        <v>71</v>
      </c>
      <c r="G49" s="3" t="s">
        <v>313</v>
      </c>
      <c r="H49">
        <v>175</v>
      </c>
      <c r="I49" s="4" t="str">
        <f t="shared" si="6"/>
        <v>N 175</v>
      </c>
      <c r="J49" s="5">
        <v>26</v>
      </c>
      <c r="K49" s="5">
        <v>20</v>
      </c>
      <c r="L49" s="7">
        <f t="shared" si="5"/>
        <v>0.76923076923076927</v>
      </c>
      <c r="M49" s="3" t="s">
        <v>204</v>
      </c>
      <c r="N49" s="3" t="s">
        <v>25</v>
      </c>
      <c r="O49" s="3" t="s">
        <v>31</v>
      </c>
      <c r="P49" s="4" t="str">
        <f t="shared" si="3"/>
        <v>1</v>
      </c>
    </row>
    <row r="50" spans="1:16" ht="18" customHeight="1">
      <c r="A50" s="2" t="s">
        <v>205</v>
      </c>
      <c r="B50" s="3" t="s">
        <v>206</v>
      </c>
      <c r="C50" s="3" t="s">
        <v>207</v>
      </c>
      <c r="D50" s="4" t="str">
        <f t="shared" si="4"/>
        <v>Aaren.Zablocki@gmail.com</v>
      </c>
      <c r="E50" s="3" t="s">
        <v>8</v>
      </c>
      <c r="F50" s="3" t="s">
        <v>71</v>
      </c>
      <c r="G50" s="3" t="s">
        <v>332</v>
      </c>
      <c r="H50">
        <v>368</v>
      </c>
      <c r="I50" s="4" t="str">
        <f t="shared" si="6"/>
        <v>M 368</v>
      </c>
      <c r="J50" s="5">
        <v>6</v>
      </c>
      <c r="K50" s="5">
        <v>6</v>
      </c>
      <c r="L50" s="7">
        <f t="shared" si="5"/>
        <v>1</v>
      </c>
      <c r="M50" s="3" t="s">
        <v>208</v>
      </c>
      <c r="N50" s="3" t="s">
        <v>25</v>
      </c>
      <c r="O50" s="3" t="s">
        <v>67</v>
      </c>
      <c r="P50" s="4" t="str">
        <f t="shared" si="3"/>
        <v>3</v>
      </c>
    </row>
    <row r="51" spans="1:16" ht="18" customHeight="1">
      <c r="A51" s="2" t="s">
        <v>209</v>
      </c>
      <c r="B51" s="3" t="s">
        <v>210</v>
      </c>
      <c r="C51" s="3" t="s">
        <v>211</v>
      </c>
      <c r="D51" s="4" t="str">
        <f t="shared" si="4"/>
        <v>Able.Zaffino@gmail.com</v>
      </c>
      <c r="E51" s="3" t="s">
        <v>8</v>
      </c>
      <c r="F51" s="3" t="s">
        <v>71</v>
      </c>
      <c r="G51" s="3" t="s">
        <v>332</v>
      </c>
      <c r="H51">
        <v>245</v>
      </c>
      <c r="I51" s="4" t="str">
        <f t="shared" si="6"/>
        <v>M 245</v>
      </c>
      <c r="J51" s="5">
        <v>10</v>
      </c>
      <c r="K51" s="5">
        <v>10</v>
      </c>
      <c r="L51" s="7">
        <f t="shared" si="5"/>
        <v>1</v>
      </c>
      <c r="M51" s="3" t="s">
        <v>212</v>
      </c>
      <c r="N51" s="3" t="s">
        <v>25</v>
      </c>
      <c r="O51" s="3" t="s">
        <v>31</v>
      </c>
      <c r="P51" s="4" t="str">
        <f t="shared" si="3"/>
        <v>1</v>
      </c>
    </row>
    <row r="52" spans="1:16" ht="18" customHeight="1">
      <c r="A52" s="2" t="s">
        <v>213</v>
      </c>
      <c r="B52" s="3" t="s">
        <v>214</v>
      </c>
      <c r="C52" s="3" t="s">
        <v>215</v>
      </c>
      <c r="D52" s="4" t="str">
        <f t="shared" si="4"/>
        <v>Abrahem.Zahnd@gmail.com</v>
      </c>
      <c r="E52" s="3" t="s">
        <v>8</v>
      </c>
      <c r="F52" s="3" t="s">
        <v>71</v>
      </c>
      <c r="G52" s="3" t="s">
        <v>322</v>
      </c>
      <c r="H52">
        <v>220</v>
      </c>
      <c r="I52" s="4" t="str">
        <f t="shared" si="2"/>
        <v>L 220</v>
      </c>
      <c r="J52" s="5">
        <v>13</v>
      </c>
      <c r="K52" s="5">
        <v>13</v>
      </c>
      <c r="L52" s="7">
        <f t="shared" si="5"/>
        <v>1</v>
      </c>
      <c r="M52" s="3" t="s">
        <v>216</v>
      </c>
      <c r="N52" s="3" t="s">
        <v>25</v>
      </c>
      <c r="O52" s="3" t="s">
        <v>26</v>
      </c>
      <c r="P52" s="4" t="str">
        <f t="shared" si="3"/>
        <v>4</v>
      </c>
    </row>
    <row r="53" spans="1:16" ht="18" customHeight="1">
      <c r="A53" s="2" t="s">
        <v>217</v>
      </c>
      <c r="B53" s="3" t="s">
        <v>218</v>
      </c>
      <c r="C53" s="3" t="s">
        <v>219</v>
      </c>
      <c r="D53" s="4" t="str">
        <f t="shared" si="4"/>
        <v>Acer.Zaiser@gmail.com</v>
      </c>
      <c r="E53" s="3" t="s">
        <v>8</v>
      </c>
      <c r="F53" s="3" t="s">
        <v>71</v>
      </c>
      <c r="G53" s="3" t="s">
        <v>488</v>
      </c>
      <c r="H53">
        <v>314</v>
      </c>
      <c r="I53" s="4" t="str">
        <f t="shared" si="2"/>
        <v>K 314</v>
      </c>
      <c r="J53" s="5">
        <v>12</v>
      </c>
      <c r="K53" s="5">
        <v>12</v>
      </c>
      <c r="L53" s="7">
        <f t="shared" si="5"/>
        <v>1</v>
      </c>
      <c r="M53" s="3" t="s">
        <v>220</v>
      </c>
      <c r="N53" s="3" t="s">
        <v>51</v>
      </c>
      <c r="O53" s="3" t="s">
        <v>41</v>
      </c>
      <c r="P53" s="4" t="str">
        <f t="shared" si="3"/>
        <v>6</v>
      </c>
    </row>
    <row r="54" spans="1:16" ht="18" customHeight="1">
      <c r="A54" s="2" t="s">
        <v>221</v>
      </c>
      <c r="B54" s="3" t="s">
        <v>222</v>
      </c>
      <c r="C54" s="3" t="s">
        <v>223</v>
      </c>
      <c r="D54" s="4" t="str">
        <f t="shared" si="4"/>
        <v>Abalard.Zaccardi@gmail.com</v>
      </c>
      <c r="E54" s="3" t="s">
        <v>8</v>
      </c>
      <c r="F54" s="3" t="s">
        <v>71</v>
      </c>
      <c r="G54" s="3" t="s">
        <v>489</v>
      </c>
      <c r="H54">
        <v>269</v>
      </c>
      <c r="I54" s="4" t="str">
        <f t="shared" si="2"/>
        <v>A 269</v>
      </c>
      <c r="J54" s="5">
        <v>3</v>
      </c>
      <c r="K54" s="5">
        <v>3</v>
      </c>
      <c r="L54" s="7">
        <f t="shared" si="5"/>
        <v>1</v>
      </c>
      <c r="M54" s="3" t="s">
        <v>224</v>
      </c>
      <c r="N54" s="3" t="s">
        <v>51</v>
      </c>
      <c r="O54" s="3" t="s">
        <v>26</v>
      </c>
      <c r="P54" s="4" t="str">
        <f t="shared" si="3"/>
        <v>4</v>
      </c>
    </row>
    <row r="55" spans="1:16" ht="18" customHeight="1">
      <c r="A55" s="2" t="s">
        <v>221</v>
      </c>
      <c r="B55" s="3" t="s">
        <v>225</v>
      </c>
      <c r="C55" s="3" t="s">
        <v>226</v>
      </c>
      <c r="D55" s="4" t="str">
        <f t="shared" si="4"/>
        <v>Aban.Zaccardo@gmail.com</v>
      </c>
      <c r="E55" s="3" t="s">
        <v>8</v>
      </c>
      <c r="F55" s="3" t="s">
        <v>71</v>
      </c>
      <c r="G55" s="3" t="s">
        <v>489</v>
      </c>
      <c r="H55">
        <v>252</v>
      </c>
      <c r="I55" s="4" t="str">
        <f t="shared" si="2"/>
        <v>A 252</v>
      </c>
      <c r="J55" s="5">
        <v>6</v>
      </c>
      <c r="K55" s="5">
        <v>6</v>
      </c>
      <c r="L55" s="7">
        <f t="shared" si="5"/>
        <v>1</v>
      </c>
      <c r="M55" s="3" t="s">
        <v>227</v>
      </c>
      <c r="N55" s="3" t="s">
        <v>51</v>
      </c>
      <c r="O55" s="3" t="s">
        <v>26</v>
      </c>
      <c r="P55" s="4" t="str">
        <f t="shared" si="3"/>
        <v>4</v>
      </c>
    </row>
    <row r="56" spans="1:16" ht="18" customHeight="1">
      <c r="A56" s="2" t="s">
        <v>221</v>
      </c>
      <c r="B56" s="3" t="s">
        <v>228</v>
      </c>
      <c r="C56" s="3" t="s">
        <v>229</v>
      </c>
      <c r="D56" s="4" t="str">
        <f t="shared" si="4"/>
        <v>Abba.Zaccaria@gmail.com</v>
      </c>
      <c r="E56" s="3" t="s">
        <v>8</v>
      </c>
      <c r="F56" s="3" t="s">
        <v>71</v>
      </c>
      <c r="G56" s="3" t="s">
        <v>489</v>
      </c>
      <c r="H56">
        <v>322</v>
      </c>
      <c r="I56" s="4" t="str">
        <f t="shared" si="2"/>
        <v>A 322</v>
      </c>
      <c r="J56" s="5">
        <v>6</v>
      </c>
      <c r="K56" s="5">
        <v>6</v>
      </c>
      <c r="L56" s="7">
        <f t="shared" si="5"/>
        <v>1</v>
      </c>
      <c r="M56" s="3" t="s">
        <v>230</v>
      </c>
      <c r="N56" s="3" t="s">
        <v>51</v>
      </c>
      <c r="O56" s="3" t="s">
        <v>41</v>
      </c>
      <c r="P56" s="4" t="str">
        <f t="shared" si="3"/>
        <v>6</v>
      </c>
    </row>
    <row r="57" spans="1:16" ht="18" customHeight="1">
      <c r="A57" s="2" t="s">
        <v>231</v>
      </c>
      <c r="B57" s="3" t="s">
        <v>232</v>
      </c>
      <c r="C57" s="3" t="s">
        <v>233</v>
      </c>
      <c r="D57" s="4" t="str">
        <f t="shared" si="4"/>
        <v>Abban.Zaccaro@gmail.com</v>
      </c>
      <c r="E57" s="3" t="s">
        <v>8</v>
      </c>
      <c r="F57" s="3" t="s">
        <v>71</v>
      </c>
      <c r="G57" s="3" t="s">
        <v>325</v>
      </c>
      <c r="H57">
        <v>329</v>
      </c>
      <c r="I57" s="4" t="str">
        <f t="shared" si="2"/>
        <v>B 329</v>
      </c>
      <c r="J57" s="5">
        <v>11</v>
      </c>
      <c r="K57" s="5">
        <v>10</v>
      </c>
      <c r="L57" s="7">
        <f t="shared" si="5"/>
        <v>0.90909090909090906</v>
      </c>
      <c r="M57" s="3" t="s">
        <v>234</v>
      </c>
      <c r="N57" s="3" t="s">
        <v>51</v>
      </c>
      <c r="O57" s="3" t="s">
        <v>156</v>
      </c>
      <c r="P57" s="4" t="str">
        <f t="shared" si="3"/>
        <v>5</v>
      </c>
    </row>
    <row r="58" spans="1:16" ht="18" customHeight="1">
      <c r="A58" s="2" t="s">
        <v>231</v>
      </c>
      <c r="B58" s="3" t="s">
        <v>235</v>
      </c>
      <c r="C58" s="3" t="s">
        <v>236</v>
      </c>
      <c r="D58" s="4" t="str">
        <f t="shared" si="4"/>
        <v>Abbas.Zaccheo@gmail.com</v>
      </c>
      <c r="E58" s="3" t="s">
        <v>8</v>
      </c>
      <c r="F58" s="3" t="s">
        <v>71</v>
      </c>
      <c r="G58" s="3" t="s">
        <v>325</v>
      </c>
      <c r="H58">
        <v>283</v>
      </c>
      <c r="I58" s="4" t="str">
        <f t="shared" si="2"/>
        <v>B 283</v>
      </c>
      <c r="J58" s="5">
        <v>11</v>
      </c>
      <c r="K58" s="5">
        <v>11</v>
      </c>
      <c r="L58" s="7">
        <f t="shared" si="5"/>
        <v>1</v>
      </c>
      <c r="M58" s="3" t="s">
        <v>237</v>
      </c>
      <c r="N58" s="3" t="s">
        <v>51</v>
      </c>
      <c r="O58" s="3" t="s">
        <v>31</v>
      </c>
      <c r="P58" s="4" t="str">
        <f t="shared" si="3"/>
        <v>1</v>
      </c>
    </row>
    <row r="59" spans="1:16" ht="18" customHeight="1">
      <c r="A59" s="2" t="s">
        <v>238</v>
      </c>
      <c r="B59" s="3" t="s">
        <v>239</v>
      </c>
      <c r="C59" s="3" t="s">
        <v>240</v>
      </c>
      <c r="D59" s="4" t="str">
        <f t="shared" si="4"/>
        <v>Abednego.Zachery@gmail.com</v>
      </c>
      <c r="E59" s="3" t="s">
        <v>8</v>
      </c>
      <c r="F59" s="3" t="s">
        <v>71</v>
      </c>
      <c r="G59" s="3" t="s">
        <v>350</v>
      </c>
      <c r="H59">
        <v>325</v>
      </c>
      <c r="I59" s="4" t="str">
        <f t="shared" si="2"/>
        <v>C 325</v>
      </c>
      <c r="J59" s="5">
        <v>2</v>
      </c>
      <c r="K59" s="5">
        <v>2</v>
      </c>
      <c r="L59" s="7">
        <f t="shared" si="5"/>
        <v>1</v>
      </c>
      <c r="M59" s="3" t="s">
        <v>241</v>
      </c>
      <c r="N59" s="3" t="s">
        <v>51</v>
      </c>
      <c r="O59" s="3" t="s">
        <v>67</v>
      </c>
      <c r="P59" s="4" t="str">
        <f t="shared" si="3"/>
        <v>3</v>
      </c>
    </row>
    <row r="60" spans="1:16" ht="18" customHeight="1">
      <c r="A60" s="2" t="s">
        <v>242</v>
      </c>
      <c r="B60" s="3" t="s">
        <v>243</v>
      </c>
      <c r="C60" s="3" t="s">
        <v>244</v>
      </c>
      <c r="D60" s="4" t="str">
        <f t="shared" si="4"/>
        <v>Abelardo.Zachow@gmail.com</v>
      </c>
      <c r="E60" s="3" t="s">
        <v>8</v>
      </c>
      <c r="F60" s="3" t="s">
        <v>71</v>
      </c>
      <c r="G60" s="3" t="s">
        <v>363</v>
      </c>
      <c r="H60">
        <v>198</v>
      </c>
      <c r="I60" s="4" t="str">
        <f t="shared" si="2"/>
        <v>D 198</v>
      </c>
      <c r="J60" s="5">
        <v>23</v>
      </c>
      <c r="K60" s="5">
        <v>20</v>
      </c>
      <c r="L60" s="7">
        <f t="shared" si="5"/>
        <v>0.86956521739130432</v>
      </c>
      <c r="M60" s="3" t="s">
        <v>245</v>
      </c>
      <c r="N60" s="3" t="s">
        <v>25</v>
      </c>
      <c r="O60" s="3" t="s">
        <v>67</v>
      </c>
      <c r="P60" s="4" t="str">
        <f t="shared" si="3"/>
        <v>3</v>
      </c>
    </row>
    <row r="61" spans="1:16" ht="18" customHeight="1">
      <c r="A61" s="2" t="s">
        <v>246</v>
      </c>
      <c r="B61" s="3" t="s">
        <v>247</v>
      </c>
      <c r="C61" s="3" t="s">
        <v>248</v>
      </c>
      <c r="D61" s="4" t="str">
        <f t="shared" si="4"/>
        <v>Abelhard.Zachrich@gmail.com</v>
      </c>
      <c r="E61" s="3" t="s">
        <v>8</v>
      </c>
      <c r="F61" s="3" t="s">
        <v>71</v>
      </c>
      <c r="G61" s="3" t="s">
        <v>363</v>
      </c>
      <c r="H61">
        <v>372</v>
      </c>
      <c r="I61" s="4" t="str">
        <f t="shared" si="2"/>
        <v>D 372</v>
      </c>
      <c r="J61" s="5">
        <v>25</v>
      </c>
      <c r="K61" s="5">
        <v>25</v>
      </c>
      <c r="L61" s="7">
        <f t="shared" si="5"/>
        <v>1</v>
      </c>
      <c r="M61" s="3" t="s">
        <v>249</v>
      </c>
      <c r="N61" s="3" t="s">
        <v>46</v>
      </c>
      <c r="O61" s="3" t="s">
        <v>31</v>
      </c>
      <c r="P61" s="4" t="str">
        <f t="shared" si="3"/>
        <v>1</v>
      </c>
    </row>
    <row r="62" spans="1:16" ht="18" customHeight="1">
      <c r="A62" s="2" t="s">
        <v>303</v>
      </c>
      <c r="B62" s="3" t="s">
        <v>304</v>
      </c>
      <c r="C62" s="3" t="s">
        <v>305</v>
      </c>
      <c r="D62" s="4" t="str">
        <f t="shared" si="4"/>
        <v>Abel.Zachman@gmail.com</v>
      </c>
      <c r="E62" s="3" t="s">
        <v>8</v>
      </c>
      <c r="F62" s="3" t="s">
        <v>306</v>
      </c>
      <c r="G62" s="3" t="s">
        <v>363</v>
      </c>
      <c r="H62">
        <v>187</v>
      </c>
      <c r="I62" s="4" t="str">
        <f t="shared" si="2"/>
        <v>D 187</v>
      </c>
      <c r="J62" s="5">
        <v>13</v>
      </c>
      <c r="K62" s="5">
        <v>13</v>
      </c>
      <c r="L62" s="7">
        <f t="shared" si="5"/>
        <v>1</v>
      </c>
      <c r="M62" s="3" t="s">
        <v>307</v>
      </c>
      <c r="N62" s="3" t="s">
        <v>51</v>
      </c>
      <c r="O62" s="3" t="s">
        <v>67</v>
      </c>
      <c r="P62" s="4" t="str">
        <f t="shared" si="3"/>
        <v>3</v>
      </c>
    </row>
    <row r="63" spans="1:16" ht="18" customHeight="1">
      <c r="A63" s="2" t="s">
        <v>303</v>
      </c>
      <c r="B63" s="3" t="s">
        <v>308</v>
      </c>
      <c r="C63" s="3" t="s">
        <v>309</v>
      </c>
      <c r="D63" s="4" t="str">
        <f t="shared" si="4"/>
        <v>Abelard.Zachmann@gmail.com</v>
      </c>
      <c r="E63" s="3" t="s">
        <v>8</v>
      </c>
      <c r="F63" s="3" t="s">
        <v>306</v>
      </c>
      <c r="G63" s="3" t="s">
        <v>363</v>
      </c>
      <c r="H63">
        <v>155</v>
      </c>
      <c r="I63" s="4" t="str">
        <f t="shared" si="2"/>
        <v>D 155</v>
      </c>
      <c r="J63" s="5">
        <v>18</v>
      </c>
      <c r="K63" s="5">
        <v>16</v>
      </c>
      <c r="L63" s="7">
        <f t="shared" si="5"/>
        <v>0.88888888888888884</v>
      </c>
      <c r="M63" s="3" t="s">
        <v>310</v>
      </c>
      <c r="N63" s="3" t="s">
        <v>311</v>
      </c>
      <c r="O63" s="3" t="s">
        <v>311</v>
      </c>
      <c r="P63" s="4" t="s">
        <v>311</v>
      </c>
    </row>
    <row r="64" spans="1:16" ht="18" customHeight="1">
      <c r="A64" s="2" t="s">
        <v>250</v>
      </c>
      <c r="B64" s="3" t="s">
        <v>251</v>
      </c>
      <c r="C64" s="3" t="s">
        <v>252</v>
      </c>
      <c r="D64" s="4" t="str">
        <f t="shared" si="4"/>
        <v>Abell.Zachry@gmail.com</v>
      </c>
      <c r="E64" s="3" t="s">
        <v>8</v>
      </c>
      <c r="F64" s="3" t="s">
        <v>71</v>
      </c>
      <c r="G64" s="3" t="s">
        <v>487</v>
      </c>
      <c r="H64">
        <v>389</v>
      </c>
      <c r="I64" s="4" t="str">
        <f t="shared" si="2"/>
        <v>E 389</v>
      </c>
      <c r="J64" s="5">
        <v>13</v>
      </c>
      <c r="K64" s="5">
        <v>13</v>
      </c>
      <c r="L64" s="7">
        <f t="shared" si="5"/>
        <v>1</v>
      </c>
      <c r="M64" s="3" t="s">
        <v>253</v>
      </c>
      <c r="N64" s="3" t="s">
        <v>51</v>
      </c>
      <c r="O64" s="3" t="s">
        <v>67</v>
      </c>
      <c r="P64" s="4" t="str">
        <f t="shared" si="3"/>
        <v>3</v>
      </c>
    </row>
    <row r="65" spans="1:16" ht="18" customHeight="1">
      <c r="A65" s="2" t="s">
        <v>254</v>
      </c>
      <c r="B65" s="3" t="s">
        <v>255</v>
      </c>
      <c r="C65" s="3" t="s">
        <v>256</v>
      </c>
      <c r="D65" s="4" t="str">
        <f t="shared" si="4"/>
        <v>Abhor.Zadra@gmail.com</v>
      </c>
      <c r="E65" s="3" t="s">
        <v>8</v>
      </c>
      <c r="F65" s="3" t="s">
        <v>71</v>
      </c>
      <c r="G65" s="3" t="s">
        <v>342</v>
      </c>
      <c r="H65">
        <v>385</v>
      </c>
      <c r="I65" s="4" t="str">
        <f t="shared" si="2"/>
        <v>F 385</v>
      </c>
      <c r="J65" s="5">
        <v>14</v>
      </c>
      <c r="K65" s="5">
        <v>14</v>
      </c>
      <c r="L65" s="7">
        <f t="shared" si="5"/>
        <v>1</v>
      </c>
      <c r="M65" s="3" t="s">
        <v>257</v>
      </c>
      <c r="N65" s="3" t="s">
        <v>25</v>
      </c>
      <c r="O65" s="3" t="s">
        <v>67</v>
      </c>
      <c r="P65" s="4" t="str">
        <f t="shared" si="3"/>
        <v>3</v>
      </c>
    </row>
    <row r="66" spans="1:16" ht="18" customHeight="1">
      <c r="A66" s="2" t="s">
        <v>254</v>
      </c>
      <c r="B66" s="3" t="s">
        <v>258</v>
      </c>
      <c r="C66" s="3" t="s">
        <v>259</v>
      </c>
      <c r="D66" s="4" t="str">
        <f t="shared" ref="D66:D78" si="7">CONCATENATE(B66,".",C66,"@gmail.com")</f>
        <v>Abhorson.Zadroga@gmail.com</v>
      </c>
      <c r="E66" s="3" t="s">
        <v>8</v>
      </c>
      <c r="F66" s="3" t="s">
        <v>71</v>
      </c>
      <c r="G66" s="3" t="s">
        <v>342</v>
      </c>
      <c r="H66">
        <v>340</v>
      </c>
      <c r="I66" s="4" t="str">
        <f t="shared" si="2"/>
        <v>F 340</v>
      </c>
      <c r="J66" s="5">
        <v>17</v>
      </c>
      <c r="K66" s="5">
        <v>17</v>
      </c>
      <c r="L66" s="7">
        <f t="shared" ref="L66:L78" si="8">K66/J66</f>
        <v>1</v>
      </c>
      <c r="M66" s="3" t="s">
        <v>260</v>
      </c>
      <c r="N66" s="3" t="s">
        <v>25</v>
      </c>
      <c r="O66" s="3" t="s">
        <v>67</v>
      </c>
      <c r="P66" s="4" t="str">
        <f t="shared" si="3"/>
        <v>3</v>
      </c>
    </row>
    <row r="67" spans="1:16" ht="18" customHeight="1">
      <c r="A67" s="2" t="s">
        <v>261</v>
      </c>
      <c r="B67" s="3" t="s">
        <v>262</v>
      </c>
      <c r="C67" s="3" t="s">
        <v>263</v>
      </c>
      <c r="D67" s="4" t="str">
        <f t="shared" si="7"/>
        <v>Abna.Zaffuto@gmail.com</v>
      </c>
      <c r="E67" s="3" t="s">
        <v>8</v>
      </c>
      <c r="F67" s="3" t="s">
        <v>71</v>
      </c>
      <c r="G67" s="3" t="s">
        <v>335</v>
      </c>
      <c r="H67">
        <v>169</v>
      </c>
      <c r="I67" s="4" t="str">
        <f t="shared" ref="I67:I78" si="9">CONCATENATE(G67," ",H67)</f>
        <v>G 169</v>
      </c>
      <c r="J67" s="5">
        <v>8</v>
      </c>
      <c r="K67" s="5">
        <v>8</v>
      </c>
      <c r="L67" s="7">
        <f t="shared" si="8"/>
        <v>1</v>
      </c>
      <c r="M67" s="3" t="s">
        <v>264</v>
      </c>
      <c r="N67" s="3" t="s">
        <v>51</v>
      </c>
      <c r="O67" s="3" t="s">
        <v>41</v>
      </c>
      <c r="P67" s="4" t="str">
        <f t="shared" ref="P67:P78" si="10">MID(O67, 9, 1)</f>
        <v>6</v>
      </c>
    </row>
    <row r="68" spans="1:16" ht="18" customHeight="1">
      <c r="A68" s="2" t="s">
        <v>265</v>
      </c>
      <c r="B68" s="3" t="s">
        <v>266</v>
      </c>
      <c r="C68" s="3" t="s">
        <v>267</v>
      </c>
      <c r="D68" s="4" t="str">
        <f t="shared" si="7"/>
        <v>Abramo.Zahorsky@gmail.com</v>
      </c>
      <c r="E68" s="3" t="s">
        <v>8</v>
      </c>
      <c r="F68" s="3" t="s">
        <v>71</v>
      </c>
      <c r="G68" s="3" t="s">
        <v>413</v>
      </c>
      <c r="H68">
        <v>383</v>
      </c>
      <c r="I68" s="4" t="str">
        <f t="shared" si="9"/>
        <v>H 383</v>
      </c>
      <c r="J68" s="5">
        <v>21</v>
      </c>
      <c r="K68" s="5">
        <v>19</v>
      </c>
      <c r="L68" s="7">
        <f t="shared" si="8"/>
        <v>0.90476190476190477</v>
      </c>
      <c r="M68" s="3" t="s">
        <v>268</v>
      </c>
      <c r="N68" s="3" t="s">
        <v>25</v>
      </c>
      <c r="O68" s="3" t="s">
        <v>41</v>
      </c>
      <c r="P68" s="4" t="str">
        <f t="shared" si="10"/>
        <v>6</v>
      </c>
    </row>
    <row r="69" spans="1:16" ht="18" customHeight="1">
      <c r="A69" s="2" t="s">
        <v>269</v>
      </c>
      <c r="B69" s="3" t="s">
        <v>270</v>
      </c>
      <c r="C69" s="4" t="s">
        <v>271</v>
      </c>
      <c r="D69" s="4" t="str">
        <f t="shared" si="7"/>
        <v>Achillea.Zajicek@gmail.com</v>
      </c>
      <c r="E69" s="3" t="s">
        <v>8</v>
      </c>
      <c r="F69" s="3" t="s">
        <v>71</v>
      </c>
      <c r="G69" s="3" t="s">
        <v>355</v>
      </c>
      <c r="H69">
        <v>388</v>
      </c>
      <c r="I69" s="4" t="str">
        <f t="shared" si="9"/>
        <v>I 388</v>
      </c>
      <c r="J69" s="5">
        <v>2</v>
      </c>
      <c r="K69" s="5">
        <v>2</v>
      </c>
      <c r="L69" s="7">
        <f t="shared" si="8"/>
        <v>1</v>
      </c>
      <c r="M69" s="3" t="s">
        <v>272</v>
      </c>
      <c r="N69" s="3" t="s">
        <v>25</v>
      </c>
      <c r="O69" s="3" t="s">
        <v>31</v>
      </c>
      <c r="P69" s="4" t="str">
        <f t="shared" si="10"/>
        <v>1</v>
      </c>
    </row>
    <row r="70" spans="1:16" ht="18" customHeight="1">
      <c r="A70" s="2" t="s">
        <v>273</v>
      </c>
      <c r="B70" s="3" t="s">
        <v>274</v>
      </c>
      <c r="C70" s="4" t="s">
        <v>275</v>
      </c>
      <c r="D70" s="4" t="str">
        <f t="shared" si="7"/>
        <v>Achilleo.Zajkowski@gmail.com</v>
      </c>
      <c r="E70" s="3" t="s">
        <v>8</v>
      </c>
      <c r="F70" s="3" t="s">
        <v>71</v>
      </c>
      <c r="G70" s="3" t="s">
        <v>355</v>
      </c>
      <c r="H70">
        <v>328</v>
      </c>
      <c r="I70" s="4" t="str">
        <f t="shared" si="9"/>
        <v>I 328</v>
      </c>
      <c r="J70" s="5">
        <v>2</v>
      </c>
      <c r="K70" s="5">
        <v>2</v>
      </c>
      <c r="L70" s="7">
        <f t="shared" si="8"/>
        <v>1</v>
      </c>
      <c r="M70" s="3" t="s">
        <v>276</v>
      </c>
      <c r="N70" s="3" t="s">
        <v>51</v>
      </c>
      <c r="O70" s="3" t="s">
        <v>26</v>
      </c>
      <c r="P70" s="4" t="str">
        <f t="shared" si="10"/>
        <v>4</v>
      </c>
    </row>
    <row r="71" spans="1:16" ht="18" customHeight="1">
      <c r="A71" s="2" t="s">
        <v>269</v>
      </c>
      <c r="B71" s="3" t="s">
        <v>277</v>
      </c>
      <c r="C71" s="4" t="s">
        <v>278</v>
      </c>
      <c r="D71" s="4" t="str">
        <f t="shared" si="7"/>
        <v>Achilles.Zak@gmail.com</v>
      </c>
      <c r="E71" s="3" t="s">
        <v>8</v>
      </c>
      <c r="F71" s="3" t="s">
        <v>71</v>
      </c>
      <c r="G71" s="3" t="s">
        <v>355</v>
      </c>
      <c r="H71">
        <v>110</v>
      </c>
      <c r="I71" s="4" t="str">
        <f t="shared" si="9"/>
        <v>I 110</v>
      </c>
      <c r="J71" s="5">
        <v>4</v>
      </c>
      <c r="K71" s="5">
        <v>4</v>
      </c>
      <c r="L71" s="7">
        <f t="shared" si="8"/>
        <v>1</v>
      </c>
      <c r="M71" s="3" t="s">
        <v>279</v>
      </c>
      <c r="N71" s="3" t="s">
        <v>51</v>
      </c>
      <c r="O71" s="3" t="s">
        <v>31</v>
      </c>
      <c r="P71" s="4" t="str">
        <f t="shared" si="10"/>
        <v>1</v>
      </c>
    </row>
    <row r="72" spans="1:16" ht="18" customHeight="1">
      <c r="A72" s="2" t="s">
        <v>273</v>
      </c>
      <c r="B72" s="3" t="s">
        <v>280</v>
      </c>
      <c r="C72" s="4" t="s">
        <v>281</v>
      </c>
      <c r="D72" s="4" t="str">
        <f t="shared" si="7"/>
        <v>Achmad.Zakaria@gmail.com</v>
      </c>
      <c r="E72" s="3" t="s">
        <v>8</v>
      </c>
      <c r="F72" s="3" t="s">
        <v>71</v>
      </c>
      <c r="G72" s="3" t="s">
        <v>355</v>
      </c>
      <c r="H72">
        <v>215</v>
      </c>
      <c r="I72" s="4" t="str">
        <f t="shared" si="9"/>
        <v>I 215</v>
      </c>
      <c r="J72" s="5">
        <v>4</v>
      </c>
      <c r="K72" s="5">
        <v>4</v>
      </c>
      <c r="L72" s="7">
        <f t="shared" si="8"/>
        <v>1</v>
      </c>
      <c r="M72" s="3" t="s">
        <v>282</v>
      </c>
      <c r="N72" s="3" t="s">
        <v>51</v>
      </c>
      <c r="O72" s="3" t="s">
        <v>31</v>
      </c>
      <c r="P72" s="4" t="str">
        <f t="shared" si="10"/>
        <v>1</v>
      </c>
    </row>
    <row r="73" spans="1:16" ht="18" customHeight="1">
      <c r="A73" s="2" t="s">
        <v>283</v>
      </c>
      <c r="B73" s="3" t="s">
        <v>284</v>
      </c>
      <c r="C73" s="4" t="s">
        <v>285</v>
      </c>
      <c r="D73" s="4" t="str">
        <f t="shared" si="7"/>
        <v>Achmed.Zakarian@gmail.com</v>
      </c>
      <c r="E73" s="3" t="s">
        <v>8</v>
      </c>
      <c r="F73" s="3" t="s">
        <v>71</v>
      </c>
      <c r="G73" s="3" t="s">
        <v>355</v>
      </c>
      <c r="H73">
        <v>259</v>
      </c>
      <c r="I73" s="4" t="str">
        <f t="shared" si="9"/>
        <v>I 259</v>
      </c>
      <c r="J73" s="5">
        <v>8</v>
      </c>
      <c r="K73" s="5">
        <v>8</v>
      </c>
      <c r="L73" s="7">
        <f t="shared" si="8"/>
        <v>1</v>
      </c>
      <c r="M73" s="3" t="s">
        <v>286</v>
      </c>
      <c r="N73" s="3" t="s">
        <v>51</v>
      </c>
      <c r="O73" s="3" t="s">
        <v>156</v>
      </c>
      <c r="P73" s="4" t="str">
        <f t="shared" si="10"/>
        <v>5</v>
      </c>
    </row>
    <row r="74" spans="1:16" ht="18" customHeight="1">
      <c r="A74" s="2" t="s">
        <v>273</v>
      </c>
      <c r="B74" s="3" t="s">
        <v>287</v>
      </c>
      <c r="C74" s="4" t="s">
        <v>288</v>
      </c>
      <c r="D74" s="4" t="str">
        <f t="shared" si="7"/>
        <v>Achuta.Zaki@gmail.com</v>
      </c>
      <c r="E74" s="3" t="s">
        <v>8</v>
      </c>
      <c r="F74" s="3" t="s">
        <v>71</v>
      </c>
      <c r="G74" s="3" t="s">
        <v>355</v>
      </c>
      <c r="H74">
        <v>381</v>
      </c>
      <c r="I74" s="4" t="str">
        <f t="shared" si="9"/>
        <v>I 381</v>
      </c>
      <c r="J74" s="5">
        <v>9</v>
      </c>
      <c r="K74" s="5">
        <v>9</v>
      </c>
      <c r="L74" s="7">
        <f t="shared" si="8"/>
        <v>1</v>
      </c>
      <c r="M74" s="3" t="s">
        <v>289</v>
      </c>
      <c r="N74" s="3" t="s">
        <v>51</v>
      </c>
      <c r="O74" s="3" t="s">
        <v>160</v>
      </c>
      <c r="P74" s="4" t="str">
        <f t="shared" si="10"/>
        <v>2</v>
      </c>
    </row>
    <row r="75" spans="1:16" ht="18" customHeight="1">
      <c r="A75" s="2" t="s">
        <v>273</v>
      </c>
      <c r="B75" s="3" t="s">
        <v>290</v>
      </c>
      <c r="C75" s="4" t="s">
        <v>291</v>
      </c>
      <c r="D75" s="4" t="str">
        <f t="shared" si="7"/>
        <v>Acie.Zakowski@gmail.com</v>
      </c>
      <c r="E75" s="3" t="s">
        <v>8</v>
      </c>
      <c r="F75" s="3" t="s">
        <v>71</v>
      </c>
      <c r="G75" s="3" t="s">
        <v>355</v>
      </c>
      <c r="H75">
        <v>183</v>
      </c>
      <c r="I75" s="4" t="str">
        <f t="shared" si="9"/>
        <v>I 183</v>
      </c>
      <c r="J75" s="5">
        <v>9</v>
      </c>
      <c r="K75" s="5">
        <v>9</v>
      </c>
      <c r="L75" s="7">
        <f t="shared" si="8"/>
        <v>1</v>
      </c>
      <c r="M75" s="3" t="s">
        <v>292</v>
      </c>
      <c r="N75" s="3" t="s">
        <v>51</v>
      </c>
      <c r="O75" s="3" t="s">
        <v>67</v>
      </c>
      <c r="P75" s="4" t="str">
        <f t="shared" si="10"/>
        <v>3</v>
      </c>
    </row>
    <row r="76" spans="1:16" ht="18" customHeight="1">
      <c r="A76" s="2" t="s">
        <v>273</v>
      </c>
      <c r="B76" s="3" t="s">
        <v>293</v>
      </c>
      <c r="C76" s="4" t="s">
        <v>294</v>
      </c>
      <c r="D76" s="4" t="str">
        <f t="shared" si="7"/>
        <v>Ackley.Zakrajsek@gmail.com</v>
      </c>
      <c r="E76" s="3" t="s">
        <v>8</v>
      </c>
      <c r="F76" s="3" t="s">
        <v>71</v>
      </c>
      <c r="G76" s="3" t="s">
        <v>355</v>
      </c>
      <c r="H76">
        <v>391</v>
      </c>
      <c r="I76" s="4" t="str">
        <f t="shared" si="9"/>
        <v>I 391</v>
      </c>
      <c r="J76" s="5">
        <v>10</v>
      </c>
      <c r="K76" s="5">
        <v>10</v>
      </c>
      <c r="L76" s="7">
        <f t="shared" si="8"/>
        <v>1</v>
      </c>
      <c r="M76" s="3" t="s">
        <v>295</v>
      </c>
      <c r="N76" s="3" t="s">
        <v>51</v>
      </c>
      <c r="O76" s="3" t="s">
        <v>67</v>
      </c>
      <c r="P76" s="4" t="str">
        <f t="shared" si="10"/>
        <v>3</v>
      </c>
    </row>
    <row r="77" spans="1:16" ht="18" customHeight="1">
      <c r="A77" s="2" t="s">
        <v>296</v>
      </c>
      <c r="B77" s="3" t="s">
        <v>297</v>
      </c>
      <c r="C77" s="3" t="s">
        <v>298</v>
      </c>
      <c r="D77" s="4" t="str">
        <f t="shared" si="7"/>
        <v>Abdulaziz.Zacher@gmail.com</v>
      </c>
      <c r="E77" s="3" t="s">
        <v>8</v>
      </c>
      <c r="F77" s="3" t="s">
        <v>71</v>
      </c>
      <c r="G77" s="3" t="s">
        <v>366</v>
      </c>
      <c r="H77">
        <v>390</v>
      </c>
      <c r="I77" s="4" t="str">
        <f t="shared" si="9"/>
        <v>J 390</v>
      </c>
      <c r="J77" s="5">
        <v>11</v>
      </c>
      <c r="K77" s="5">
        <v>11</v>
      </c>
      <c r="L77" s="7">
        <f t="shared" si="8"/>
        <v>1</v>
      </c>
      <c r="M77" s="3" t="s">
        <v>299</v>
      </c>
      <c r="N77" s="3" t="s">
        <v>51</v>
      </c>
      <c r="O77" s="3" t="s">
        <v>31</v>
      </c>
      <c r="P77" s="4" t="str">
        <f t="shared" si="10"/>
        <v>1</v>
      </c>
    </row>
    <row r="78" spans="1:16" ht="18" customHeight="1">
      <c r="A78" s="2" t="s">
        <v>296</v>
      </c>
      <c r="B78" s="3" t="s">
        <v>300</v>
      </c>
      <c r="C78" s="3" t="s">
        <v>301</v>
      </c>
      <c r="D78" s="4" t="str">
        <f t="shared" si="7"/>
        <v>Abe.Zacherl@gmail.com</v>
      </c>
      <c r="E78" s="3" t="s">
        <v>8</v>
      </c>
      <c r="F78" s="3" t="s">
        <v>71</v>
      </c>
      <c r="G78" s="3" t="s">
        <v>366</v>
      </c>
      <c r="H78">
        <v>162</v>
      </c>
      <c r="I78" s="4" t="str">
        <f t="shared" si="9"/>
        <v>J 162</v>
      </c>
      <c r="J78" s="5">
        <v>14</v>
      </c>
      <c r="K78" s="5">
        <v>14</v>
      </c>
      <c r="L78" s="7">
        <f t="shared" si="8"/>
        <v>1</v>
      </c>
      <c r="M78" s="3" t="s">
        <v>302</v>
      </c>
      <c r="N78" s="3" t="s">
        <v>51</v>
      </c>
      <c r="O78" s="3" t="s">
        <v>31</v>
      </c>
      <c r="P78" s="4" t="str">
        <f t="shared" si="10"/>
        <v>1</v>
      </c>
    </row>
    <row r="79" spans="1:16" ht="18" customHeight="1">
      <c r="L79" s="4"/>
    </row>
    <row r="80" spans="1:16" ht="18" customHeight="1">
      <c r="L80" s="4"/>
    </row>
    <row r="81" spans="12:12" ht="18" customHeight="1">
      <c r="L81" s="4"/>
    </row>
    <row r="82" spans="12:12" ht="18" customHeight="1">
      <c r="L82" s="4"/>
    </row>
    <row r="83" spans="12:12" ht="18" customHeight="1">
      <c r="L83" s="4"/>
    </row>
    <row r="84" spans="12:12" ht="18" customHeight="1">
      <c r="L84" s="4"/>
    </row>
    <row r="85" spans="12:12" ht="18" customHeight="1">
      <c r="L85" s="4"/>
    </row>
    <row r="86" spans="12:12" ht="18" customHeight="1">
      <c r="L86" s="4"/>
    </row>
    <row r="87" spans="12:12" ht="18" customHeight="1">
      <c r="L87" s="4"/>
    </row>
    <row r="88" spans="12:12" ht="18" customHeight="1">
      <c r="L88" s="4"/>
    </row>
    <row r="89" spans="12:12" ht="18" customHeight="1">
      <c r="L89" s="4"/>
    </row>
    <row r="90" spans="12:12" ht="18" customHeight="1">
      <c r="L90" s="4"/>
    </row>
    <row r="91" spans="12:12" ht="18" customHeight="1">
      <c r="L91" s="4"/>
    </row>
    <row r="92" spans="12:12" ht="18" customHeight="1">
      <c r="L92" s="4"/>
    </row>
    <row r="93" spans="12:12" ht="18" customHeight="1">
      <c r="L93" s="4"/>
    </row>
    <row r="94" spans="12:12" ht="18" customHeight="1">
      <c r="L94" s="4"/>
    </row>
    <row r="95" spans="12:12" ht="18" customHeight="1">
      <c r="L95" s="4"/>
    </row>
    <row r="96" spans="12:12" ht="18" customHeight="1">
      <c r="L96" s="4"/>
    </row>
    <row r="97" spans="12:12" ht="18" customHeight="1">
      <c r="L97" s="4"/>
    </row>
    <row r="98" spans="12:12" ht="18" customHeight="1">
      <c r="L98" s="4"/>
    </row>
    <row r="99" spans="12:12" ht="18" customHeight="1">
      <c r="L99" s="4"/>
    </row>
    <row r="100" spans="12:12" ht="18" customHeight="1">
      <c r="L100" s="4"/>
    </row>
    <row r="101" spans="12:12" ht="18" customHeight="1">
      <c r="L101" s="4"/>
    </row>
    <row r="102" spans="12:12" ht="18" customHeight="1">
      <c r="L102" s="4"/>
    </row>
    <row r="103" spans="12:12" ht="18" customHeight="1">
      <c r="L103" s="4"/>
    </row>
    <row r="104" spans="12:12" ht="18" customHeight="1">
      <c r="L104" s="4"/>
    </row>
    <row r="105" spans="12:12" ht="18" customHeight="1">
      <c r="L105" s="4"/>
    </row>
    <row r="106" spans="12:12" ht="18" customHeight="1">
      <c r="L106" s="4"/>
    </row>
    <row r="107" spans="12:12" ht="18" customHeight="1">
      <c r="L107" s="4"/>
    </row>
    <row r="108" spans="12:12" ht="18" customHeight="1">
      <c r="L108" s="4"/>
    </row>
    <row r="109" spans="12:12" ht="18" customHeight="1">
      <c r="L109" s="4"/>
    </row>
    <row r="110" spans="12:12" ht="18" customHeight="1">
      <c r="L110" s="4"/>
    </row>
    <row r="111" spans="12:12" ht="18" customHeight="1">
      <c r="L111" s="4"/>
    </row>
    <row r="112" spans="12:12" ht="18" customHeight="1">
      <c r="L112" s="4"/>
    </row>
    <row r="113" spans="12:12" ht="18" customHeight="1">
      <c r="L113" s="4"/>
    </row>
    <row r="114" spans="12:12" ht="18" customHeight="1">
      <c r="L114" s="4"/>
    </row>
    <row r="115" spans="12:12" ht="18" customHeight="1">
      <c r="L115" s="4"/>
    </row>
    <row r="116" spans="12:12" ht="18" customHeight="1">
      <c r="L116" s="4"/>
    </row>
    <row r="117" spans="12:12" ht="18" customHeight="1">
      <c r="L117" s="4"/>
    </row>
    <row r="118" spans="12:12" ht="18" customHeight="1">
      <c r="L118" s="4"/>
    </row>
    <row r="119" spans="12:12" ht="18" customHeight="1">
      <c r="L119" s="4"/>
    </row>
  </sheetData>
  <autoFilter ref="A1:O78" xr:uid="{00000000-0009-0000-0000-000000000000}"/>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AEA5-2A4C-436F-A645-655053CC3E4E}">
  <sheetPr>
    <tabColor rgb="FF92D050"/>
  </sheetPr>
  <dimension ref="A1:T89"/>
  <sheetViews>
    <sheetView workbookViewId="0">
      <pane xSplit="1" ySplit="1" topLeftCell="P2" activePane="bottomRight" state="frozen"/>
      <selection pane="bottomRight" activeCell="U6" sqref="U6"/>
      <selection pane="bottomLeft" activeCell="A3" sqref="A3"/>
      <selection pane="topRight" activeCell="B1" sqref="B1"/>
    </sheetView>
  </sheetViews>
  <sheetFormatPr defaultColWidth="8.85546875" defaultRowHeight="18" customHeight="1"/>
  <cols>
    <col min="1" max="1" width="24.28515625" style="4" customWidth="1"/>
    <col min="2" max="2" width="17.85546875" style="4" customWidth="1"/>
    <col min="3" max="3" width="17.42578125" style="4" customWidth="1"/>
    <col min="4" max="4" width="16.7109375" style="4" customWidth="1"/>
    <col min="5" max="5" width="26.140625" style="4" customWidth="1"/>
    <col min="6" max="6" width="14" style="4" customWidth="1"/>
    <col min="7" max="7" width="18.42578125" style="4" customWidth="1"/>
    <col min="8" max="8" width="33.42578125" style="4" customWidth="1"/>
    <col min="9" max="9" width="10.42578125" style="4" customWidth="1"/>
    <col min="10" max="10" width="16.7109375" style="4" customWidth="1"/>
    <col min="11" max="11" width="31.28515625" style="4" customWidth="1"/>
    <col min="12" max="13" width="9.85546875" style="4" customWidth="1"/>
    <col min="14" max="14" width="10" style="4" customWidth="1"/>
    <col min="15" max="15" width="53" style="4" customWidth="1"/>
    <col min="16" max="16" width="47.28515625" style="4" customWidth="1"/>
    <col min="17" max="17" width="30.140625" style="4" customWidth="1"/>
    <col min="18" max="18" width="66.85546875" style="4" customWidth="1"/>
    <col min="19" max="19" width="22.85546875" style="4" customWidth="1"/>
    <col min="20" max="16384" width="8.85546875" style="4"/>
  </cols>
  <sheetData>
    <row r="1" spans="1:20" s="1" customFormat="1" ht="18" customHeight="1">
      <c r="A1" s="1" t="s">
        <v>490</v>
      </c>
      <c r="B1" s="1" t="s">
        <v>491</v>
      </c>
      <c r="C1" s="1" t="s">
        <v>492</v>
      </c>
      <c r="D1" s="1" t="s">
        <v>3</v>
      </c>
      <c r="E1" s="1" t="s">
        <v>504</v>
      </c>
      <c r="F1" s="1" t="s">
        <v>494</v>
      </c>
      <c r="G1" s="1" t="s">
        <v>495</v>
      </c>
      <c r="H1" s="1" t="s">
        <v>505</v>
      </c>
      <c r="I1" s="1" t="s">
        <v>496</v>
      </c>
      <c r="J1" s="1" t="s">
        <v>8</v>
      </c>
      <c r="K1" s="1" t="s">
        <v>506</v>
      </c>
      <c r="L1" s="1" t="s">
        <v>497</v>
      </c>
      <c r="M1" s="1" t="s">
        <v>498</v>
      </c>
      <c r="N1" s="1" t="s">
        <v>499</v>
      </c>
      <c r="O1" s="1" t="s">
        <v>500</v>
      </c>
      <c r="P1" s="1" t="s">
        <v>13</v>
      </c>
      <c r="Q1" s="1" t="s">
        <v>507</v>
      </c>
      <c r="R1" s="1" t="s">
        <v>501</v>
      </c>
      <c r="S1" s="1" t="s">
        <v>508</v>
      </c>
      <c r="T1" s="1" t="s">
        <v>502</v>
      </c>
    </row>
    <row r="2" spans="1:20" ht="18" customHeight="1">
      <c r="A2" s="2" t="s">
        <v>509</v>
      </c>
      <c r="B2" s="3" t="s">
        <v>510</v>
      </c>
      <c r="C2" s="3" t="s">
        <v>511</v>
      </c>
      <c r="D2" s="4" t="str">
        <f t="shared" ref="D2:D12" si="0">CONCATENATE(B2,".",C2,"@gmail.com")</f>
        <v>Abie.Zadrozny@gmail.com</v>
      </c>
      <c r="E2" s="3" t="s">
        <v>495</v>
      </c>
      <c r="F2" s="3" t="s">
        <v>23</v>
      </c>
      <c r="G2" s="3" t="s">
        <v>316</v>
      </c>
      <c r="H2" s="3" t="s">
        <v>512</v>
      </c>
      <c r="I2">
        <v>279</v>
      </c>
      <c r="J2" s="4" t="str">
        <f>CONCATENATE(G2," ",I2)</f>
        <v>X 279</v>
      </c>
      <c r="K2" s="3" t="s">
        <v>513</v>
      </c>
      <c r="L2" s="5">
        <v>107</v>
      </c>
      <c r="M2" s="5">
        <v>98</v>
      </c>
      <c r="N2" s="8">
        <f t="shared" ref="N2:N12" si="1">M2/L2</f>
        <v>0.91588785046728971</v>
      </c>
      <c r="O2" s="3" t="s">
        <v>311</v>
      </c>
      <c r="P2" s="3" t="s">
        <v>514</v>
      </c>
      <c r="Q2" s="3" t="s">
        <v>515</v>
      </c>
      <c r="R2" s="3" t="s">
        <v>311</v>
      </c>
      <c r="S2" s="3" t="s">
        <v>311</v>
      </c>
      <c r="T2" s="4" t="s">
        <v>311</v>
      </c>
    </row>
    <row r="3" spans="1:20" ht="18" customHeight="1">
      <c r="A3" s="2" t="s">
        <v>516</v>
      </c>
      <c r="B3" s="3" t="s">
        <v>517</v>
      </c>
      <c r="C3" s="3" t="s">
        <v>518</v>
      </c>
      <c r="D3" s="4" t="str">
        <f t="shared" si="0"/>
        <v>Abnar.Zagami@gmail.com</v>
      </c>
      <c r="E3" s="3" t="s">
        <v>495</v>
      </c>
      <c r="F3" s="3" t="s">
        <v>23</v>
      </c>
      <c r="G3" s="3" t="s">
        <v>420</v>
      </c>
      <c r="H3" s="3" t="s">
        <v>512</v>
      </c>
      <c r="I3">
        <v>137</v>
      </c>
      <c r="J3" s="4" t="str">
        <f t="shared" ref="J3:J12" si="2">CONCATENATE(G3," ",I3)</f>
        <v>S 137</v>
      </c>
      <c r="K3" s="3" t="s">
        <v>519</v>
      </c>
      <c r="L3" s="5">
        <v>50</v>
      </c>
      <c r="M3" s="5">
        <v>25</v>
      </c>
      <c r="N3" s="8">
        <f t="shared" si="1"/>
        <v>0.5</v>
      </c>
      <c r="O3" s="3" t="s">
        <v>520</v>
      </c>
      <c r="P3" s="3" t="s">
        <v>521</v>
      </c>
      <c r="Q3" s="3" t="s">
        <v>515</v>
      </c>
      <c r="R3" s="3" t="s">
        <v>67</v>
      </c>
      <c r="S3" s="3" t="s">
        <v>522</v>
      </c>
      <c r="T3" s="4" t="str">
        <f t="shared" ref="T3:T11" si="3">MID(R3, 9, 1)</f>
        <v>3</v>
      </c>
    </row>
    <row r="4" spans="1:20" ht="18" customHeight="1">
      <c r="A4" s="2" t="s">
        <v>523</v>
      </c>
      <c r="B4" s="3" t="s">
        <v>524</v>
      </c>
      <c r="C4" s="3" t="s">
        <v>525</v>
      </c>
      <c r="D4" s="4" t="str">
        <f t="shared" si="0"/>
        <v>Aberham.Zack@gmail.com</v>
      </c>
      <c r="E4" s="3" t="s">
        <v>495</v>
      </c>
      <c r="F4" s="3" t="s">
        <v>23</v>
      </c>
      <c r="G4" s="3" t="s">
        <v>384</v>
      </c>
      <c r="H4" s="3" t="s">
        <v>512</v>
      </c>
      <c r="I4">
        <v>338</v>
      </c>
      <c r="J4" s="4" t="str">
        <f t="shared" si="2"/>
        <v>P 338</v>
      </c>
      <c r="K4" s="3" t="s">
        <v>526</v>
      </c>
      <c r="L4" s="5">
        <v>101</v>
      </c>
      <c r="M4" s="5">
        <v>98</v>
      </c>
      <c r="N4" s="8">
        <f t="shared" si="1"/>
        <v>0.97029702970297027</v>
      </c>
      <c r="O4" s="3" t="s">
        <v>527</v>
      </c>
      <c r="P4" s="3" t="s">
        <v>528</v>
      </c>
      <c r="Q4" s="3" t="s">
        <v>529</v>
      </c>
      <c r="R4" s="3" t="s">
        <v>67</v>
      </c>
      <c r="S4" s="3" t="s">
        <v>530</v>
      </c>
      <c r="T4" s="4" t="str">
        <f t="shared" si="3"/>
        <v>3</v>
      </c>
    </row>
    <row r="5" spans="1:20" ht="18" customHeight="1">
      <c r="A5" s="2" t="s">
        <v>531</v>
      </c>
      <c r="B5" s="3" t="s">
        <v>532</v>
      </c>
      <c r="C5" s="4" t="s">
        <v>533</v>
      </c>
      <c r="D5" s="4" t="str">
        <f t="shared" si="0"/>
        <v>Achill.Zajdel@gmail.com</v>
      </c>
      <c r="E5" s="3" t="s">
        <v>495</v>
      </c>
      <c r="F5" s="3" t="s">
        <v>71</v>
      </c>
      <c r="G5" s="3" t="s">
        <v>384</v>
      </c>
      <c r="H5" s="3" t="s">
        <v>512</v>
      </c>
      <c r="I5">
        <v>315</v>
      </c>
      <c r="J5" s="4" t="str">
        <f t="shared" si="2"/>
        <v>P 315</v>
      </c>
      <c r="K5" s="3" t="s">
        <v>534</v>
      </c>
      <c r="L5" s="5">
        <v>106</v>
      </c>
      <c r="M5" s="5">
        <v>100</v>
      </c>
      <c r="N5" s="8">
        <f t="shared" si="1"/>
        <v>0.94339622641509435</v>
      </c>
      <c r="O5" s="3" t="s">
        <v>311</v>
      </c>
      <c r="P5" s="3" t="s">
        <v>535</v>
      </c>
      <c r="Q5" s="3" t="s">
        <v>515</v>
      </c>
      <c r="R5" s="3" t="s">
        <v>311</v>
      </c>
      <c r="S5" s="3" t="s">
        <v>311</v>
      </c>
      <c r="T5" s="3" t="s">
        <v>311</v>
      </c>
    </row>
    <row r="6" spans="1:20" ht="18" customHeight="1">
      <c r="A6" s="2" t="s">
        <v>536</v>
      </c>
      <c r="B6" s="3" t="s">
        <v>537</v>
      </c>
      <c r="C6" s="3" t="s">
        <v>538</v>
      </c>
      <c r="D6" s="4" t="str">
        <f t="shared" si="0"/>
        <v>Aamir.Zabinski@gmail.com</v>
      </c>
      <c r="E6" s="3" t="s">
        <v>495</v>
      </c>
      <c r="F6" s="3" t="s">
        <v>71</v>
      </c>
      <c r="G6" s="3" t="s">
        <v>332</v>
      </c>
      <c r="H6" s="3" t="s">
        <v>512</v>
      </c>
      <c r="I6">
        <v>387</v>
      </c>
      <c r="J6" s="4" t="str">
        <f t="shared" si="2"/>
        <v>M 387</v>
      </c>
      <c r="K6" s="3" t="s">
        <v>539</v>
      </c>
      <c r="L6" s="5">
        <v>102</v>
      </c>
      <c r="M6" s="5">
        <v>85</v>
      </c>
      <c r="N6" s="8">
        <f t="shared" si="1"/>
        <v>0.83333333333333337</v>
      </c>
      <c r="O6" s="3" t="s">
        <v>540</v>
      </c>
      <c r="P6" s="3" t="s">
        <v>541</v>
      </c>
      <c r="Q6" s="3" t="s">
        <v>311</v>
      </c>
      <c r="R6" s="3" t="s">
        <v>31</v>
      </c>
      <c r="S6" s="3" t="s">
        <v>542</v>
      </c>
      <c r="T6" s="4" t="str">
        <f t="shared" si="3"/>
        <v>1</v>
      </c>
    </row>
    <row r="7" spans="1:20" ht="18" customHeight="1">
      <c r="A7" s="2" t="s">
        <v>543</v>
      </c>
      <c r="B7" s="3" t="s">
        <v>544</v>
      </c>
      <c r="C7" s="3" t="s">
        <v>545</v>
      </c>
      <c r="D7" s="4" t="str">
        <f t="shared" si="0"/>
        <v>Aaran.Zabka@gmail.com</v>
      </c>
      <c r="E7" s="3" t="s">
        <v>495</v>
      </c>
      <c r="F7" s="3" t="s">
        <v>71</v>
      </c>
      <c r="G7" s="3" t="s">
        <v>332</v>
      </c>
      <c r="H7" s="3" t="s">
        <v>512</v>
      </c>
      <c r="I7">
        <v>170</v>
      </c>
      <c r="J7" s="4" t="str">
        <f t="shared" si="2"/>
        <v>M 170</v>
      </c>
      <c r="K7" s="3" t="s">
        <v>519</v>
      </c>
      <c r="L7" s="5">
        <v>40</v>
      </c>
      <c r="M7" s="5">
        <v>28</v>
      </c>
      <c r="N7" s="8">
        <f t="shared" si="1"/>
        <v>0.7</v>
      </c>
      <c r="O7" s="3" t="s">
        <v>546</v>
      </c>
      <c r="P7" s="3" t="s">
        <v>547</v>
      </c>
      <c r="Q7" s="3" t="s">
        <v>311</v>
      </c>
      <c r="R7" s="3" t="s">
        <v>311</v>
      </c>
      <c r="S7" s="3" t="s">
        <v>311</v>
      </c>
      <c r="T7" s="4" t="s">
        <v>311</v>
      </c>
    </row>
    <row r="8" spans="1:20" ht="18" customHeight="1">
      <c r="A8" s="2" t="s">
        <v>548</v>
      </c>
      <c r="B8" s="3" t="s">
        <v>549</v>
      </c>
      <c r="C8" s="3" t="s">
        <v>550</v>
      </c>
      <c r="D8" s="4" t="str">
        <f t="shared" si="0"/>
        <v>Abilard.Zafar@gmail.com</v>
      </c>
      <c r="E8" s="3" t="s">
        <v>495</v>
      </c>
      <c r="F8" s="3" t="s">
        <v>71</v>
      </c>
      <c r="G8" s="3" t="s">
        <v>332</v>
      </c>
      <c r="H8" s="3" t="s">
        <v>512</v>
      </c>
      <c r="I8">
        <v>141</v>
      </c>
      <c r="J8" s="4" t="str">
        <f t="shared" si="2"/>
        <v>M 141</v>
      </c>
      <c r="K8" s="3" t="s">
        <v>519</v>
      </c>
      <c r="L8" s="5">
        <v>103</v>
      </c>
      <c r="M8" s="5">
        <v>100</v>
      </c>
      <c r="N8" s="8">
        <f t="shared" si="1"/>
        <v>0.970873786407767</v>
      </c>
      <c r="O8" s="3" t="s">
        <v>311</v>
      </c>
      <c r="P8" s="3" t="s">
        <v>528</v>
      </c>
      <c r="Q8" s="3" t="s">
        <v>551</v>
      </c>
      <c r="R8" s="3" t="s">
        <v>311</v>
      </c>
      <c r="S8" s="3" t="s">
        <v>311</v>
      </c>
      <c r="T8" s="4" t="s">
        <v>311</v>
      </c>
    </row>
    <row r="9" spans="1:20" ht="18" customHeight="1">
      <c r="A9" s="2" t="s">
        <v>552</v>
      </c>
      <c r="B9" s="3" t="s">
        <v>553</v>
      </c>
      <c r="C9" s="3" t="s">
        <v>554</v>
      </c>
      <c r="D9" s="4" t="str">
        <f t="shared" si="0"/>
        <v>Abad.Zaccagnino@gmail.com</v>
      </c>
      <c r="E9" s="3" t="s">
        <v>495</v>
      </c>
      <c r="F9" s="3" t="s">
        <v>71</v>
      </c>
      <c r="G9" s="3" t="s">
        <v>489</v>
      </c>
      <c r="H9" s="3" t="s">
        <v>512</v>
      </c>
      <c r="I9">
        <v>209</v>
      </c>
      <c r="J9" s="4" t="str">
        <f t="shared" si="2"/>
        <v>A 209</v>
      </c>
      <c r="K9" s="3" t="s">
        <v>555</v>
      </c>
      <c r="L9" s="5">
        <v>109</v>
      </c>
      <c r="M9" s="5">
        <v>100</v>
      </c>
      <c r="N9" s="8">
        <f t="shared" si="1"/>
        <v>0.91743119266055051</v>
      </c>
      <c r="O9" s="3" t="s">
        <v>556</v>
      </c>
      <c r="P9" s="3" t="s">
        <v>528</v>
      </c>
      <c r="Q9" s="3" t="s">
        <v>515</v>
      </c>
      <c r="R9" s="3" t="s">
        <v>26</v>
      </c>
      <c r="S9" s="3" t="s">
        <v>557</v>
      </c>
      <c r="T9" s="4" t="str">
        <f t="shared" si="3"/>
        <v>4</v>
      </c>
    </row>
    <row r="10" spans="1:20" ht="18" customHeight="1">
      <c r="A10" s="2" t="s">
        <v>558</v>
      </c>
      <c r="B10" s="3" t="s">
        <v>559</v>
      </c>
      <c r="C10" s="3" t="s">
        <v>560</v>
      </c>
      <c r="D10" s="4" t="str">
        <f t="shared" si="0"/>
        <v>Abdiel.Zachary@gmail.com</v>
      </c>
      <c r="E10" s="3" t="s">
        <v>495</v>
      </c>
      <c r="F10" s="3" t="s">
        <v>23</v>
      </c>
      <c r="G10" s="3" t="s">
        <v>366</v>
      </c>
      <c r="H10" s="3" t="s">
        <v>512</v>
      </c>
      <c r="I10">
        <v>399</v>
      </c>
      <c r="J10" s="4" t="str">
        <f t="shared" si="2"/>
        <v>J 399</v>
      </c>
      <c r="K10" s="3" t="s">
        <v>519</v>
      </c>
      <c r="L10" s="5">
        <v>100</v>
      </c>
      <c r="M10" s="5">
        <v>100</v>
      </c>
      <c r="N10" s="8">
        <f t="shared" si="1"/>
        <v>1</v>
      </c>
      <c r="O10" s="3" t="s">
        <v>561</v>
      </c>
      <c r="P10" s="3" t="s">
        <v>528</v>
      </c>
      <c r="Q10" s="3" t="s">
        <v>529</v>
      </c>
      <c r="R10" s="3" t="s">
        <v>31</v>
      </c>
      <c r="S10" s="3" t="s">
        <v>562</v>
      </c>
      <c r="T10" s="4" t="str">
        <f t="shared" si="3"/>
        <v>1</v>
      </c>
    </row>
    <row r="11" spans="1:20" ht="18" customHeight="1">
      <c r="A11" s="2" t="s">
        <v>563</v>
      </c>
      <c r="B11" s="3" t="s">
        <v>564</v>
      </c>
      <c r="C11" s="3" t="s">
        <v>565</v>
      </c>
      <c r="D11" s="4" t="str">
        <f t="shared" si="0"/>
        <v>Abrahaim.Zaharias@gmail.com</v>
      </c>
      <c r="E11" s="3" t="s">
        <v>495</v>
      </c>
      <c r="F11" s="3" t="s">
        <v>23</v>
      </c>
      <c r="G11" s="3" t="s">
        <v>406</v>
      </c>
      <c r="H11" s="3" t="s">
        <v>566</v>
      </c>
      <c r="I11">
        <v>389</v>
      </c>
      <c r="J11" s="4" t="str">
        <f t="shared" si="2"/>
        <v>O 389</v>
      </c>
      <c r="K11" s="3" t="s">
        <v>567</v>
      </c>
      <c r="L11" s="5">
        <v>104</v>
      </c>
      <c r="M11" s="5">
        <v>98</v>
      </c>
      <c r="N11" s="8">
        <f t="shared" si="1"/>
        <v>0.94230769230769229</v>
      </c>
      <c r="O11" s="3" t="s">
        <v>568</v>
      </c>
      <c r="P11" s="3" t="s">
        <v>569</v>
      </c>
      <c r="Q11" s="3" t="s">
        <v>570</v>
      </c>
      <c r="R11" s="3" t="s">
        <v>41</v>
      </c>
      <c r="S11" s="3" t="s">
        <v>571</v>
      </c>
      <c r="T11" s="4" t="str">
        <f t="shared" si="3"/>
        <v>6</v>
      </c>
    </row>
    <row r="12" spans="1:20" ht="18" customHeight="1">
      <c r="A12" s="2" t="s">
        <v>572</v>
      </c>
      <c r="B12" s="3" t="s">
        <v>573</v>
      </c>
      <c r="C12" s="4" t="s">
        <v>574</v>
      </c>
      <c r="D12" s="4" t="str">
        <f t="shared" si="0"/>
        <v>Achille.Zajic@gmail.com</v>
      </c>
      <c r="E12" s="3" t="s">
        <v>495</v>
      </c>
      <c r="F12" s="3" t="s">
        <v>71</v>
      </c>
      <c r="G12" s="3" t="s">
        <v>384</v>
      </c>
      <c r="H12" s="3" t="s">
        <v>311</v>
      </c>
      <c r="I12">
        <v>240</v>
      </c>
      <c r="J12" s="4" t="str">
        <f t="shared" si="2"/>
        <v>P 240</v>
      </c>
      <c r="K12" s="3" t="s">
        <v>575</v>
      </c>
      <c r="L12" s="5">
        <v>110</v>
      </c>
      <c r="M12" s="5">
        <v>98</v>
      </c>
      <c r="N12" s="8">
        <f t="shared" si="1"/>
        <v>0.89090909090909087</v>
      </c>
      <c r="O12" s="3" t="s">
        <v>311</v>
      </c>
      <c r="P12" s="3" t="s">
        <v>311</v>
      </c>
      <c r="Q12" s="3" t="s">
        <v>311</v>
      </c>
      <c r="R12" s="3" t="s">
        <v>311</v>
      </c>
      <c r="S12" s="3" t="s">
        <v>311</v>
      </c>
      <c r="T12" s="3" t="s">
        <v>311</v>
      </c>
    </row>
    <row r="13" spans="1:20" ht="17.25" customHeight="1">
      <c r="A13" s="2"/>
      <c r="B13" s="3"/>
      <c r="C13" s="3"/>
      <c r="E13" s="3"/>
      <c r="F13" s="3"/>
      <c r="G13" s="3"/>
      <c r="H13" s="3"/>
      <c r="I13"/>
      <c r="K13" s="3"/>
      <c r="L13" s="5"/>
      <c r="M13" s="5"/>
      <c r="N13" s="6"/>
      <c r="O13" s="3"/>
      <c r="P13" s="3"/>
      <c r="Q13" s="3"/>
      <c r="R13" s="3"/>
      <c r="S13" s="3"/>
    </row>
    <row r="14" spans="1:20" ht="18" customHeight="1">
      <c r="A14" s="2"/>
      <c r="B14" s="3"/>
      <c r="C14" s="3"/>
      <c r="E14" s="3"/>
      <c r="F14" s="3"/>
      <c r="G14" s="3"/>
      <c r="H14" s="3"/>
      <c r="I14"/>
      <c r="K14" s="3"/>
      <c r="L14" s="5"/>
      <c r="M14" s="5"/>
      <c r="N14" s="6"/>
      <c r="O14" s="3"/>
      <c r="P14" s="3"/>
      <c r="Q14" s="3"/>
      <c r="R14" s="3"/>
      <c r="S14" s="3"/>
    </row>
    <row r="15" spans="1:20" ht="18" customHeight="1">
      <c r="A15" s="2"/>
      <c r="B15" s="3"/>
      <c r="C15" s="3"/>
      <c r="E15" s="3"/>
      <c r="F15" s="3"/>
      <c r="G15" s="3"/>
      <c r="H15" s="3"/>
      <c r="I15"/>
      <c r="K15" s="3"/>
      <c r="L15" s="5"/>
      <c r="M15" s="5"/>
      <c r="N15" s="6"/>
      <c r="O15" s="3"/>
      <c r="P15" s="3"/>
      <c r="Q15" s="3"/>
      <c r="R15" s="3"/>
      <c r="S15" s="3"/>
    </row>
    <row r="16" spans="1:20" ht="18" customHeight="1">
      <c r="A16" s="2"/>
      <c r="B16" s="3"/>
      <c r="C16" s="3"/>
      <c r="E16" s="3"/>
      <c r="F16" s="3"/>
      <c r="G16" s="3"/>
      <c r="H16" s="3"/>
      <c r="I16"/>
      <c r="K16" s="3"/>
      <c r="L16" s="5"/>
      <c r="M16" s="5"/>
      <c r="N16" s="6"/>
      <c r="O16" s="3"/>
      <c r="P16" s="3"/>
      <c r="Q16" s="3"/>
      <c r="R16" s="3"/>
      <c r="S16" s="3"/>
    </row>
    <row r="17" spans="1:19" ht="18" customHeight="1">
      <c r="A17" s="2"/>
      <c r="B17" s="3"/>
      <c r="C17" s="3"/>
      <c r="E17" s="3"/>
      <c r="F17" s="3"/>
      <c r="G17" s="3"/>
      <c r="H17" s="3"/>
      <c r="I17"/>
      <c r="K17" s="3"/>
      <c r="L17" s="5"/>
      <c r="M17" s="5"/>
      <c r="N17" s="6"/>
      <c r="O17" s="3"/>
      <c r="P17" s="3"/>
      <c r="Q17" s="3"/>
      <c r="R17" s="3"/>
      <c r="S17" s="3"/>
    </row>
    <row r="18" spans="1:19" ht="18" customHeight="1">
      <c r="A18" s="2"/>
      <c r="B18" s="3"/>
      <c r="C18" s="3"/>
      <c r="E18" s="3"/>
      <c r="F18" s="3"/>
      <c r="G18" s="3"/>
      <c r="H18" s="3"/>
      <c r="I18"/>
      <c r="K18" s="3"/>
      <c r="L18" s="5"/>
      <c r="M18" s="5"/>
      <c r="N18" s="6"/>
      <c r="O18" s="3"/>
      <c r="P18" s="3"/>
      <c r="Q18" s="3"/>
      <c r="R18" s="3"/>
      <c r="S18" s="3"/>
    </row>
    <row r="19" spans="1:19" ht="18" customHeight="1">
      <c r="A19" s="2"/>
      <c r="B19" s="3"/>
      <c r="C19" s="3"/>
      <c r="E19" s="3"/>
      <c r="F19" s="3"/>
      <c r="G19" s="3"/>
      <c r="H19" s="3"/>
      <c r="I19"/>
      <c r="K19" s="3"/>
      <c r="L19" s="5"/>
      <c r="M19" s="5"/>
      <c r="N19" s="6"/>
      <c r="O19" s="3"/>
      <c r="P19" s="3"/>
      <c r="Q19" s="3"/>
      <c r="R19" s="3"/>
      <c r="S19" s="3"/>
    </row>
    <row r="20" spans="1:19" ht="18" customHeight="1">
      <c r="A20" s="2"/>
      <c r="B20" s="3"/>
      <c r="C20" s="3"/>
      <c r="E20" s="3"/>
      <c r="F20" s="3"/>
      <c r="G20" s="3"/>
      <c r="H20" s="3"/>
      <c r="I20"/>
      <c r="K20" s="3"/>
      <c r="L20" s="5"/>
      <c r="M20" s="5"/>
      <c r="N20" s="6"/>
      <c r="O20" s="3"/>
      <c r="P20" s="3"/>
      <c r="Q20" s="3"/>
      <c r="R20" s="3"/>
      <c r="S20" s="3"/>
    </row>
    <row r="21" spans="1:19" ht="18" customHeight="1">
      <c r="A21" s="2"/>
      <c r="B21" s="3"/>
      <c r="C21" s="3"/>
      <c r="E21" s="3"/>
      <c r="F21" s="3"/>
      <c r="G21" s="3"/>
      <c r="H21" s="3"/>
      <c r="I21"/>
      <c r="K21" s="3"/>
      <c r="L21" s="5"/>
      <c r="M21" s="5"/>
      <c r="N21" s="6"/>
      <c r="O21" s="3"/>
      <c r="P21" s="3"/>
      <c r="Q21" s="3"/>
      <c r="R21" s="3"/>
      <c r="S21" s="3"/>
    </row>
    <row r="22" spans="1:19" ht="18" customHeight="1">
      <c r="A22" s="2"/>
      <c r="B22" s="3"/>
      <c r="C22" s="3"/>
      <c r="E22" s="3"/>
      <c r="F22" s="3"/>
      <c r="G22" s="3"/>
      <c r="H22" s="3"/>
      <c r="I22"/>
      <c r="K22" s="3"/>
      <c r="L22" s="5"/>
      <c r="M22" s="5"/>
      <c r="N22" s="6"/>
      <c r="O22" s="3"/>
      <c r="P22" s="3"/>
      <c r="Q22" s="3"/>
      <c r="R22" s="3"/>
      <c r="S22" s="3"/>
    </row>
    <row r="23" spans="1:19" ht="18" customHeight="1">
      <c r="A23" s="2"/>
      <c r="B23" s="3"/>
      <c r="C23" s="3"/>
      <c r="E23" s="3"/>
      <c r="F23" s="3"/>
      <c r="G23" s="3"/>
      <c r="H23" s="3"/>
      <c r="I23"/>
      <c r="K23" s="3"/>
      <c r="L23" s="5"/>
      <c r="M23" s="5"/>
      <c r="N23" s="6"/>
      <c r="O23" s="3"/>
      <c r="P23" s="3"/>
      <c r="Q23" s="3"/>
      <c r="R23" s="3"/>
      <c r="S23" s="3"/>
    </row>
    <row r="24" spans="1:19" ht="18" customHeight="1">
      <c r="A24" s="2"/>
      <c r="B24" s="3"/>
      <c r="C24" s="3"/>
      <c r="E24" s="3"/>
      <c r="F24" s="3"/>
      <c r="G24" s="3"/>
      <c r="H24" s="3"/>
      <c r="I24"/>
      <c r="K24" s="3"/>
      <c r="L24" s="5"/>
      <c r="M24" s="5"/>
      <c r="N24" s="6"/>
      <c r="O24" s="3"/>
      <c r="P24" s="3"/>
      <c r="Q24" s="3"/>
      <c r="R24" s="3"/>
      <c r="S24" s="3"/>
    </row>
    <row r="25" spans="1:19" ht="18" customHeight="1">
      <c r="A25" s="2"/>
      <c r="B25" s="3"/>
      <c r="C25" s="3"/>
      <c r="E25" s="3"/>
      <c r="F25" s="3"/>
      <c r="G25" s="3"/>
      <c r="H25" s="3"/>
      <c r="I25"/>
      <c r="K25" s="3"/>
      <c r="L25" s="5"/>
      <c r="M25" s="5"/>
      <c r="N25" s="6"/>
      <c r="O25" s="3"/>
      <c r="P25" s="3"/>
      <c r="Q25" s="3"/>
      <c r="R25" s="3"/>
      <c r="S25" s="3"/>
    </row>
    <row r="26" spans="1:19" ht="18" customHeight="1">
      <c r="A26" s="2"/>
      <c r="B26" s="3"/>
      <c r="C26" s="3"/>
      <c r="E26" s="3"/>
      <c r="F26" s="3"/>
      <c r="G26" s="3"/>
      <c r="H26" s="3"/>
      <c r="I26"/>
      <c r="K26" s="3"/>
      <c r="L26" s="5"/>
      <c r="M26" s="5"/>
      <c r="N26" s="6"/>
      <c r="O26" s="3"/>
      <c r="P26" s="3"/>
      <c r="Q26" s="3"/>
      <c r="R26" s="3"/>
      <c r="S26" s="3"/>
    </row>
    <row r="27" spans="1:19" ht="18" customHeight="1">
      <c r="A27" s="2"/>
      <c r="B27" s="3"/>
      <c r="C27" s="3"/>
      <c r="E27" s="3"/>
      <c r="F27" s="3"/>
      <c r="G27" s="3"/>
      <c r="H27" s="3"/>
      <c r="I27"/>
      <c r="K27" s="3"/>
      <c r="L27" s="5"/>
      <c r="M27" s="5"/>
      <c r="N27" s="6"/>
      <c r="O27" s="3"/>
      <c r="P27" s="3"/>
      <c r="Q27" s="3"/>
      <c r="R27" s="3"/>
      <c r="S27" s="3"/>
    </row>
    <row r="28" spans="1:19" ht="18" customHeight="1">
      <c r="A28" s="2"/>
      <c r="B28" s="3"/>
      <c r="C28" s="3"/>
      <c r="E28" s="3"/>
      <c r="F28" s="3"/>
      <c r="G28" s="3"/>
      <c r="H28" s="3"/>
      <c r="I28"/>
      <c r="K28" s="3"/>
      <c r="L28" s="5"/>
      <c r="M28" s="5"/>
      <c r="N28" s="6"/>
      <c r="O28" s="3"/>
      <c r="P28" s="3"/>
      <c r="Q28" s="3"/>
      <c r="R28" s="3"/>
      <c r="S28" s="3"/>
    </row>
    <row r="29" spans="1:19" ht="18" customHeight="1">
      <c r="A29" s="2"/>
      <c r="B29" s="3"/>
      <c r="C29" s="3"/>
      <c r="E29" s="3"/>
      <c r="F29" s="3"/>
      <c r="G29" s="3"/>
      <c r="H29" s="3"/>
      <c r="I29"/>
      <c r="K29" s="3"/>
      <c r="L29" s="5"/>
      <c r="M29" s="5"/>
      <c r="N29" s="6"/>
      <c r="O29" s="3"/>
      <c r="P29" s="3"/>
      <c r="Q29" s="3"/>
      <c r="R29" s="3"/>
      <c r="S29" s="3"/>
    </row>
    <row r="30" spans="1:19" ht="18" customHeight="1">
      <c r="A30" s="2"/>
      <c r="B30" s="3"/>
      <c r="C30" s="3"/>
      <c r="E30" s="3"/>
      <c r="F30" s="3"/>
      <c r="G30" s="3"/>
      <c r="H30" s="3"/>
      <c r="I30"/>
      <c r="K30" s="3"/>
      <c r="L30" s="5"/>
      <c r="M30" s="5"/>
      <c r="N30" s="6"/>
      <c r="O30" s="3"/>
      <c r="P30" s="3"/>
      <c r="Q30" s="3"/>
      <c r="R30" s="3"/>
      <c r="S30" s="3"/>
    </row>
    <row r="31" spans="1:19" ht="18" customHeight="1">
      <c r="A31" s="2"/>
      <c r="B31" s="3"/>
      <c r="C31" s="3"/>
      <c r="E31" s="3"/>
      <c r="F31" s="3"/>
      <c r="G31" s="3"/>
      <c r="H31" s="3"/>
      <c r="I31"/>
      <c r="K31" s="3"/>
      <c r="L31" s="5"/>
      <c r="M31" s="5"/>
      <c r="N31" s="6"/>
      <c r="O31" s="3"/>
      <c r="P31" s="3"/>
      <c r="Q31" s="3"/>
      <c r="R31" s="3"/>
      <c r="S31" s="3"/>
    </row>
    <row r="32" spans="1:19" ht="18" customHeight="1">
      <c r="A32" s="2"/>
      <c r="B32" s="3"/>
      <c r="C32" s="3"/>
      <c r="E32" s="3"/>
      <c r="F32" s="3"/>
      <c r="G32" s="3"/>
      <c r="H32" s="3"/>
      <c r="I32"/>
      <c r="K32" s="3"/>
      <c r="L32" s="5"/>
      <c r="M32" s="5"/>
      <c r="N32" s="6"/>
      <c r="O32" s="3"/>
      <c r="P32" s="3"/>
      <c r="Q32" s="3"/>
      <c r="R32" s="3"/>
      <c r="S32" s="3"/>
    </row>
    <row r="33" spans="1:19" ht="18" customHeight="1">
      <c r="A33" s="2"/>
      <c r="B33" s="3"/>
      <c r="C33" s="3"/>
      <c r="E33" s="3"/>
      <c r="F33" s="3"/>
      <c r="G33" s="3"/>
      <c r="H33" s="3"/>
      <c r="I33"/>
      <c r="K33" s="3"/>
      <c r="L33" s="5"/>
      <c r="M33" s="5"/>
      <c r="N33" s="6"/>
      <c r="O33" s="3"/>
      <c r="P33" s="3"/>
      <c r="Q33" s="3"/>
      <c r="R33" s="3"/>
      <c r="S33" s="3"/>
    </row>
    <row r="34" spans="1:19" ht="18" customHeight="1">
      <c r="A34" s="2"/>
      <c r="B34" s="3"/>
      <c r="C34" s="3"/>
      <c r="E34" s="3"/>
      <c r="F34" s="3"/>
      <c r="G34" s="3"/>
      <c r="H34" s="3"/>
      <c r="I34"/>
      <c r="K34" s="3"/>
      <c r="L34" s="5"/>
      <c r="M34" s="5"/>
      <c r="N34" s="6"/>
      <c r="O34" s="3"/>
      <c r="P34" s="3"/>
      <c r="Q34" s="3"/>
      <c r="R34" s="3"/>
      <c r="S34" s="3"/>
    </row>
    <row r="35" spans="1:19" ht="18" customHeight="1">
      <c r="A35" s="2"/>
      <c r="B35" s="3"/>
      <c r="C35" s="3"/>
      <c r="E35" s="3"/>
      <c r="F35" s="3"/>
      <c r="G35" s="3"/>
      <c r="H35" s="3"/>
      <c r="I35"/>
      <c r="K35" s="3"/>
      <c r="L35" s="5"/>
      <c r="M35" s="5"/>
      <c r="N35" s="6"/>
      <c r="O35" s="3"/>
      <c r="P35" s="3"/>
      <c r="Q35" s="3"/>
      <c r="R35" s="3"/>
      <c r="S35" s="3"/>
    </row>
    <row r="36" spans="1:19" ht="18" customHeight="1">
      <c r="A36" s="2"/>
      <c r="B36" s="3"/>
      <c r="C36" s="3"/>
      <c r="E36" s="3"/>
      <c r="F36" s="3"/>
      <c r="G36" s="3"/>
      <c r="H36" s="3"/>
      <c r="I36"/>
      <c r="K36" s="3"/>
      <c r="L36" s="5"/>
      <c r="M36" s="5"/>
      <c r="N36" s="6"/>
      <c r="O36" s="3"/>
      <c r="P36" s="3"/>
      <c r="Q36" s="3"/>
      <c r="R36" s="3"/>
      <c r="S36" s="3"/>
    </row>
    <row r="37" spans="1:19" ht="18" customHeight="1">
      <c r="A37" s="2"/>
      <c r="B37" s="3"/>
      <c r="C37" s="3"/>
      <c r="E37" s="3"/>
      <c r="F37" s="3"/>
      <c r="G37" s="3"/>
      <c r="H37" s="3"/>
      <c r="I37"/>
      <c r="K37" s="3"/>
      <c r="L37" s="5"/>
      <c r="M37" s="5"/>
      <c r="N37" s="6"/>
      <c r="O37" s="3"/>
      <c r="P37" s="3"/>
      <c r="Q37" s="3"/>
      <c r="R37" s="3"/>
      <c r="S37" s="3"/>
    </row>
    <row r="38" spans="1:19" ht="18" customHeight="1">
      <c r="A38" s="2"/>
      <c r="B38" s="3"/>
      <c r="C38" s="3"/>
      <c r="E38" s="3"/>
      <c r="F38" s="3"/>
      <c r="G38" s="3"/>
      <c r="H38" s="3"/>
      <c r="I38"/>
      <c r="K38" s="3"/>
      <c r="L38" s="5"/>
      <c r="M38" s="5"/>
      <c r="N38" s="6"/>
      <c r="O38" s="3"/>
      <c r="P38" s="3"/>
      <c r="Q38" s="3"/>
      <c r="R38" s="3"/>
      <c r="S38" s="3"/>
    </row>
    <row r="39" spans="1:19" ht="18" customHeight="1">
      <c r="A39" s="2"/>
      <c r="B39" s="3"/>
      <c r="C39" s="3"/>
      <c r="E39" s="3"/>
      <c r="F39" s="3"/>
      <c r="G39" s="3"/>
      <c r="H39" s="3"/>
      <c r="I39"/>
      <c r="K39" s="3"/>
      <c r="L39" s="5"/>
      <c r="M39" s="5"/>
      <c r="N39" s="6"/>
      <c r="O39" s="3"/>
      <c r="P39" s="3"/>
      <c r="Q39" s="3"/>
      <c r="R39" s="3"/>
      <c r="S39" s="3"/>
    </row>
    <row r="40" spans="1:19" ht="18" customHeight="1">
      <c r="A40" s="2"/>
      <c r="B40" s="3"/>
      <c r="C40" s="3"/>
      <c r="E40" s="3"/>
      <c r="F40" s="3"/>
      <c r="G40" s="3"/>
      <c r="H40" s="3"/>
      <c r="I40"/>
      <c r="K40" s="3"/>
      <c r="L40" s="5"/>
      <c r="M40" s="5"/>
      <c r="N40" s="6"/>
      <c r="O40" s="3"/>
      <c r="P40" s="3"/>
      <c r="Q40" s="3"/>
      <c r="R40" s="3"/>
      <c r="S40" s="3"/>
    </row>
    <row r="41" spans="1:19" ht="18" customHeight="1">
      <c r="A41" s="2"/>
      <c r="B41" s="3"/>
      <c r="E41" s="3"/>
      <c r="F41" s="3"/>
      <c r="G41" s="3"/>
      <c r="H41" s="3"/>
      <c r="I41"/>
      <c r="K41" s="3"/>
      <c r="L41" s="5"/>
      <c r="M41" s="5"/>
      <c r="N41" s="6"/>
      <c r="O41" s="3"/>
      <c r="P41" s="3"/>
      <c r="Q41" s="3"/>
      <c r="R41" s="3"/>
      <c r="S41" s="3"/>
    </row>
    <row r="42" spans="1:19" ht="18" customHeight="1">
      <c r="A42" s="2"/>
      <c r="B42" s="3"/>
      <c r="C42" s="3"/>
      <c r="E42" s="3"/>
      <c r="F42" s="3"/>
      <c r="G42" s="3"/>
      <c r="H42" s="3"/>
      <c r="I42"/>
      <c r="K42" s="3"/>
      <c r="L42" s="5"/>
      <c r="M42" s="5"/>
      <c r="N42" s="6"/>
      <c r="O42" s="3"/>
      <c r="P42" s="3"/>
      <c r="Q42" s="3"/>
      <c r="R42" s="3"/>
      <c r="S42" s="3"/>
    </row>
    <row r="43" spans="1:19" ht="18" customHeight="1">
      <c r="A43" s="2"/>
      <c r="B43" s="3"/>
      <c r="C43" s="3"/>
      <c r="E43" s="3"/>
      <c r="F43" s="3"/>
      <c r="G43" s="3"/>
      <c r="H43" s="3"/>
      <c r="I43"/>
      <c r="K43" s="3"/>
      <c r="L43" s="5"/>
      <c r="M43" s="5"/>
      <c r="N43" s="6"/>
      <c r="O43" s="3"/>
      <c r="P43" s="3"/>
      <c r="Q43" s="3"/>
      <c r="R43" s="3"/>
      <c r="S43" s="3"/>
    </row>
    <row r="44" spans="1:19" ht="18" customHeight="1">
      <c r="A44" s="2"/>
      <c r="B44" s="3"/>
      <c r="C44" s="3"/>
      <c r="E44" s="3"/>
      <c r="F44" s="3"/>
      <c r="G44" s="3"/>
      <c r="H44" s="3"/>
      <c r="I44"/>
      <c r="K44" s="3"/>
      <c r="L44" s="5"/>
      <c r="M44" s="5"/>
      <c r="N44" s="6"/>
      <c r="O44" s="3"/>
      <c r="P44" s="3"/>
      <c r="Q44" s="3"/>
      <c r="R44" s="3"/>
      <c r="S44" s="3"/>
    </row>
    <row r="45" spans="1:19" ht="18" customHeight="1">
      <c r="A45" s="2"/>
      <c r="B45" s="3"/>
      <c r="C45" s="3"/>
      <c r="E45" s="3"/>
      <c r="F45" s="3"/>
      <c r="G45" s="3"/>
      <c r="H45" s="3"/>
      <c r="I45"/>
      <c r="K45" s="3"/>
      <c r="L45" s="5"/>
      <c r="M45" s="5"/>
      <c r="N45" s="6"/>
      <c r="O45" s="3"/>
      <c r="P45" s="3"/>
      <c r="Q45" s="3"/>
      <c r="R45" s="3"/>
      <c r="S45" s="3"/>
    </row>
    <row r="46" spans="1:19" ht="18" customHeight="1">
      <c r="A46" s="2"/>
      <c r="B46" s="3"/>
      <c r="C46" s="3"/>
      <c r="E46" s="3"/>
      <c r="F46" s="3"/>
      <c r="G46" s="3"/>
      <c r="H46" s="3"/>
      <c r="I46"/>
      <c r="K46" s="3"/>
      <c r="L46" s="5"/>
      <c r="M46" s="5"/>
      <c r="N46" s="6"/>
      <c r="O46" s="3"/>
      <c r="P46" s="3"/>
      <c r="Q46" s="3"/>
      <c r="R46" s="3"/>
      <c r="S46" s="3"/>
    </row>
    <row r="47" spans="1:19" ht="18" customHeight="1">
      <c r="A47" s="2"/>
      <c r="B47" s="3"/>
      <c r="C47" s="3"/>
      <c r="E47" s="3"/>
      <c r="F47" s="3"/>
      <c r="G47" s="3"/>
      <c r="H47" s="3"/>
      <c r="I47"/>
      <c r="K47" s="3"/>
      <c r="L47" s="5"/>
      <c r="M47" s="5"/>
      <c r="N47" s="6"/>
      <c r="O47" s="3"/>
      <c r="P47" s="3"/>
      <c r="Q47" s="3"/>
      <c r="R47" s="3"/>
      <c r="S47" s="3"/>
    </row>
    <row r="48" spans="1:19" ht="18" customHeight="1">
      <c r="A48" s="2"/>
      <c r="B48" s="3"/>
      <c r="C48" s="3"/>
      <c r="E48" s="3"/>
      <c r="F48" s="3"/>
      <c r="G48" s="3"/>
      <c r="H48" s="3"/>
      <c r="I48"/>
      <c r="K48" s="3"/>
      <c r="L48" s="5"/>
      <c r="M48" s="5"/>
      <c r="N48" s="6"/>
      <c r="O48" s="3"/>
      <c r="P48" s="3"/>
      <c r="Q48" s="3"/>
      <c r="R48" s="3"/>
      <c r="S48" s="3"/>
    </row>
    <row r="49" spans="1:19" ht="18" customHeight="1">
      <c r="A49" s="2"/>
      <c r="B49" s="3"/>
      <c r="C49" s="3"/>
      <c r="E49" s="3"/>
      <c r="F49" s="3"/>
      <c r="G49" s="3"/>
      <c r="H49" s="3"/>
      <c r="I49"/>
      <c r="K49" s="3"/>
      <c r="L49" s="5"/>
      <c r="M49" s="5"/>
      <c r="N49" s="6"/>
      <c r="O49" s="3"/>
      <c r="P49" s="3"/>
      <c r="Q49" s="3"/>
      <c r="R49" s="3"/>
      <c r="S49" s="3"/>
    </row>
    <row r="50" spans="1:19" ht="18" customHeight="1">
      <c r="A50" s="2"/>
      <c r="B50" s="3"/>
      <c r="C50" s="3"/>
      <c r="E50" s="3"/>
      <c r="F50" s="3"/>
      <c r="G50" s="3"/>
      <c r="H50" s="3"/>
      <c r="I50"/>
      <c r="K50" s="3"/>
      <c r="L50" s="5"/>
      <c r="M50" s="5"/>
      <c r="N50" s="6"/>
      <c r="O50" s="3"/>
      <c r="P50" s="3"/>
      <c r="Q50" s="3"/>
      <c r="R50" s="3"/>
      <c r="S50" s="3"/>
    </row>
    <row r="51" spans="1:19" ht="18" customHeight="1">
      <c r="A51" s="2"/>
      <c r="B51" s="3"/>
      <c r="C51" s="3"/>
      <c r="E51" s="3"/>
      <c r="F51" s="3"/>
      <c r="G51" s="3"/>
      <c r="H51" s="3"/>
      <c r="I51"/>
      <c r="K51" s="3"/>
      <c r="L51" s="5"/>
      <c r="M51" s="5"/>
      <c r="N51" s="6"/>
      <c r="O51" s="3"/>
      <c r="P51" s="3"/>
      <c r="Q51" s="3"/>
      <c r="R51" s="3"/>
      <c r="S51" s="3"/>
    </row>
    <row r="52" spans="1:19" ht="18" customHeight="1">
      <c r="A52" s="2"/>
      <c r="B52" s="3"/>
      <c r="C52" s="3"/>
      <c r="E52" s="3"/>
      <c r="F52" s="3"/>
      <c r="G52" s="3"/>
      <c r="H52" s="3"/>
      <c r="I52"/>
      <c r="K52" s="3"/>
      <c r="L52" s="5"/>
      <c r="M52" s="5"/>
      <c r="N52" s="6"/>
      <c r="O52" s="3"/>
      <c r="P52" s="3"/>
      <c r="Q52" s="3"/>
      <c r="R52" s="3"/>
      <c r="S52" s="3"/>
    </row>
    <row r="53" spans="1:19" ht="18" customHeight="1">
      <c r="A53" s="2"/>
      <c r="B53" s="3"/>
      <c r="C53" s="3"/>
      <c r="E53" s="3"/>
      <c r="F53" s="3"/>
      <c r="G53" s="3"/>
      <c r="H53" s="3"/>
      <c r="I53"/>
      <c r="K53" s="3"/>
      <c r="L53" s="5"/>
      <c r="M53" s="5"/>
      <c r="N53" s="6"/>
      <c r="O53" s="3"/>
      <c r="P53" s="3"/>
      <c r="Q53" s="3"/>
      <c r="R53" s="3"/>
      <c r="S53" s="3"/>
    </row>
    <row r="54" spans="1:19" ht="18" customHeight="1">
      <c r="A54" s="2"/>
      <c r="B54" s="3"/>
      <c r="C54" s="3"/>
      <c r="E54" s="3"/>
      <c r="F54" s="3"/>
      <c r="G54" s="3"/>
      <c r="H54" s="3"/>
      <c r="I54"/>
      <c r="K54" s="3"/>
      <c r="L54" s="5"/>
      <c r="M54" s="5"/>
      <c r="N54" s="6"/>
      <c r="O54" s="3"/>
      <c r="P54" s="3"/>
      <c r="Q54" s="3"/>
      <c r="R54" s="3"/>
      <c r="S54" s="3"/>
    </row>
    <row r="55" spans="1:19" ht="18" customHeight="1">
      <c r="A55" s="2"/>
      <c r="B55" s="3"/>
      <c r="C55" s="3"/>
      <c r="E55" s="3"/>
      <c r="F55" s="3"/>
      <c r="G55" s="3"/>
      <c r="H55" s="3"/>
      <c r="I55"/>
      <c r="K55" s="3"/>
      <c r="L55" s="5"/>
      <c r="M55" s="5"/>
      <c r="N55" s="6"/>
      <c r="O55" s="3"/>
      <c r="P55" s="3"/>
      <c r="Q55" s="3"/>
      <c r="R55" s="3"/>
      <c r="S55" s="3"/>
    </row>
    <row r="56" spans="1:19" ht="18" customHeight="1">
      <c r="A56" s="2"/>
      <c r="B56" s="3"/>
      <c r="C56" s="3"/>
      <c r="E56" s="3"/>
      <c r="F56" s="3"/>
      <c r="G56" s="3"/>
      <c r="H56" s="3"/>
      <c r="I56"/>
      <c r="K56" s="3"/>
      <c r="L56" s="5"/>
      <c r="M56" s="5"/>
      <c r="N56" s="6"/>
      <c r="O56" s="3"/>
      <c r="P56" s="3"/>
      <c r="Q56" s="3"/>
      <c r="R56" s="3"/>
      <c r="S56" s="3"/>
    </row>
    <row r="57" spans="1:19" ht="18" customHeight="1">
      <c r="A57" s="2"/>
      <c r="B57" s="3"/>
      <c r="C57" s="3"/>
      <c r="E57" s="3"/>
      <c r="F57" s="3"/>
      <c r="G57" s="3"/>
      <c r="H57" s="3"/>
      <c r="I57"/>
      <c r="K57" s="3"/>
      <c r="L57" s="5"/>
      <c r="M57" s="5"/>
      <c r="N57" s="6"/>
      <c r="O57" s="3"/>
      <c r="P57" s="3"/>
      <c r="Q57" s="3"/>
      <c r="R57" s="3"/>
      <c r="S57" s="3"/>
    </row>
    <row r="58" spans="1:19" ht="18" customHeight="1">
      <c r="A58" s="2"/>
      <c r="B58" s="3"/>
      <c r="C58" s="3"/>
      <c r="E58" s="3"/>
      <c r="F58" s="3"/>
      <c r="G58" s="3"/>
      <c r="H58" s="3"/>
      <c r="I58"/>
      <c r="K58" s="3"/>
      <c r="L58" s="5"/>
      <c r="M58" s="5"/>
      <c r="N58" s="6"/>
      <c r="O58" s="3"/>
      <c r="P58" s="3"/>
      <c r="Q58" s="3"/>
      <c r="R58" s="3"/>
      <c r="S58" s="3"/>
    </row>
    <row r="59" spans="1:19" ht="18" customHeight="1">
      <c r="A59" s="2"/>
      <c r="B59" s="3"/>
      <c r="C59" s="3"/>
      <c r="E59" s="3"/>
      <c r="F59" s="3"/>
      <c r="G59" s="3"/>
      <c r="H59" s="3"/>
      <c r="I59"/>
      <c r="K59" s="3"/>
      <c r="L59" s="5"/>
      <c r="M59" s="5"/>
      <c r="N59" s="6"/>
      <c r="O59" s="3"/>
      <c r="P59" s="3"/>
      <c r="Q59" s="3"/>
      <c r="R59" s="3"/>
      <c r="S59" s="3"/>
    </row>
    <row r="60" spans="1:19" ht="18" customHeight="1">
      <c r="A60" s="2"/>
      <c r="B60" s="3"/>
      <c r="C60" s="3"/>
      <c r="E60" s="3"/>
      <c r="F60" s="3"/>
      <c r="G60" s="3"/>
      <c r="H60" s="3"/>
      <c r="I60"/>
      <c r="K60" s="3"/>
      <c r="L60" s="5"/>
      <c r="M60" s="5"/>
      <c r="N60" s="6"/>
      <c r="O60" s="3"/>
      <c r="P60" s="3"/>
      <c r="Q60" s="3"/>
      <c r="R60" s="3"/>
      <c r="S60" s="3"/>
    </row>
    <row r="61" spans="1:19" ht="18" customHeight="1">
      <c r="A61" s="2"/>
      <c r="B61" s="3"/>
      <c r="C61" s="3"/>
      <c r="E61" s="3"/>
      <c r="F61" s="3"/>
      <c r="G61" s="3"/>
      <c r="H61" s="3"/>
      <c r="I61"/>
      <c r="K61" s="3"/>
      <c r="L61" s="5"/>
      <c r="M61" s="5"/>
      <c r="N61" s="6"/>
      <c r="O61" s="3"/>
      <c r="P61" s="3"/>
      <c r="Q61" s="3"/>
      <c r="R61" s="3"/>
      <c r="S61" s="3"/>
    </row>
    <row r="62" spans="1:19" ht="18" customHeight="1">
      <c r="A62" s="2"/>
      <c r="B62" s="3"/>
      <c r="C62" s="3"/>
      <c r="E62" s="3"/>
      <c r="F62" s="3"/>
      <c r="G62" s="3"/>
      <c r="H62" s="3"/>
      <c r="I62"/>
      <c r="K62" s="3"/>
      <c r="L62" s="5"/>
      <c r="M62" s="5"/>
      <c r="N62" s="6"/>
      <c r="O62" s="3"/>
      <c r="P62" s="3"/>
      <c r="Q62" s="3"/>
      <c r="R62" s="3"/>
      <c r="S62" s="3"/>
    </row>
    <row r="63" spans="1:19" ht="18" customHeight="1">
      <c r="A63" s="2"/>
      <c r="B63" s="3"/>
      <c r="C63" s="3"/>
      <c r="E63" s="3"/>
      <c r="F63" s="3"/>
      <c r="G63" s="3"/>
      <c r="H63" s="3"/>
      <c r="I63"/>
      <c r="K63" s="3"/>
      <c r="L63" s="5"/>
      <c r="M63" s="5"/>
      <c r="N63" s="6"/>
      <c r="O63" s="3"/>
      <c r="P63" s="3"/>
      <c r="Q63" s="3"/>
      <c r="R63" s="3"/>
      <c r="S63" s="3"/>
    </row>
    <row r="64" spans="1:19" ht="18" customHeight="1">
      <c r="A64" s="2"/>
      <c r="B64" s="3"/>
      <c r="C64" s="3"/>
      <c r="E64" s="3"/>
      <c r="F64" s="3"/>
      <c r="G64" s="3"/>
      <c r="H64" s="3"/>
      <c r="I64"/>
      <c r="K64" s="3"/>
      <c r="L64" s="5"/>
      <c r="M64" s="5"/>
      <c r="N64" s="6"/>
      <c r="O64" s="3"/>
      <c r="P64" s="3"/>
      <c r="Q64" s="3"/>
      <c r="R64" s="3"/>
      <c r="S64" s="3"/>
    </row>
    <row r="65" spans="1:19" ht="18" customHeight="1">
      <c r="A65" s="2"/>
      <c r="B65" s="3"/>
      <c r="C65" s="3"/>
      <c r="E65" s="3"/>
      <c r="F65" s="3"/>
      <c r="G65" s="3"/>
      <c r="H65" s="3"/>
      <c r="I65"/>
      <c r="K65" s="3"/>
      <c r="L65" s="5"/>
      <c r="M65" s="5"/>
      <c r="N65" s="6"/>
      <c r="O65" s="3"/>
      <c r="P65" s="3"/>
      <c r="Q65" s="3"/>
      <c r="R65" s="3"/>
      <c r="S65" s="3"/>
    </row>
    <row r="66" spans="1:19" ht="18" customHeight="1">
      <c r="A66" s="2"/>
      <c r="B66" s="3"/>
      <c r="C66" s="3"/>
      <c r="E66" s="3"/>
      <c r="F66" s="3"/>
      <c r="G66" s="3"/>
      <c r="H66" s="3"/>
      <c r="I66"/>
      <c r="K66" s="3"/>
      <c r="L66" s="5"/>
      <c r="M66" s="5"/>
      <c r="N66" s="6"/>
      <c r="O66" s="3"/>
      <c r="P66" s="3"/>
      <c r="Q66" s="3"/>
      <c r="R66" s="3"/>
      <c r="S66" s="3"/>
    </row>
    <row r="67" spans="1:19" ht="18" customHeight="1">
      <c r="A67" s="2"/>
      <c r="B67" s="3"/>
      <c r="C67" s="3"/>
      <c r="E67" s="3"/>
      <c r="F67" s="3"/>
      <c r="G67" s="3"/>
      <c r="H67" s="3"/>
      <c r="I67"/>
      <c r="K67" s="3"/>
      <c r="L67" s="5"/>
      <c r="M67" s="5"/>
      <c r="N67" s="6"/>
      <c r="O67" s="3"/>
      <c r="P67" s="3"/>
      <c r="Q67" s="3"/>
      <c r="R67" s="3"/>
      <c r="S67" s="3"/>
    </row>
    <row r="68" spans="1:19" ht="18" customHeight="1">
      <c r="A68" s="2"/>
      <c r="B68" s="3"/>
      <c r="C68" s="3"/>
      <c r="E68" s="3"/>
      <c r="F68" s="3"/>
      <c r="G68" s="3"/>
      <c r="H68" s="3"/>
      <c r="I68"/>
      <c r="K68" s="3"/>
      <c r="L68" s="5"/>
      <c r="M68" s="5"/>
      <c r="N68" s="6"/>
      <c r="O68" s="3"/>
      <c r="P68" s="3"/>
      <c r="Q68" s="3"/>
      <c r="R68" s="3"/>
      <c r="S68" s="3"/>
    </row>
    <row r="69" spans="1:19" ht="18" customHeight="1">
      <c r="A69" s="2"/>
      <c r="B69" s="3"/>
      <c r="C69" s="3"/>
      <c r="E69" s="3"/>
      <c r="F69" s="3"/>
      <c r="G69" s="3"/>
      <c r="H69" s="3"/>
      <c r="I69"/>
      <c r="K69" s="3"/>
      <c r="L69" s="5"/>
      <c r="M69" s="5"/>
      <c r="N69" s="6"/>
      <c r="O69" s="3"/>
      <c r="P69" s="3"/>
      <c r="Q69" s="3"/>
      <c r="R69" s="3"/>
      <c r="S69" s="3"/>
    </row>
    <row r="70" spans="1:19" ht="18" customHeight="1">
      <c r="A70" s="2"/>
      <c r="B70" s="3"/>
      <c r="C70" s="3"/>
      <c r="E70" s="3"/>
      <c r="F70" s="3"/>
      <c r="G70" s="3"/>
      <c r="H70" s="3"/>
      <c r="I70"/>
      <c r="K70" s="3"/>
      <c r="L70" s="5"/>
      <c r="M70" s="5"/>
      <c r="N70" s="6"/>
      <c r="O70" s="3"/>
      <c r="P70" s="3"/>
      <c r="Q70" s="3"/>
      <c r="R70" s="3"/>
      <c r="S70" s="3"/>
    </row>
    <row r="71" spans="1:19" ht="18" customHeight="1">
      <c r="A71" s="2"/>
      <c r="B71" s="3"/>
      <c r="C71" s="3"/>
      <c r="E71" s="3"/>
      <c r="F71" s="3"/>
      <c r="G71" s="3"/>
      <c r="H71" s="3"/>
      <c r="I71"/>
      <c r="K71" s="3"/>
      <c r="L71" s="5"/>
      <c r="M71" s="5"/>
      <c r="N71" s="6"/>
      <c r="O71" s="3"/>
      <c r="P71" s="3"/>
      <c r="Q71" s="3"/>
      <c r="R71" s="3"/>
      <c r="S71" s="3"/>
    </row>
    <row r="72" spans="1:19" ht="18" customHeight="1">
      <c r="A72" s="2"/>
      <c r="B72" s="3"/>
      <c r="C72" s="3"/>
      <c r="E72" s="3"/>
      <c r="F72" s="3"/>
      <c r="G72" s="3"/>
      <c r="H72" s="3"/>
      <c r="I72"/>
      <c r="K72" s="3"/>
      <c r="L72" s="5"/>
      <c r="M72" s="5"/>
      <c r="N72" s="6"/>
      <c r="O72" s="3"/>
      <c r="P72" s="3"/>
      <c r="Q72" s="3"/>
      <c r="R72" s="3"/>
      <c r="S72" s="3"/>
    </row>
    <row r="73" spans="1:19" ht="18" customHeight="1">
      <c r="A73" s="2"/>
      <c r="B73" s="3"/>
      <c r="C73" s="3"/>
      <c r="E73" s="3"/>
      <c r="F73" s="3"/>
      <c r="G73" s="3"/>
      <c r="H73" s="3"/>
      <c r="I73"/>
      <c r="K73" s="3"/>
      <c r="L73" s="5"/>
      <c r="M73" s="5"/>
      <c r="N73" s="6"/>
      <c r="O73" s="3"/>
      <c r="P73" s="3"/>
      <c r="Q73" s="3"/>
      <c r="R73" s="3"/>
      <c r="S73" s="3"/>
    </row>
    <row r="74" spans="1:19" ht="18" customHeight="1">
      <c r="A74" s="2"/>
      <c r="B74" s="3"/>
      <c r="C74" s="3"/>
      <c r="E74" s="3"/>
      <c r="F74" s="3"/>
      <c r="G74" s="3"/>
      <c r="H74" s="3"/>
      <c r="I74"/>
      <c r="K74" s="3"/>
      <c r="L74" s="5"/>
      <c r="M74" s="5"/>
      <c r="N74" s="6"/>
      <c r="O74" s="3"/>
      <c r="P74" s="3"/>
      <c r="Q74" s="3"/>
      <c r="R74" s="3"/>
      <c r="S74" s="3"/>
    </row>
    <row r="75" spans="1:19" ht="18" customHeight="1">
      <c r="A75" s="2"/>
      <c r="B75" s="3"/>
      <c r="C75" s="3"/>
      <c r="E75" s="3"/>
      <c r="F75" s="3"/>
      <c r="G75" s="3"/>
      <c r="H75" s="3"/>
      <c r="I75"/>
      <c r="K75" s="3"/>
      <c r="L75" s="5"/>
      <c r="M75" s="5"/>
      <c r="N75" s="6"/>
      <c r="O75" s="3"/>
      <c r="P75" s="3"/>
      <c r="Q75" s="3"/>
      <c r="R75" s="3"/>
      <c r="S75" s="3"/>
    </row>
    <row r="76" spans="1:19" ht="18" customHeight="1">
      <c r="A76" s="2"/>
      <c r="B76" s="3"/>
      <c r="C76" s="3"/>
      <c r="E76" s="3"/>
      <c r="F76" s="3"/>
      <c r="G76" s="3"/>
      <c r="H76" s="3"/>
      <c r="I76"/>
      <c r="K76" s="3"/>
      <c r="L76" s="5"/>
      <c r="M76" s="5"/>
      <c r="N76" s="6"/>
      <c r="O76" s="3"/>
      <c r="P76" s="3"/>
      <c r="Q76" s="3"/>
      <c r="R76" s="3"/>
      <c r="S76" s="3"/>
    </row>
    <row r="77" spans="1:19" ht="18" customHeight="1">
      <c r="A77" s="2"/>
      <c r="B77" s="3"/>
      <c r="C77" s="3"/>
      <c r="E77" s="3"/>
      <c r="F77" s="3"/>
      <c r="G77" s="3"/>
      <c r="H77" s="3"/>
      <c r="I77"/>
      <c r="K77" s="3"/>
      <c r="L77" s="5"/>
      <c r="M77" s="5"/>
      <c r="N77" s="6"/>
      <c r="O77" s="3"/>
      <c r="P77" s="3"/>
      <c r="Q77" s="3"/>
      <c r="R77" s="3"/>
      <c r="S77" s="3"/>
    </row>
    <row r="78" spans="1:19" ht="18" customHeight="1">
      <c r="A78" s="2"/>
      <c r="B78" s="3"/>
      <c r="C78" s="3"/>
      <c r="E78" s="3"/>
      <c r="F78" s="3"/>
      <c r="G78" s="3"/>
      <c r="H78" s="3"/>
      <c r="I78"/>
      <c r="K78" s="3"/>
      <c r="L78" s="5"/>
      <c r="M78" s="5"/>
      <c r="N78" s="6"/>
      <c r="O78" s="3"/>
      <c r="P78" s="3"/>
      <c r="Q78" s="3"/>
      <c r="R78" s="3"/>
      <c r="S78" s="3"/>
    </row>
    <row r="79" spans="1:19" ht="18" customHeight="1">
      <c r="A79" s="2"/>
      <c r="B79" s="3"/>
      <c r="C79" s="3"/>
      <c r="E79" s="3"/>
      <c r="F79" s="3"/>
      <c r="G79" s="3"/>
      <c r="H79" s="3"/>
      <c r="I79"/>
      <c r="K79" s="3"/>
      <c r="L79" s="5"/>
      <c r="M79" s="5"/>
      <c r="N79" s="6"/>
      <c r="O79" s="3"/>
      <c r="P79" s="3"/>
      <c r="Q79" s="3"/>
      <c r="R79" s="3"/>
      <c r="S79" s="3"/>
    </row>
    <row r="80" spans="1:19" ht="18" customHeight="1">
      <c r="A80" s="2"/>
      <c r="B80" s="3"/>
      <c r="E80" s="3"/>
      <c r="F80" s="3"/>
      <c r="G80" s="3"/>
      <c r="H80" s="3"/>
      <c r="I80"/>
      <c r="K80" s="3"/>
      <c r="L80" s="5"/>
      <c r="M80" s="5"/>
      <c r="N80" s="6"/>
      <c r="O80" s="3"/>
      <c r="P80" s="3"/>
      <c r="Q80" s="3"/>
      <c r="R80" s="3"/>
      <c r="S80" s="3"/>
    </row>
    <row r="81" spans="1:19" ht="18" customHeight="1">
      <c r="A81" s="2"/>
      <c r="B81" s="3"/>
      <c r="E81" s="3"/>
      <c r="F81" s="3"/>
      <c r="G81" s="3"/>
      <c r="H81" s="3"/>
      <c r="I81"/>
      <c r="K81" s="3"/>
      <c r="L81" s="5"/>
      <c r="M81" s="5"/>
      <c r="N81" s="6"/>
      <c r="O81" s="3"/>
      <c r="P81" s="3"/>
      <c r="Q81" s="3"/>
      <c r="R81" s="3"/>
      <c r="S81" s="3"/>
    </row>
    <row r="82" spans="1:19" ht="18" customHeight="1">
      <c r="A82" s="2"/>
      <c r="B82" s="3"/>
      <c r="E82" s="3"/>
      <c r="F82" s="3"/>
      <c r="G82" s="3"/>
      <c r="H82" s="3"/>
      <c r="I82"/>
      <c r="K82" s="3"/>
      <c r="L82" s="5"/>
      <c r="M82" s="5"/>
      <c r="N82" s="6"/>
      <c r="O82" s="3"/>
      <c r="P82" s="3"/>
      <c r="Q82" s="3"/>
      <c r="R82" s="3"/>
      <c r="S82" s="3"/>
    </row>
    <row r="83" spans="1:19" ht="18" customHeight="1">
      <c r="A83" s="2"/>
      <c r="B83" s="3"/>
      <c r="E83" s="3"/>
      <c r="F83" s="3"/>
      <c r="G83" s="3"/>
      <c r="H83" s="3"/>
      <c r="I83"/>
      <c r="K83" s="3"/>
      <c r="L83" s="5"/>
      <c r="M83" s="5"/>
      <c r="N83" s="6"/>
      <c r="O83" s="3"/>
      <c r="P83" s="3"/>
      <c r="Q83" s="3"/>
      <c r="R83" s="3"/>
      <c r="S83" s="3"/>
    </row>
    <row r="84" spans="1:19" ht="18" customHeight="1">
      <c r="A84" s="2"/>
      <c r="B84" s="3"/>
      <c r="E84" s="3"/>
      <c r="F84" s="3"/>
      <c r="G84" s="3"/>
      <c r="H84" s="3"/>
      <c r="I84"/>
      <c r="K84" s="3"/>
      <c r="L84" s="5"/>
      <c r="M84" s="5"/>
      <c r="N84" s="6"/>
      <c r="O84" s="3"/>
      <c r="P84" s="3"/>
      <c r="Q84" s="3"/>
      <c r="R84" s="3"/>
      <c r="S84" s="3"/>
    </row>
    <row r="85" spans="1:19" ht="18" customHeight="1">
      <c r="A85" s="2"/>
      <c r="B85" s="3"/>
      <c r="E85" s="3"/>
      <c r="F85" s="3"/>
      <c r="G85" s="3"/>
      <c r="H85" s="3"/>
      <c r="I85"/>
      <c r="K85" s="3"/>
      <c r="L85" s="5"/>
      <c r="M85" s="5"/>
      <c r="N85" s="6"/>
      <c r="O85" s="3"/>
      <c r="P85" s="3"/>
      <c r="Q85" s="3"/>
      <c r="R85" s="3"/>
      <c r="S85" s="3"/>
    </row>
    <row r="86" spans="1:19" ht="18" customHeight="1">
      <c r="A86" s="2"/>
      <c r="B86" s="3"/>
      <c r="E86" s="3"/>
      <c r="F86" s="3"/>
      <c r="G86" s="3"/>
      <c r="H86" s="3"/>
      <c r="I86"/>
      <c r="K86" s="3"/>
      <c r="L86" s="5"/>
      <c r="M86" s="5"/>
      <c r="N86" s="6"/>
      <c r="O86" s="3"/>
      <c r="P86" s="3"/>
      <c r="Q86" s="3"/>
      <c r="R86" s="3"/>
      <c r="S86" s="3"/>
    </row>
    <row r="87" spans="1:19" ht="18" customHeight="1">
      <c r="A87" s="2"/>
      <c r="B87" s="3"/>
      <c r="E87" s="3"/>
      <c r="F87" s="3"/>
      <c r="G87" s="3"/>
      <c r="H87" s="3"/>
      <c r="I87"/>
      <c r="K87" s="3"/>
      <c r="L87" s="5"/>
      <c r="M87" s="5"/>
      <c r="N87" s="6"/>
      <c r="O87" s="3"/>
      <c r="P87" s="3"/>
      <c r="Q87" s="3"/>
      <c r="R87" s="3"/>
      <c r="S87" s="3"/>
    </row>
    <row r="88" spans="1:19" ht="18" customHeight="1">
      <c r="A88" s="2"/>
      <c r="B88" s="3"/>
      <c r="C88" s="3"/>
      <c r="E88" s="3"/>
      <c r="F88" s="3"/>
      <c r="G88" s="3"/>
      <c r="H88" s="3"/>
      <c r="I88"/>
      <c r="K88" s="3"/>
      <c r="L88" s="5"/>
      <c r="M88" s="5"/>
      <c r="N88" s="6"/>
      <c r="O88" s="3"/>
      <c r="P88" s="3"/>
      <c r="Q88" s="3"/>
      <c r="R88" s="3"/>
      <c r="S88" s="3"/>
    </row>
    <row r="89" spans="1:19" ht="18" customHeight="1">
      <c r="A89" s="2"/>
      <c r="B89" s="3"/>
      <c r="C89" s="3"/>
      <c r="E89" s="3"/>
      <c r="F89" s="3"/>
      <c r="G89" s="3"/>
      <c r="H89" s="3"/>
      <c r="I89"/>
      <c r="K89" s="3"/>
      <c r="L89" s="5"/>
      <c r="M89" s="5"/>
      <c r="N89" s="6"/>
      <c r="O89" s="3"/>
      <c r="P89" s="3"/>
      <c r="Q89" s="3"/>
      <c r="R89" s="3"/>
      <c r="S89" s="3"/>
    </row>
  </sheetData>
  <autoFilter ref="A1:S89" xr:uid="{00000000-0009-0000-0000-000000000000}">
    <sortState xmlns:xlrd2="http://schemas.microsoft.com/office/spreadsheetml/2017/richdata2" ref="A2:S89">
      <sortCondition ref="E1:E89"/>
    </sortState>
  </autoFilter>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C787-874E-4421-8D90-A2F96B9998E7}">
  <sheetPr>
    <tabColor rgb="FFFF0000"/>
  </sheetPr>
  <dimension ref="A1:V89"/>
  <sheetViews>
    <sheetView workbookViewId="0"/>
  </sheetViews>
  <sheetFormatPr defaultColWidth="8.85546875" defaultRowHeight="15"/>
  <sheetData>
    <row r="1" spans="1:22" ht="15.75" customHeight="1">
      <c r="A1" s="1" t="s">
        <v>490</v>
      </c>
      <c r="B1" s="1" t="s">
        <v>491</v>
      </c>
      <c r="C1" s="1" t="s">
        <v>492</v>
      </c>
      <c r="D1" s="1" t="s">
        <v>3</v>
      </c>
      <c r="E1" s="1" t="s">
        <v>493</v>
      </c>
      <c r="F1" s="1" t="s">
        <v>494</v>
      </c>
      <c r="G1" s="1" t="s">
        <v>495</v>
      </c>
      <c r="H1" s="1" t="s">
        <v>505</v>
      </c>
      <c r="I1" s="1" t="s">
        <v>576</v>
      </c>
      <c r="J1" s="1" t="s">
        <v>577</v>
      </c>
      <c r="K1" s="1" t="s">
        <v>8</v>
      </c>
      <c r="L1" s="1" t="s">
        <v>506</v>
      </c>
      <c r="M1" s="1" t="s">
        <v>578</v>
      </c>
      <c r="N1" s="1" t="s">
        <v>579</v>
      </c>
      <c r="O1" s="1" t="s">
        <v>580</v>
      </c>
      <c r="P1" s="1" t="s">
        <v>500</v>
      </c>
      <c r="Q1" s="1" t="s">
        <v>581</v>
      </c>
      <c r="R1" s="1" t="s">
        <v>582</v>
      </c>
      <c r="S1" s="1" t="s">
        <v>13</v>
      </c>
      <c r="T1" s="1" t="s">
        <v>507</v>
      </c>
      <c r="U1" s="1" t="s">
        <v>501</v>
      </c>
      <c r="V1" s="1" t="s">
        <v>508</v>
      </c>
    </row>
    <row r="2" spans="1:22" ht="15.75" customHeight="1">
      <c r="A2" s="2">
        <v>44179.323506944442</v>
      </c>
      <c r="B2" s="3" t="s">
        <v>510</v>
      </c>
      <c r="C2" s="3" t="s">
        <v>511</v>
      </c>
      <c r="D2" s="4" t="str">
        <f t="shared" ref="D2:D33" si="0">CONCATENATE(B2,".",C2,"@gmail.com")</f>
        <v>Abie.Zadrozny@gmail.com</v>
      </c>
      <c r="E2" s="3" t="s">
        <v>495</v>
      </c>
      <c r="F2" s="3" t="s">
        <v>583</v>
      </c>
      <c r="G2" s="3" t="s">
        <v>584</v>
      </c>
      <c r="H2" s="3" t="s">
        <v>512</v>
      </c>
      <c r="I2" s="4" t="str">
        <f t="shared" ref="I2:I33" si="1">RIGHT(G2,2)</f>
        <v xml:space="preserve"> X</v>
      </c>
      <c r="J2">
        <v>279</v>
      </c>
      <c r="K2" s="4" t="str">
        <f t="shared" ref="K2:K33" si="2">IF(E2="course",CONCATENATE(I2," ",J2),"")</f>
        <v/>
      </c>
      <c r="L2" s="3" t="s">
        <v>513</v>
      </c>
      <c r="M2" s="5">
        <v>107</v>
      </c>
      <c r="N2" s="5">
        <v>98</v>
      </c>
      <c r="O2" s="6">
        <f t="shared" ref="O2:O33" si="3">N2/M2</f>
        <v>0.91588785046728971</v>
      </c>
      <c r="P2" s="3" t="s">
        <v>585</v>
      </c>
      <c r="Q2" s="3"/>
      <c r="R2" s="3"/>
      <c r="S2" s="3" t="s">
        <v>514</v>
      </c>
      <c r="T2" s="3" t="s">
        <v>515</v>
      </c>
      <c r="U2" s="3" t="s">
        <v>585</v>
      </c>
      <c r="V2" s="3" t="s">
        <v>585</v>
      </c>
    </row>
    <row r="3" spans="1:22" ht="15.75" customHeight="1">
      <c r="A3" s="2">
        <v>44173.601689814815</v>
      </c>
      <c r="B3" s="3" t="s">
        <v>517</v>
      </c>
      <c r="C3" s="3" t="s">
        <v>518</v>
      </c>
      <c r="D3" s="4" t="str">
        <f t="shared" si="0"/>
        <v>Abnar.Zagami@gmail.com</v>
      </c>
      <c r="E3" s="3" t="s">
        <v>495</v>
      </c>
      <c r="F3" s="3" t="s">
        <v>583</v>
      </c>
      <c r="G3" s="3" t="s">
        <v>586</v>
      </c>
      <c r="H3" s="3" t="s">
        <v>512</v>
      </c>
      <c r="I3" s="4" t="str">
        <f t="shared" si="1"/>
        <v xml:space="preserve"> S</v>
      </c>
      <c r="J3">
        <v>137</v>
      </c>
      <c r="K3" s="4" t="str">
        <f t="shared" si="2"/>
        <v/>
      </c>
      <c r="L3" s="3" t="s">
        <v>519</v>
      </c>
      <c r="M3" s="5">
        <v>50</v>
      </c>
      <c r="N3" s="5">
        <v>25</v>
      </c>
      <c r="O3" s="6">
        <f t="shared" si="3"/>
        <v>0.5</v>
      </c>
      <c r="P3" s="3" t="s">
        <v>520</v>
      </c>
      <c r="Q3" s="3"/>
      <c r="R3" s="3"/>
      <c r="S3" s="3" t="s">
        <v>521</v>
      </c>
      <c r="T3" s="3" t="s">
        <v>515</v>
      </c>
      <c r="U3" s="3" t="s">
        <v>587</v>
      </c>
      <c r="V3" s="3" t="s">
        <v>522</v>
      </c>
    </row>
    <row r="4" spans="1:22" ht="15.75" customHeight="1">
      <c r="A4" s="2">
        <v>44176.559803240743</v>
      </c>
      <c r="B4" s="3" t="s">
        <v>524</v>
      </c>
      <c r="C4" s="3" t="s">
        <v>525</v>
      </c>
      <c r="D4" s="4" t="str">
        <f t="shared" si="0"/>
        <v>Aberham.Zack@gmail.com</v>
      </c>
      <c r="E4" s="3" t="s">
        <v>495</v>
      </c>
      <c r="F4" s="3" t="s">
        <v>583</v>
      </c>
      <c r="G4" s="3" t="s">
        <v>588</v>
      </c>
      <c r="H4" s="3" t="s">
        <v>512</v>
      </c>
      <c r="I4" s="4" t="str">
        <f t="shared" si="1"/>
        <v xml:space="preserve"> P</v>
      </c>
      <c r="J4">
        <v>338</v>
      </c>
      <c r="K4" s="4" t="str">
        <f t="shared" si="2"/>
        <v/>
      </c>
      <c r="L4" s="3" t="s">
        <v>526</v>
      </c>
      <c r="M4" s="5">
        <v>101</v>
      </c>
      <c r="N4" s="5">
        <v>98</v>
      </c>
      <c r="O4" s="6">
        <f t="shared" si="3"/>
        <v>0.97029702970297027</v>
      </c>
      <c r="P4" s="3" t="s">
        <v>527</v>
      </c>
      <c r="Q4" s="3"/>
      <c r="R4" s="3"/>
      <c r="S4" s="3" t="s">
        <v>528</v>
      </c>
      <c r="T4" s="3" t="s">
        <v>529</v>
      </c>
      <c r="U4" s="3" t="s">
        <v>587</v>
      </c>
      <c r="V4" s="3" t="s">
        <v>530</v>
      </c>
    </row>
    <row r="5" spans="1:22" ht="15.75" customHeight="1">
      <c r="A5" s="2">
        <v>44311.80190972222</v>
      </c>
      <c r="B5" s="3" t="s">
        <v>532</v>
      </c>
      <c r="C5" s="4" t="s">
        <v>533</v>
      </c>
      <c r="D5" s="4" t="str">
        <f t="shared" si="0"/>
        <v>Achill.Zajdel@gmail.com</v>
      </c>
      <c r="E5" s="3" t="s">
        <v>495</v>
      </c>
      <c r="F5" s="3" t="s">
        <v>589</v>
      </c>
      <c r="G5" s="3" t="s">
        <v>588</v>
      </c>
      <c r="H5" s="3" t="s">
        <v>512</v>
      </c>
      <c r="I5" s="4" t="str">
        <f t="shared" si="1"/>
        <v xml:space="preserve"> P</v>
      </c>
      <c r="J5">
        <v>315</v>
      </c>
      <c r="K5" s="4" t="str">
        <f t="shared" si="2"/>
        <v/>
      </c>
      <c r="L5" s="3" t="s">
        <v>534</v>
      </c>
      <c r="M5" s="5">
        <v>106</v>
      </c>
      <c r="N5" s="5">
        <v>100</v>
      </c>
      <c r="O5" s="6">
        <f t="shared" si="3"/>
        <v>0.94339622641509435</v>
      </c>
      <c r="P5" s="3" t="s">
        <v>585</v>
      </c>
      <c r="Q5" s="3"/>
      <c r="R5" s="3"/>
      <c r="S5" s="3" t="s">
        <v>535</v>
      </c>
      <c r="T5" s="3" t="s">
        <v>515</v>
      </c>
      <c r="U5" s="3" t="s">
        <v>585</v>
      </c>
      <c r="V5" s="3" t="s">
        <v>585</v>
      </c>
    </row>
    <row r="6" spans="1:22" ht="15.75" customHeight="1">
      <c r="A6" s="2">
        <v>44264.472557870373</v>
      </c>
      <c r="B6" s="3" t="s">
        <v>537</v>
      </c>
      <c r="C6" s="3" t="s">
        <v>538</v>
      </c>
      <c r="D6" s="4" t="str">
        <f t="shared" si="0"/>
        <v>Aamir.Zabinski@gmail.com</v>
      </c>
      <c r="E6" s="3" t="s">
        <v>495</v>
      </c>
      <c r="F6" s="3" t="s">
        <v>589</v>
      </c>
      <c r="G6" s="3" t="s">
        <v>590</v>
      </c>
      <c r="H6" s="3" t="s">
        <v>512</v>
      </c>
      <c r="I6" s="4" t="str">
        <f t="shared" si="1"/>
        <v xml:space="preserve"> M</v>
      </c>
      <c r="J6">
        <v>387</v>
      </c>
      <c r="K6" s="4" t="str">
        <f t="shared" si="2"/>
        <v/>
      </c>
      <c r="L6" s="3" t="s">
        <v>539</v>
      </c>
      <c r="M6" s="5">
        <v>102</v>
      </c>
      <c r="N6" s="5">
        <v>85</v>
      </c>
      <c r="O6" s="6">
        <f t="shared" si="3"/>
        <v>0.83333333333333337</v>
      </c>
      <c r="P6" s="3" t="s">
        <v>540</v>
      </c>
      <c r="Q6" s="3"/>
      <c r="R6" s="3"/>
      <c r="S6" s="3" t="s">
        <v>541</v>
      </c>
      <c r="T6" s="3" t="s">
        <v>585</v>
      </c>
      <c r="U6" s="3" t="s">
        <v>591</v>
      </c>
      <c r="V6" s="3" t="s">
        <v>542</v>
      </c>
    </row>
    <row r="7" spans="1:22" ht="15.75" customHeight="1">
      <c r="A7" s="2">
        <v>44475.35119212963</v>
      </c>
      <c r="B7" s="3" t="s">
        <v>544</v>
      </c>
      <c r="C7" s="3" t="s">
        <v>545</v>
      </c>
      <c r="D7" s="4" t="str">
        <f t="shared" si="0"/>
        <v>Aaran.Zabka@gmail.com</v>
      </c>
      <c r="E7" s="3" t="s">
        <v>495</v>
      </c>
      <c r="F7" s="3" t="s">
        <v>589</v>
      </c>
      <c r="G7" s="3" t="s">
        <v>590</v>
      </c>
      <c r="H7" s="3" t="s">
        <v>512</v>
      </c>
      <c r="I7" s="4" t="str">
        <f t="shared" si="1"/>
        <v xml:space="preserve"> M</v>
      </c>
      <c r="J7">
        <v>170</v>
      </c>
      <c r="K7" s="4" t="str">
        <f t="shared" si="2"/>
        <v/>
      </c>
      <c r="L7" s="3" t="s">
        <v>519</v>
      </c>
      <c r="M7" s="5">
        <v>40</v>
      </c>
      <c r="N7" s="5">
        <v>28</v>
      </c>
      <c r="O7" s="6">
        <f t="shared" si="3"/>
        <v>0.7</v>
      </c>
      <c r="P7" s="3" t="s">
        <v>546</v>
      </c>
      <c r="Q7" s="3"/>
      <c r="R7" s="3"/>
      <c r="S7" s="3" t="s">
        <v>547</v>
      </c>
      <c r="T7" s="3" t="s">
        <v>585</v>
      </c>
      <c r="U7" s="3" t="s">
        <v>585</v>
      </c>
      <c r="V7" s="3" t="s">
        <v>585</v>
      </c>
    </row>
    <row r="8" spans="1:22" ht="15.75" customHeight="1">
      <c r="A8" s="2">
        <v>44286.60460648148</v>
      </c>
      <c r="B8" s="3" t="s">
        <v>549</v>
      </c>
      <c r="C8" s="3" t="s">
        <v>550</v>
      </c>
      <c r="D8" s="4" t="str">
        <f t="shared" si="0"/>
        <v>Abilard.Zafar@gmail.com</v>
      </c>
      <c r="E8" s="3" t="s">
        <v>495</v>
      </c>
      <c r="F8" s="3" t="s">
        <v>589</v>
      </c>
      <c r="G8" s="3" t="s">
        <v>590</v>
      </c>
      <c r="H8" s="3" t="s">
        <v>512</v>
      </c>
      <c r="I8" s="4" t="str">
        <f t="shared" si="1"/>
        <v xml:space="preserve"> M</v>
      </c>
      <c r="J8">
        <v>141</v>
      </c>
      <c r="K8" s="4" t="str">
        <f t="shared" si="2"/>
        <v/>
      </c>
      <c r="L8" s="3" t="s">
        <v>519</v>
      </c>
      <c r="M8" s="5">
        <v>103</v>
      </c>
      <c r="N8" s="5">
        <v>100</v>
      </c>
      <c r="O8" s="6">
        <f t="shared" si="3"/>
        <v>0.970873786407767</v>
      </c>
      <c r="P8" s="3" t="s">
        <v>585</v>
      </c>
      <c r="Q8" s="3"/>
      <c r="R8" s="3"/>
      <c r="S8" s="3" t="s">
        <v>528</v>
      </c>
      <c r="T8" s="3" t="s">
        <v>551</v>
      </c>
      <c r="U8" s="3" t="s">
        <v>585</v>
      </c>
      <c r="V8" s="3" t="s">
        <v>585</v>
      </c>
    </row>
    <row r="9" spans="1:22" ht="15.75" customHeight="1">
      <c r="A9" s="2">
        <v>44286.356944444444</v>
      </c>
      <c r="B9" s="3" t="s">
        <v>553</v>
      </c>
      <c r="C9" s="3" t="s">
        <v>554</v>
      </c>
      <c r="D9" s="4" t="str">
        <f t="shared" si="0"/>
        <v>Abad.Zaccagnino@gmail.com</v>
      </c>
      <c r="E9" s="3" t="s">
        <v>495</v>
      </c>
      <c r="F9" s="3" t="s">
        <v>589</v>
      </c>
      <c r="G9" s="3" t="s">
        <v>592</v>
      </c>
      <c r="H9" s="3" t="s">
        <v>512</v>
      </c>
      <c r="I9" s="4" t="str">
        <f t="shared" si="1"/>
        <v xml:space="preserve"> A</v>
      </c>
      <c r="J9">
        <v>209</v>
      </c>
      <c r="K9" s="4" t="str">
        <f t="shared" si="2"/>
        <v/>
      </c>
      <c r="L9" s="3" t="s">
        <v>555</v>
      </c>
      <c r="M9" s="5">
        <v>109</v>
      </c>
      <c r="N9" s="5">
        <v>100</v>
      </c>
      <c r="O9" s="6">
        <f t="shared" si="3"/>
        <v>0.91743119266055051</v>
      </c>
      <c r="P9" s="3" t="s">
        <v>556</v>
      </c>
      <c r="Q9" s="3"/>
      <c r="R9" s="3"/>
      <c r="S9" s="3" t="s">
        <v>528</v>
      </c>
      <c r="T9" s="3" t="s">
        <v>515</v>
      </c>
      <c r="U9" s="3" t="s">
        <v>593</v>
      </c>
      <c r="V9" s="3" t="s">
        <v>557</v>
      </c>
    </row>
    <row r="10" spans="1:22" ht="15.75" customHeight="1">
      <c r="A10" s="2">
        <v>44287.464537037034</v>
      </c>
      <c r="B10" s="3" t="s">
        <v>559</v>
      </c>
      <c r="C10" s="3" t="s">
        <v>560</v>
      </c>
      <c r="D10" s="4" t="str">
        <f t="shared" si="0"/>
        <v>Abdiel.Zachary@gmail.com</v>
      </c>
      <c r="E10" s="3" t="s">
        <v>495</v>
      </c>
      <c r="F10" s="3" t="s">
        <v>583</v>
      </c>
      <c r="G10" s="3" t="s">
        <v>594</v>
      </c>
      <c r="H10" s="3" t="s">
        <v>512</v>
      </c>
      <c r="I10" s="4" t="str">
        <f t="shared" si="1"/>
        <v xml:space="preserve"> J</v>
      </c>
      <c r="J10">
        <v>399</v>
      </c>
      <c r="K10" s="4" t="str">
        <f t="shared" si="2"/>
        <v/>
      </c>
      <c r="L10" s="3" t="s">
        <v>519</v>
      </c>
      <c r="M10" s="5">
        <v>100</v>
      </c>
      <c r="N10" s="5">
        <v>100</v>
      </c>
      <c r="O10" s="6">
        <f t="shared" si="3"/>
        <v>1</v>
      </c>
      <c r="P10" s="3" t="s">
        <v>561</v>
      </c>
      <c r="Q10" s="3"/>
      <c r="R10" s="3"/>
      <c r="S10" s="3" t="s">
        <v>528</v>
      </c>
      <c r="T10" s="3" t="s">
        <v>529</v>
      </c>
      <c r="U10" s="3" t="s">
        <v>591</v>
      </c>
      <c r="V10" s="3" t="s">
        <v>595</v>
      </c>
    </row>
    <row r="11" spans="1:22" ht="15.75" customHeight="1">
      <c r="A11" s="2">
        <v>44285.6950462963</v>
      </c>
      <c r="B11" s="3" t="s">
        <v>564</v>
      </c>
      <c r="C11" s="3" t="s">
        <v>565</v>
      </c>
      <c r="D11" s="4" t="str">
        <f t="shared" si="0"/>
        <v>Abrahaim.Zaharias@gmail.com</v>
      </c>
      <c r="E11" s="3" t="s">
        <v>495</v>
      </c>
      <c r="F11" s="3" t="s">
        <v>583</v>
      </c>
      <c r="G11" s="3" t="s">
        <v>596</v>
      </c>
      <c r="H11" s="3" t="s">
        <v>566</v>
      </c>
      <c r="I11" s="4" t="str">
        <f t="shared" si="1"/>
        <v xml:space="preserve"> O</v>
      </c>
      <c r="J11">
        <v>389</v>
      </c>
      <c r="K11" s="4" t="str">
        <f t="shared" si="2"/>
        <v/>
      </c>
      <c r="L11" s="3" t="s">
        <v>567</v>
      </c>
      <c r="M11" s="5">
        <v>104</v>
      </c>
      <c r="N11" s="5">
        <v>98</v>
      </c>
      <c r="O11" s="6">
        <f t="shared" si="3"/>
        <v>0.94230769230769229</v>
      </c>
      <c r="P11" s="3" t="s">
        <v>568</v>
      </c>
      <c r="Q11" s="3"/>
      <c r="R11" s="3"/>
      <c r="S11" s="3" t="s">
        <v>569</v>
      </c>
      <c r="T11" s="3" t="s">
        <v>570</v>
      </c>
      <c r="U11" s="3" t="s">
        <v>597</v>
      </c>
      <c r="V11" s="3" t="s">
        <v>571</v>
      </c>
    </row>
    <row r="12" spans="1:22" ht="15.75" customHeight="1">
      <c r="A12" s="2">
        <v>44186.61645833333</v>
      </c>
      <c r="B12" s="3" t="s">
        <v>33</v>
      </c>
      <c r="C12" s="3" t="s">
        <v>34</v>
      </c>
      <c r="D12" s="4" t="str">
        <f t="shared" si="0"/>
        <v>Abijah.Zaeske@gmail.com</v>
      </c>
      <c r="E12" s="3" t="s">
        <v>8</v>
      </c>
      <c r="F12" s="3" t="s">
        <v>589</v>
      </c>
      <c r="G12" s="3" t="s">
        <v>584</v>
      </c>
      <c r="H12" s="3" t="s">
        <v>585</v>
      </c>
      <c r="I12" s="4" t="str">
        <f t="shared" si="1"/>
        <v xml:space="preserve"> X</v>
      </c>
      <c r="J12">
        <v>173</v>
      </c>
      <c r="K12" s="4" t="str">
        <f t="shared" si="2"/>
        <v xml:space="preserve"> X 173</v>
      </c>
      <c r="L12" s="3" t="s">
        <v>585</v>
      </c>
      <c r="M12" s="5">
        <v>27</v>
      </c>
      <c r="N12" s="5">
        <v>18</v>
      </c>
      <c r="O12" s="6">
        <f t="shared" si="3"/>
        <v>0.66666666666666663</v>
      </c>
      <c r="P12" s="3" t="s">
        <v>36</v>
      </c>
      <c r="Q12" s="3"/>
      <c r="R12" s="3"/>
      <c r="S12" s="3" t="s">
        <v>25</v>
      </c>
      <c r="T12" s="3" t="s">
        <v>585</v>
      </c>
      <c r="U12" s="3" t="s">
        <v>591</v>
      </c>
      <c r="V12" s="3" t="s">
        <v>585</v>
      </c>
    </row>
    <row r="13" spans="1:22" ht="15.75" customHeight="1">
      <c r="A13" s="2">
        <v>44183.582256944443</v>
      </c>
      <c r="B13" s="3" t="s">
        <v>21</v>
      </c>
      <c r="C13" s="3" t="s">
        <v>22</v>
      </c>
      <c r="D13" s="4" t="str">
        <f t="shared" si="0"/>
        <v>Abbe.Zaccone@gmail.com</v>
      </c>
      <c r="E13" s="3" t="s">
        <v>8</v>
      </c>
      <c r="F13" s="3" t="s">
        <v>583</v>
      </c>
      <c r="G13" s="3" t="s">
        <v>598</v>
      </c>
      <c r="H13" s="3" t="s">
        <v>585</v>
      </c>
      <c r="I13" s="4" t="str">
        <f t="shared" si="1"/>
        <v xml:space="preserve"> W</v>
      </c>
      <c r="J13">
        <v>197</v>
      </c>
      <c r="K13" s="4" t="str">
        <f t="shared" si="2"/>
        <v xml:space="preserve"> W 197</v>
      </c>
      <c r="L13" s="3" t="s">
        <v>585</v>
      </c>
      <c r="M13" s="5">
        <v>38</v>
      </c>
      <c r="N13" s="5">
        <v>27</v>
      </c>
      <c r="O13" s="6">
        <f t="shared" si="3"/>
        <v>0.71052631578947367</v>
      </c>
      <c r="P13" s="3" t="s">
        <v>24</v>
      </c>
      <c r="Q13" s="3"/>
      <c r="R13" s="3"/>
      <c r="S13" s="3" t="s">
        <v>25</v>
      </c>
      <c r="T13" s="3" t="s">
        <v>585</v>
      </c>
      <c r="U13" s="3" t="s">
        <v>593</v>
      </c>
      <c r="V13" s="3" t="s">
        <v>585</v>
      </c>
    </row>
    <row r="14" spans="1:22" ht="15.75" customHeight="1">
      <c r="A14" s="2">
        <v>44207.428506944445</v>
      </c>
      <c r="B14" s="3" t="s">
        <v>38</v>
      </c>
      <c r="C14" s="3" t="s">
        <v>39</v>
      </c>
      <c r="D14" s="4" t="str">
        <f t="shared" si="0"/>
        <v>Abbey.Zacek@gmail.com</v>
      </c>
      <c r="E14" s="3" t="s">
        <v>8</v>
      </c>
      <c r="F14" s="3" t="s">
        <v>589</v>
      </c>
      <c r="G14" s="3" t="s">
        <v>598</v>
      </c>
      <c r="H14" s="3" t="s">
        <v>585</v>
      </c>
      <c r="I14" s="4" t="str">
        <f t="shared" si="1"/>
        <v xml:space="preserve"> W</v>
      </c>
      <c r="J14">
        <v>245</v>
      </c>
      <c r="K14" s="4" t="str">
        <f t="shared" si="2"/>
        <v xml:space="preserve"> W 245</v>
      </c>
      <c r="L14" s="3" t="s">
        <v>585</v>
      </c>
      <c r="M14" s="5">
        <v>16</v>
      </c>
      <c r="N14" s="5">
        <v>15</v>
      </c>
      <c r="O14" s="6">
        <f t="shared" si="3"/>
        <v>0.9375</v>
      </c>
      <c r="P14" s="3" t="s">
        <v>40</v>
      </c>
      <c r="Q14" s="3"/>
      <c r="R14" s="3"/>
      <c r="S14" s="3" t="s">
        <v>25</v>
      </c>
      <c r="T14" s="3" t="s">
        <v>585</v>
      </c>
      <c r="U14" s="3" t="s">
        <v>597</v>
      </c>
      <c r="V14" s="3" t="s">
        <v>585</v>
      </c>
    </row>
    <row r="15" spans="1:22" ht="15.75" customHeight="1">
      <c r="A15" s="2">
        <v>44249.600636574076</v>
      </c>
      <c r="B15" s="3" t="s">
        <v>43</v>
      </c>
      <c r="C15" s="3" t="s">
        <v>44</v>
      </c>
      <c r="D15" s="4" t="str">
        <f t="shared" si="0"/>
        <v>Abbie.Zach@gmail.com</v>
      </c>
      <c r="E15" s="3" t="s">
        <v>8</v>
      </c>
      <c r="F15" s="3" t="s">
        <v>589</v>
      </c>
      <c r="G15" s="3" t="s">
        <v>598</v>
      </c>
      <c r="H15" s="3" t="s">
        <v>585</v>
      </c>
      <c r="I15" s="4" t="str">
        <f t="shared" si="1"/>
        <v xml:space="preserve"> W</v>
      </c>
      <c r="J15">
        <v>166</v>
      </c>
      <c r="K15" s="4" t="str">
        <f t="shared" si="2"/>
        <v xml:space="preserve"> W 166</v>
      </c>
      <c r="L15" s="3" t="s">
        <v>585</v>
      </c>
      <c r="M15" s="5">
        <v>19</v>
      </c>
      <c r="N15" s="5">
        <v>16</v>
      </c>
      <c r="O15" s="6">
        <f t="shared" si="3"/>
        <v>0.84210526315789469</v>
      </c>
      <c r="P15" s="3" t="s">
        <v>45</v>
      </c>
      <c r="Q15" s="3"/>
      <c r="R15" s="3"/>
      <c r="S15" s="3" t="s">
        <v>46</v>
      </c>
      <c r="T15" s="3" t="s">
        <v>585</v>
      </c>
      <c r="U15" s="3" t="s">
        <v>591</v>
      </c>
      <c r="V15" s="3" t="s">
        <v>585</v>
      </c>
    </row>
    <row r="16" spans="1:22" ht="15.75" customHeight="1">
      <c r="A16" s="2">
        <v>44285.30201388889</v>
      </c>
      <c r="B16" s="3" t="s">
        <v>48</v>
      </c>
      <c r="C16" s="3" t="s">
        <v>49</v>
      </c>
      <c r="D16" s="4" t="str">
        <f t="shared" si="0"/>
        <v>Abboid.Zachar@gmail.com</v>
      </c>
      <c r="E16" s="3" t="s">
        <v>8</v>
      </c>
      <c r="F16" s="3" t="s">
        <v>589</v>
      </c>
      <c r="G16" s="3" t="s">
        <v>598</v>
      </c>
      <c r="H16" s="3" t="s">
        <v>585</v>
      </c>
      <c r="I16" s="4" t="str">
        <f t="shared" si="1"/>
        <v xml:space="preserve"> W</v>
      </c>
      <c r="J16">
        <v>216</v>
      </c>
      <c r="K16" s="4" t="str">
        <f t="shared" si="2"/>
        <v xml:space="preserve"> W 216</v>
      </c>
      <c r="L16" s="3" t="s">
        <v>585</v>
      </c>
      <c r="M16" s="5">
        <v>20</v>
      </c>
      <c r="N16" s="5">
        <v>20</v>
      </c>
      <c r="O16" s="6">
        <f t="shared" si="3"/>
        <v>1</v>
      </c>
      <c r="P16" s="3" t="s">
        <v>50</v>
      </c>
      <c r="Q16" s="3"/>
      <c r="R16" s="3"/>
      <c r="S16" s="3" t="s">
        <v>51</v>
      </c>
      <c r="T16" s="3" t="s">
        <v>585</v>
      </c>
      <c r="U16" s="3" t="s">
        <v>593</v>
      </c>
      <c r="V16" s="3" t="s">
        <v>585</v>
      </c>
    </row>
    <row r="17" spans="1:22" ht="15.75" customHeight="1">
      <c r="A17" s="2">
        <v>44285.30201388889</v>
      </c>
      <c r="B17" s="3" t="s">
        <v>52</v>
      </c>
      <c r="C17" s="3" t="s">
        <v>53</v>
      </c>
      <c r="D17" s="4" t="str">
        <f t="shared" si="0"/>
        <v>Abbot.Zacharia@gmail.com</v>
      </c>
      <c r="E17" s="3" t="s">
        <v>8</v>
      </c>
      <c r="F17" s="3" t="s">
        <v>589</v>
      </c>
      <c r="G17" s="3" t="s">
        <v>598</v>
      </c>
      <c r="H17" s="3" t="s">
        <v>585</v>
      </c>
      <c r="I17" s="4" t="str">
        <f t="shared" si="1"/>
        <v xml:space="preserve"> W</v>
      </c>
      <c r="J17">
        <v>320</v>
      </c>
      <c r="K17" s="4" t="str">
        <f t="shared" si="2"/>
        <v xml:space="preserve"> W 320</v>
      </c>
      <c r="L17" s="3" t="s">
        <v>585</v>
      </c>
      <c r="M17" s="5">
        <v>24</v>
      </c>
      <c r="N17" s="5">
        <v>24</v>
      </c>
      <c r="O17" s="6">
        <f t="shared" si="3"/>
        <v>1</v>
      </c>
      <c r="P17" s="3" t="s">
        <v>54</v>
      </c>
      <c r="Q17" s="3"/>
      <c r="R17" s="3"/>
      <c r="S17" s="3" t="s">
        <v>51</v>
      </c>
      <c r="T17" s="3" t="s">
        <v>585</v>
      </c>
      <c r="U17" s="3" t="s">
        <v>597</v>
      </c>
      <c r="V17" s="3" t="s">
        <v>585</v>
      </c>
    </row>
    <row r="18" spans="1:22" ht="15.75" customHeight="1">
      <c r="A18" s="2">
        <v>44273.451018518521</v>
      </c>
      <c r="B18" s="3" t="s">
        <v>56</v>
      </c>
      <c r="C18" s="3" t="s">
        <v>57</v>
      </c>
      <c r="D18" s="4" t="str">
        <f t="shared" si="0"/>
        <v>Abbott.Zachariah@gmail.com</v>
      </c>
      <c r="E18" s="3" t="s">
        <v>8</v>
      </c>
      <c r="F18" s="3" t="s">
        <v>589</v>
      </c>
      <c r="G18" s="3" t="s">
        <v>598</v>
      </c>
      <c r="H18" s="3" t="s">
        <v>585</v>
      </c>
      <c r="I18" s="4" t="str">
        <f t="shared" si="1"/>
        <v xml:space="preserve"> W</v>
      </c>
      <c r="J18">
        <v>243</v>
      </c>
      <c r="K18" s="4" t="str">
        <f t="shared" si="2"/>
        <v xml:space="preserve"> W 243</v>
      </c>
      <c r="L18" s="3" t="s">
        <v>585</v>
      </c>
      <c r="M18" s="5">
        <v>25</v>
      </c>
      <c r="N18" s="5">
        <v>25</v>
      </c>
      <c r="O18" s="6">
        <f t="shared" si="3"/>
        <v>1</v>
      </c>
      <c r="P18" s="3" t="s">
        <v>58</v>
      </c>
      <c r="Q18" s="3"/>
      <c r="R18" s="3"/>
      <c r="S18" s="3" t="s">
        <v>25</v>
      </c>
      <c r="T18" s="3" t="s">
        <v>585</v>
      </c>
      <c r="U18" s="3" t="s">
        <v>597</v>
      </c>
      <c r="V18" s="3" t="s">
        <v>585</v>
      </c>
    </row>
    <row r="19" spans="1:22" ht="15.75" customHeight="1">
      <c r="A19" s="2">
        <v>44179.837071759262</v>
      </c>
      <c r="B19" s="3" t="s">
        <v>60</v>
      </c>
      <c r="C19" s="3" t="s">
        <v>61</v>
      </c>
      <c r="D19" s="4" t="str">
        <f t="shared" si="0"/>
        <v>Abby.Zacharias@gmail.com</v>
      </c>
      <c r="E19" s="3" t="s">
        <v>8</v>
      </c>
      <c r="F19" s="3" t="s">
        <v>589</v>
      </c>
      <c r="G19" s="3" t="s">
        <v>598</v>
      </c>
      <c r="H19" s="3" t="s">
        <v>585</v>
      </c>
      <c r="I19" s="4" t="str">
        <f t="shared" si="1"/>
        <v xml:space="preserve"> W</v>
      </c>
      <c r="J19">
        <v>201</v>
      </c>
      <c r="K19" s="4" t="str">
        <f t="shared" si="2"/>
        <v xml:space="preserve"> W 201</v>
      </c>
      <c r="L19" s="3" t="s">
        <v>585</v>
      </c>
      <c r="M19" s="5">
        <v>29</v>
      </c>
      <c r="N19" s="5">
        <v>28</v>
      </c>
      <c r="O19" s="6">
        <f t="shared" si="3"/>
        <v>0.96551724137931039</v>
      </c>
      <c r="P19" s="3" t="s">
        <v>62</v>
      </c>
      <c r="Q19" s="3"/>
      <c r="R19" s="3"/>
      <c r="S19" s="3" t="s">
        <v>25</v>
      </c>
      <c r="T19" s="3" t="s">
        <v>585</v>
      </c>
      <c r="U19" s="3" t="s">
        <v>593</v>
      </c>
      <c r="V19" s="3" t="s">
        <v>585</v>
      </c>
    </row>
    <row r="20" spans="1:22" ht="15.75" customHeight="1">
      <c r="A20" s="2">
        <v>44176.582442129627</v>
      </c>
      <c r="B20" s="3" t="s">
        <v>64</v>
      </c>
      <c r="C20" s="3" t="s">
        <v>65</v>
      </c>
      <c r="D20" s="4" t="str">
        <f t="shared" si="0"/>
        <v>Abhay.Zacker@gmail.com</v>
      </c>
      <c r="E20" s="3" t="s">
        <v>8</v>
      </c>
      <c r="F20" s="3" t="s">
        <v>589</v>
      </c>
      <c r="G20" s="3" t="s">
        <v>599</v>
      </c>
      <c r="H20" s="3" t="s">
        <v>585</v>
      </c>
      <c r="I20" s="4" t="str">
        <f t="shared" si="1"/>
        <v xml:space="preserve"> V</v>
      </c>
      <c r="J20">
        <v>292</v>
      </c>
      <c r="K20" s="4" t="str">
        <f t="shared" si="2"/>
        <v xml:space="preserve"> V 292</v>
      </c>
      <c r="L20" s="3" t="s">
        <v>585</v>
      </c>
      <c r="M20" s="5">
        <v>6</v>
      </c>
      <c r="N20" s="5">
        <v>6</v>
      </c>
      <c r="O20" s="6">
        <f t="shared" si="3"/>
        <v>1</v>
      </c>
      <c r="P20" s="3" t="s">
        <v>66</v>
      </c>
      <c r="Q20" s="3"/>
      <c r="R20" s="3"/>
      <c r="S20" s="3" t="s">
        <v>25</v>
      </c>
      <c r="T20" s="3" t="s">
        <v>585</v>
      </c>
      <c r="U20" s="3" t="s">
        <v>587</v>
      </c>
      <c r="V20" s="3" t="s">
        <v>585</v>
      </c>
    </row>
    <row r="21" spans="1:22" ht="15.75" customHeight="1">
      <c r="A21" s="2">
        <v>44273.549791666665</v>
      </c>
      <c r="B21" s="3" t="s">
        <v>69</v>
      </c>
      <c r="C21" s="3" t="s">
        <v>70</v>
      </c>
      <c r="D21" s="4" t="str">
        <f t="shared" si="0"/>
        <v>Abhaya.Zackery@gmail.com</v>
      </c>
      <c r="E21" s="3" t="s">
        <v>8</v>
      </c>
      <c r="F21" s="3" t="s">
        <v>589</v>
      </c>
      <c r="G21" s="3" t="s">
        <v>599</v>
      </c>
      <c r="H21" s="3" t="s">
        <v>585</v>
      </c>
      <c r="I21" s="4" t="str">
        <f t="shared" si="1"/>
        <v xml:space="preserve"> V</v>
      </c>
      <c r="J21">
        <v>234</v>
      </c>
      <c r="K21" s="4" t="str">
        <f t="shared" si="2"/>
        <v xml:space="preserve"> V 234</v>
      </c>
      <c r="L21" s="3" t="s">
        <v>585</v>
      </c>
      <c r="M21" s="5">
        <v>6</v>
      </c>
      <c r="N21" s="5">
        <v>6</v>
      </c>
      <c r="O21" s="6">
        <f t="shared" si="3"/>
        <v>1</v>
      </c>
      <c r="P21" s="3" t="s">
        <v>72</v>
      </c>
      <c r="Q21" s="3"/>
      <c r="R21" s="3"/>
      <c r="S21" s="3" t="s">
        <v>51</v>
      </c>
      <c r="T21" s="3" t="s">
        <v>585</v>
      </c>
      <c r="U21" s="3" t="s">
        <v>587</v>
      </c>
      <c r="V21" s="3" t="s">
        <v>585</v>
      </c>
    </row>
    <row r="22" spans="1:22" ht="15.75" customHeight="1">
      <c r="A22" s="2">
        <v>44273.549791666665</v>
      </c>
      <c r="B22" s="3" t="s">
        <v>73</v>
      </c>
      <c r="C22" s="3" t="s">
        <v>74</v>
      </c>
      <c r="D22" s="4" t="str">
        <f t="shared" si="0"/>
        <v>Abhijeet.Zacks@gmail.com</v>
      </c>
      <c r="E22" s="3" t="s">
        <v>8</v>
      </c>
      <c r="F22" s="3" t="s">
        <v>589</v>
      </c>
      <c r="G22" s="3" t="s">
        <v>599</v>
      </c>
      <c r="H22" s="3" t="s">
        <v>585</v>
      </c>
      <c r="I22" s="4" t="str">
        <f t="shared" si="1"/>
        <v xml:space="preserve"> V</v>
      </c>
      <c r="J22">
        <v>106</v>
      </c>
      <c r="K22" s="4" t="str">
        <f t="shared" si="2"/>
        <v xml:space="preserve"> V 106</v>
      </c>
      <c r="L22" s="3" t="s">
        <v>585</v>
      </c>
      <c r="M22" s="5">
        <v>15</v>
      </c>
      <c r="N22" s="5">
        <v>15</v>
      </c>
      <c r="O22" s="6">
        <f t="shared" si="3"/>
        <v>1</v>
      </c>
      <c r="P22" s="3" t="s">
        <v>75</v>
      </c>
      <c r="Q22" s="3"/>
      <c r="R22" s="3"/>
      <c r="S22" s="3" t="s">
        <v>51</v>
      </c>
      <c r="T22" s="3" t="s">
        <v>585</v>
      </c>
      <c r="U22" s="3" t="s">
        <v>587</v>
      </c>
      <c r="V22" s="3" t="s">
        <v>585</v>
      </c>
    </row>
    <row r="23" spans="1:22" ht="15.75" customHeight="1">
      <c r="A23" s="2">
        <v>44176.582442129627</v>
      </c>
      <c r="B23" s="3" t="s">
        <v>76</v>
      </c>
      <c r="C23" s="3" t="s">
        <v>77</v>
      </c>
      <c r="D23" s="4" t="str">
        <f t="shared" si="0"/>
        <v>Abhijit.Zaczek@gmail.com</v>
      </c>
      <c r="E23" s="3" t="s">
        <v>8</v>
      </c>
      <c r="F23" s="3" t="s">
        <v>589</v>
      </c>
      <c r="G23" s="3" t="s">
        <v>599</v>
      </c>
      <c r="H23" s="3" t="s">
        <v>585</v>
      </c>
      <c r="I23" s="4" t="str">
        <f t="shared" si="1"/>
        <v xml:space="preserve"> V</v>
      </c>
      <c r="J23">
        <v>164</v>
      </c>
      <c r="K23" s="4" t="str">
        <f t="shared" si="2"/>
        <v xml:space="preserve"> V 164</v>
      </c>
      <c r="L23" s="3" t="s">
        <v>585</v>
      </c>
      <c r="M23" s="5">
        <v>23</v>
      </c>
      <c r="N23" s="5">
        <v>23</v>
      </c>
      <c r="O23" s="6">
        <f t="shared" si="3"/>
        <v>1</v>
      </c>
      <c r="P23" s="3" t="s">
        <v>78</v>
      </c>
      <c r="Q23" s="3"/>
      <c r="R23" s="3"/>
      <c r="S23" s="3" t="s">
        <v>51</v>
      </c>
      <c r="T23" s="3" t="s">
        <v>585</v>
      </c>
      <c r="U23" s="3" t="s">
        <v>587</v>
      </c>
      <c r="V23" s="3" t="s">
        <v>585</v>
      </c>
    </row>
    <row r="24" spans="1:22" ht="15.75" customHeight="1">
      <c r="A24" s="2">
        <v>44273.549791666665</v>
      </c>
      <c r="B24" s="3" t="s">
        <v>79</v>
      </c>
      <c r="C24" s="3" t="s">
        <v>80</v>
      </c>
      <c r="D24" s="4" t="str">
        <f t="shared" si="0"/>
        <v>Abhiram.Zadeh@gmail.com</v>
      </c>
      <c r="E24" s="3" t="s">
        <v>8</v>
      </c>
      <c r="F24" s="3" t="s">
        <v>589</v>
      </c>
      <c r="G24" s="3" t="s">
        <v>599</v>
      </c>
      <c r="H24" s="3" t="s">
        <v>585</v>
      </c>
      <c r="I24" s="4" t="str">
        <f t="shared" si="1"/>
        <v xml:space="preserve"> V</v>
      </c>
      <c r="J24">
        <v>117</v>
      </c>
      <c r="K24" s="4" t="str">
        <f t="shared" si="2"/>
        <v xml:space="preserve"> V 117</v>
      </c>
      <c r="L24" s="3" t="s">
        <v>585</v>
      </c>
      <c r="M24" s="5">
        <v>24</v>
      </c>
      <c r="N24" s="5">
        <v>24</v>
      </c>
      <c r="O24" s="6">
        <f t="shared" si="3"/>
        <v>1</v>
      </c>
      <c r="P24" s="3" t="s">
        <v>81</v>
      </c>
      <c r="Q24" s="3"/>
      <c r="R24" s="3"/>
      <c r="S24" s="3" t="s">
        <v>51</v>
      </c>
      <c r="T24" s="3" t="s">
        <v>585</v>
      </c>
      <c r="U24" s="3" t="s">
        <v>587</v>
      </c>
      <c r="V24" s="3" t="s">
        <v>585</v>
      </c>
    </row>
    <row r="25" spans="1:22" ht="15.75" customHeight="1">
      <c r="A25" s="2">
        <v>44285.403078703705</v>
      </c>
      <c r="B25" s="3" t="s">
        <v>83</v>
      </c>
      <c r="C25" s="3" t="s">
        <v>84</v>
      </c>
      <c r="D25" s="4" t="str">
        <f t="shared" si="0"/>
        <v>Aarin.Zaborowski@gmail.com</v>
      </c>
      <c r="E25" s="3" t="s">
        <v>8</v>
      </c>
      <c r="F25" s="3" t="s">
        <v>589</v>
      </c>
      <c r="G25" s="3" t="s">
        <v>600</v>
      </c>
      <c r="H25" s="3" t="s">
        <v>585</v>
      </c>
      <c r="I25" s="4" t="str">
        <f t="shared" si="1"/>
        <v xml:space="preserve"> U</v>
      </c>
      <c r="J25">
        <v>143</v>
      </c>
      <c r="K25" s="4" t="str">
        <f t="shared" si="2"/>
        <v xml:space="preserve"> U 143</v>
      </c>
      <c r="L25" s="3" t="s">
        <v>585</v>
      </c>
      <c r="M25" s="5">
        <v>10</v>
      </c>
      <c r="N25" s="5">
        <v>7</v>
      </c>
      <c r="O25" s="6">
        <f t="shared" si="3"/>
        <v>0.7</v>
      </c>
      <c r="P25" s="3" t="s">
        <v>86</v>
      </c>
      <c r="Q25" s="3"/>
      <c r="R25" s="3"/>
      <c r="S25" s="3" t="s">
        <v>46</v>
      </c>
      <c r="T25" s="3" t="s">
        <v>585</v>
      </c>
      <c r="U25" s="3" t="s">
        <v>597</v>
      </c>
      <c r="V25" s="3" t="s">
        <v>585</v>
      </c>
    </row>
    <row r="26" spans="1:22" ht="15.75" customHeight="1">
      <c r="A26" s="2">
        <v>44279.460370370369</v>
      </c>
      <c r="B26" s="3" t="s">
        <v>88</v>
      </c>
      <c r="C26" s="3" t="s">
        <v>89</v>
      </c>
      <c r="D26" s="4" t="str">
        <f t="shared" si="0"/>
        <v>Aaron.Zaborski@gmail.com</v>
      </c>
      <c r="E26" s="3" t="s">
        <v>8</v>
      </c>
      <c r="F26" s="3" t="s">
        <v>589</v>
      </c>
      <c r="G26" s="3" t="s">
        <v>600</v>
      </c>
      <c r="H26" s="3" t="s">
        <v>585</v>
      </c>
      <c r="I26" s="4" t="str">
        <f t="shared" si="1"/>
        <v xml:space="preserve"> U</v>
      </c>
      <c r="J26">
        <v>279</v>
      </c>
      <c r="K26" s="4" t="str">
        <f t="shared" si="2"/>
        <v xml:space="preserve"> U 279</v>
      </c>
      <c r="L26" s="3" t="s">
        <v>585</v>
      </c>
      <c r="M26" s="5">
        <v>16</v>
      </c>
      <c r="N26" s="5">
        <v>16</v>
      </c>
      <c r="O26" s="6">
        <f t="shared" si="3"/>
        <v>1</v>
      </c>
      <c r="P26" s="3" t="s">
        <v>90</v>
      </c>
      <c r="Q26" s="3"/>
      <c r="R26" s="3"/>
      <c r="S26" s="3" t="s">
        <v>51</v>
      </c>
      <c r="T26" s="3" t="s">
        <v>585</v>
      </c>
      <c r="U26" s="3" t="s">
        <v>597</v>
      </c>
      <c r="V26" s="3" t="s">
        <v>585</v>
      </c>
    </row>
    <row r="27" spans="1:22" ht="15.75" customHeight="1">
      <c r="A27" s="2">
        <v>44285.403078703705</v>
      </c>
      <c r="B27" s="3" t="s">
        <v>91</v>
      </c>
      <c r="C27" s="3" t="s">
        <v>92</v>
      </c>
      <c r="D27" s="4" t="str">
        <f t="shared" si="0"/>
        <v>Aaronn.Zabriskie@gmail.com</v>
      </c>
      <c r="E27" s="3" t="s">
        <v>8</v>
      </c>
      <c r="F27" s="3" t="s">
        <v>589</v>
      </c>
      <c r="G27" s="3" t="s">
        <v>600</v>
      </c>
      <c r="H27" s="3" t="s">
        <v>585</v>
      </c>
      <c r="I27" s="4" t="str">
        <f t="shared" si="1"/>
        <v xml:space="preserve"> U</v>
      </c>
      <c r="J27">
        <v>393</v>
      </c>
      <c r="K27" s="4" t="str">
        <f t="shared" si="2"/>
        <v xml:space="preserve"> U 393</v>
      </c>
      <c r="L27" s="3" t="s">
        <v>585</v>
      </c>
      <c r="M27" s="5">
        <v>17</v>
      </c>
      <c r="N27" s="5">
        <v>17</v>
      </c>
      <c r="O27" s="6">
        <f t="shared" si="3"/>
        <v>1</v>
      </c>
      <c r="P27" s="3" t="s">
        <v>93</v>
      </c>
      <c r="Q27" s="3"/>
      <c r="R27" s="3"/>
      <c r="S27" s="3" t="s">
        <v>51</v>
      </c>
      <c r="T27" s="3" t="s">
        <v>585</v>
      </c>
      <c r="U27" s="3" t="s">
        <v>587</v>
      </c>
      <c r="V27" s="3" t="s">
        <v>585</v>
      </c>
    </row>
    <row r="28" spans="1:22" ht="15.75" customHeight="1">
      <c r="A28" s="2">
        <v>44285.403078703705</v>
      </c>
      <c r="B28" s="3" t="s">
        <v>503</v>
      </c>
      <c r="C28" s="3" t="s">
        <v>95</v>
      </c>
      <c r="D28" s="4" t="str">
        <f t="shared" si="0"/>
        <v>Aarron.Zabrowski@gmail.com</v>
      </c>
      <c r="E28" s="3" t="s">
        <v>8</v>
      </c>
      <c r="F28" s="3" t="s">
        <v>589</v>
      </c>
      <c r="G28" s="3" t="s">
        <v>600</v>
      </c>
      <c r="H28" s="3" t="s">
        <v>585</v>
      </c>
      <c r="I28" s="4" t="str">
        <f t="shared" si="1"/>
        <v xml:space="preserve"> U</v>
      </c>
      <c r="J28">
        <v>109</v>
      </c>
      <c r="K28" s="4" t="str">
        <f t="shared" si="2"/>
        <v xml:space="preserve"> U 109</v>
      </c>
      <c r="L28" s="3" t="s">
        <v>585</v>
      </c>
      <c r="M28" s="5">
        <v>22</v>
      </c>
      <c r="N28" s="5">
        <v>20</v>
      </c>
      <c r="O28" s="6">
        <f t="shared" si="3"/>
        <v>0.90909090909090906</v>
      </c>
      <c r="P28" s="3" t="s">
        <v>96</v>
      </c>
      <c r="Q28" s="3"/>
      <c r="R28" s="3"/>
      <c r="S28" s="3" t="s">
        <v>25</v>
      </c>
      <c r="T28" s="3" t="s">
        <v>585</v>
      </c>
      <c r="U28" s="3" t="s">
        <v>587</v>
      </c>
      <c r="V28" s="3" t="s">
        <v>585</v>
      </c>
    </row>
    <row r="29" spans="1:22" ht="15.75" customHeight="1">
      <c r="A29" s="2">
        <v>44279.460370370369</v>
      </c>
      <c r="B29" s="3" t="s">
        <v>97</v>
      </c>
      <c r="C29" s="3" t="s">
        <v>98</v>
      </c>
      <c r="D29" s="4" t="str">
        <f t="shared" si="0"/>
        <v>Aaryn.Zacarias@gmail.com</v>
      </c>
      <c r="E29" s="3" t="s">
        <v>8</v>
      </c>
      <c r="F29" s="3" t="s">
        <v>589</v>
      </c>
      <c r="G29" s="3" t="s">
        <v>600</v>
      </c>
      <c r="H29" s="3" t="s">
        <v>585</v>
      </c>
      <c r="I29" s="4" t="str">
        <f t="shared" si="1"/>
        <v xml:space="preserve"> U</v>
      </c>
      <c r="J29">
        <v>107</v>
      </c>
      <c r="K29" s="4" t="str">
        <f t="shared" si="2"/>
        <v xml:space="preserve"> U 107</v>
      </c>
      <c r="L29" s="3" t="s">
        <v>585</v>
      </c>
      <c r="M29" s="5">
        <v>24</v>
      </c>
      <c r="N29" s="5">
        <v>23</v>
      </c>
      <c r="O29" s="6">
        <f t="shared" si="3"/>
        <v>0.95833333333333337</v>
      </c>
      <c r="P29" s="3" t="s">
        <v>99</v>
      </c>
      <c r="Q29" s="3"/>
      <c r="R29" s="3"/>
      <c r="S29" s="3" t="s">
        <v>25</v>
      </c>
      <c r="T29" s="3" t="s">
        <v>585</v>
      </c>
      <c r="U29" s="3" t="s">
        <v>591</v>
      </c>
      <c r="V29" s="3" t="s">
        <v>585</v>
      </c>
    </row>
    <row r="30" spans="1:22" ht="15.75" customHeight="1">
      <c r="A30" s="2">
        <v>44286.337650462963</v>
      </c>
      <c r="B30" s="3" t="s">
        <v>101</v>
      </c>
      <c r="C30" s="3" t="s">
        <v>102</v>
      </c>
      <c r="D30" s="4" t="str">
        <f t="shared" si="0"/>
        <v>Ab.Zaccagnini@gmail.com</v>
      </c>
      <c r="E30" s="3" t="s">
        <v>8</v>
      </c>
      <c r="F30" s="3" t="s">
        <v>589</v>
      </c>
      <c r="G30" s="3" t="s">
        <v>600</v>
      </c>
      <c r="H30" s="3" t="s">
        <v>585</v>
      </c>
      <c r="I30" s="4" t="str">
        <f t="shared" si="1"/>
        <v xml:space="preserve"> U</v>
      </c>
      <c r="J30">
        <v>114</v>
      </c>
      <c r="K30" s="4" t="str">
        <f t="shared" si="2"/>
        <v xml:space="preserve"> U 114</v>
      </c>
      <c r="L30" s="3" t="s">
        <v>585</v>
      </c>
      <c r="M30" s="5">
        <v>24</v>
      </c>
      <c r="N30" s="5">
        <v>24</v>
      </c>
      <c r="O30" s="6">
        <f t="shared" si="3"/>
        <v>1</v>
      </c>
      <c r="P30" s="3" t="s">
        <v>103</v>
      </c>
      <c r="Q30" s="3"/>
      <c r="R30" s="3"/>
      <c r="S30" s="3" t="s">
        <v>25</v>
      </c>
      <c r="T30" s="3" t="s">
        <v>585</v>
      </c>
      <c r="U30" s="3" t="s">
        <v>587</v>
      </c>
      <c r="V30" s="3" t="s">
        <v>585</v>
      </c>
    </row>
    <row r="31" spans="1:22" ht="15.75" customHeight="1">
      <c r="A31" s="2">
        <v>44286.390960648147</v>
      </c>
      <c r="B31" s="3" t="s">
        <v>105</v>
      </c>
      <c r="C31" s="3" t="s">
        <v>106</v>
      </c>
      <c r="D31" s="4" t="str">
        <f t="shared" si="0"/>
        <v>Abrahim.Zahner@gmail.com</v>
      </c>
      <c r="E31" s="3" t="s">
        <v>8</v>
      </c>
      <c r="F31" s="3" t="s">
        <v>589</v>
      </c>
      <c r="G31" s="3" t="s">
        <v>601</v>
      </c>
      <c r="H31" s="3" t="s">
        <v>585</v>
      </c>
      <c r="I31" s="4" t="str">
        <f t="shared" si="1"/>
        <v xml:space="preserve"> T</v>
      </c>
      <c r="J31">
        <v>279</v>
      </c>
      <c r="K31" s="4" t="str">
        <f t="shared" si="2"/>
        <v xml:space="preserve"> T 279</v>
      </c>
      <c r="L31" s="3" t="s">
        <v>585</v>
      </c>
      <c r="M31" s="5">
        <v>11</v>
      </c>
      <c r="N31" s="5">
        <v>10</v>
      </c>
      <c r="O31" s="6">
        <f t="shared" si="3"/>
        <v>0.90909090909090906</v>
      </c>
      <c r="P31" s="3" t="s">
        <v>107</v>
      </c>
      <c r="Q31" s="3"/>
      <c r="R31" s="3"/>
      <c r="S31" s="3" t="s">
        <v>25</v>
      </c>
      <c r="T31" s="3" t="s">
        <v>585</v>
      </c>
      <c r="U31" s="3" t="s">
        <v>593</v>
      </c>
      <c r="V31" s="3" t="s">
        <v>585</v>
      </c>
    </row>
    <row r="32" spans="1:22" ht="15.75" customHeight="1">
      <c r="A32" s="2">
        <v>44279.389247685183</v>
      </c>
      <c r="B32" s="3" t="s">
        <v>109</v>
      </c>
      <c r="C32" s="3" t="s">
        <v>110</v>
      </c>
      <c r="D32" s="4" t="str">
        <f t="shared" si="0"/>
        <v>Abrahm.Zahniser@gmail.com</v>
      </c>
      <c r="E32" s="3" t="s">
        <v>8</v>
      </c>
      <c r="F32" s="3" t="s">
        <v>589</v>
      </c>
      <c r="G32" s="3" t="s">
        <v>601</v>
      </c>
      <c r="H32" s="3" t="s">
        <v>585</v>
      </c>
      <c r="I32" s="4" t="str">
        <f t="shared" si="1"/>
        <v xml:space="preserve"> T</v>
      </c>
      <c r="J32">
        <v>370</v>
      </c>
      <c r="K32" s="4" t="str">
        <f t="shared" si="2"/>
        <v xml:space="preserve"> T 370</v>
      </c>
      <c r="L32" s="3" t="s">
        <v>585</v>
      </c>
      <c r="M32" s="5">
        <v>21</v>
      </c>
      <c r="N32" s="5">
        <v>20</v>
      </c>
      <c r="O32" s="6">
        <f t="shared" si="3"/>
        <v>0.95238095238095233</v>
      </c>
      <c r="P32" s="3" t="s">
        <v>111</v>
      </c>
      <c r="Q32" s="3"/>
      <c r="R32" s="3"/>
      <c r="S32" s="3" t="s">
        <v>25</v>
      </c>
      <c r="T32" s="3" t="s">
        <v>585</v>
      </c>
      <c r="U32" s="3" t="s">
        <v>591</v>
      </c>
      <c r="V32" s="3" t="s">
        <v>585</v>
      </c>
    </row>
    <row r="33" spans="1:22" ht="15.75" customHeight="1">
      <c r="A33" s="2">
        <v>44283.830775462964</v>
      </c>
      <c r="B33" s="3" t="s">
        <v>113</v>
      </c>
      <c r="C33" s="3" t="s">
        <v>114</v>
      </c>
      <c r="D33" s="4" t="str">
        <f t="shared" si="0"/>
        <v>Abrahon.Zahnow@gmail.com</v>
      </c>
      <c r="E33" s="3" t="s">
        <v>8</v>
      </c>
      <c r="F33" s="3" t="s">
        <v>589</v>
      </c>
      <c r="G33" s="3" t="s">
        <v>601</v>
      </c>
      <c r="H33" s="3" t="s">
        <v>585</v>
      </c>
      <c r="I33" s="4" t="str">
        <f t="shared" si="1"/>
        <v xml:space="preserve"> T</v>
      </c>
      <c r="J33">
        <v>381</v>
      </c>
      <c r="K33" s="4" t="str">
        <f t="shared" si="2"/>
        <v xml:space="preserve"> T 381</v>
      </c>
      <c r="L33" s="3" t="s">
        <v>585</v>
      </c>
      <c r="M33" s="5">
        <v>23</v>
      </c>
      <c r="N33" s="5">
        <v>19</v>
      </c>
      <c r="O33" s="6">
        <f t="shared" si="3"/>
        <v>0.82608695652173914</v>
      </c>
      <c r="P33" s="3" t="s">
        <v>115</v>
      </c>
      <c r="Q33" s="3"/>
      <c r="R33" s="3"/>
      <c r="S33" s="3" t="s">
        <v>25</v>
      </c>
      <c r="T33" s="3" t="s">
        <v>585</v>
      </c>
      <c r="U33" s="3" t="s">
        <v>591</v>
      </c>
      <c r="V33" s="3" t="s">
        <v>585</v>
      </c>
    </row>
    <row r="34" spans="1:22" ht="15.75" customHeight="1">
      <c r="A34" s="2">
        <v>44279.389247685183</v>
      </c>
      <c r="B34" s="3" t="s">
        <v>116</v>
      </c>
      <c r="C34" s="3" t="s">
        <v>117</v>
      </c>
      <c r="D34" s="4" t="str">
        <f t="shared" ref="D34:D65" si="4">CONCATENATE(B34,".",C34,"@gmail.com")</f>
        <v>Abrahsa.Zahorchak@gmail.com</v>
      </c>
      <c r="E34" s="3" t="s">
        <v>8</v>
      </c>
      <c r="F34" s="3" t="s">
        <v>589</v>
      </c>
      <c r="G34" s="3" t="s">
        <v>601</v>
      </c>
      <c r="H34" s="3" t="s">
        <v>585</v>
      </c>
      <c r="I34" s="4" t="str">
        <f t="shared" ref="I34:I65" si="5">RIGHT(G34,2)</f>
        <v xml:space="preserve"> T</v>
      </c>
      <c r="J34">
        <v>249</v>
      </c>
      <c r="K34" s="4" t="str">
        <f t="shared" ref="K34:K65" si="6">IF(E34="course",CONCATENATE(I34," ",J34),"")</f>
        <v xml:space="preserve"> T 249</v>
      </c>
      <c r="L34" s="3" t="s">
        <v>585</v>
      </c>
      <c r="M34" s="5">
        <v>24</v>
      </c>
      <c r="N34" s="5">
        <v>24</v>
      </c>
      <c r="O34" s="6">
        <f t="shared" ref="O34:O65" si="7">N34/M34</f>
        <v>1</v>
      </c>
      <c r="P34" s="3" t="s">
        <v>118</v>
      </c>
      <c r="Q34" s="3"/>
      <c r="R34" s="3"/>
      <c r="S34" s="3" t="s">
        <v>51</v>
      </c>
      <c r="T34" s="3" t="s">
        <v>585</v>
      </c>
      <c r="U34" s="3" t="s">
        <v>591</v>
      </c>
      <c r="V34" s="3" t="s">
        <v>585</v>
      </c>
    </row>
    <row r="35" spans="1:22" ht="15.75" customHeight="1">
      <c r="A35" s="2">
        <v>44279.389247685183</v>
      </c>
      <c r="B35" s="3" t="s">
        <v>119</v>
      </c>
      <c r="C35" s="3" t="s">
        <v>120</v>
      </c>
      <c r="D35" s="4" t="str">
        <f t="shared" si="4"/>
        <v>Abram.Zahorik@gmail.com</v>
      </c>
      <c r="E35" s="3" t="s">
        <v>8</v>
      </c>
      <c r="F35" s="3" t="s">
        <v>589</v>
      </c>
      <c r="G35" s="3" t="s">
        <v>601</v>
      </c>
      <c r="H35" s="3" t="s">
        <v>585</v>
      </c>
      <c r="I35" s="4" t="str">
        <f t="shared" si="5"/>
        <v xml:space="preserve"> T</v>
      </c>
      <c r="J35">
        <v>262</v>
      </c>
      <c r="K35" s="4" t="str">
        <f t="shared" si="6"/>
        <v xml:space="preserve"> T 262</v>
      </c>
      <c r="L35" s="3" t="s">
        <v>585</v>
      </c>
      <c r="M35" s="5">
        <v>27</v>
      </c>
      <c r="N35" s="5">
        <v>25</v>
      </c>
      <c r="O35" s="6">
        <f t="shared" si="7"/>
        <v>0.92592592592592593</v>
      </c>
      <c r="P35" s="3" t="s">
        <v>121</v>
      </c>
      <c r="Q35" s="3"/>
      <c r="R35" s="3"/>
      <c r="S35" s="3" t="s">
        <v>25</v>
      </c>
      <c r="T35" s="3" t="s">
        <v>585</v>
      </c>
      <c r="U35" s="3" t="s">
        <v>591</v>
      </c>
      <c r="V35" s="3" t="s">
        <v>585</v>
      </c>
    </row>
    <row r="36" spans="1:22" ht="15.75" customHeight="1">
      <c r="A36" s="2">
        <v>44284.409039351849</v>
      </c>
      <c r="B36" s="3" t="s">
        <v>123</v>
      </c>
      <c r="C36" s="3" t="s">
        <v>124</v>
      </c>
      <c r="D36" s="4" t="str">
        <f t="shared" si="4"/>
        <v>Abner.Zagar@gmail.com</v>
      </c>
      <c r="E36" s="3" t="s">
        <v>8</v>
      </c>
      <c r="F36" s="3" t="s">
        <v>589</v>
      </c>
      <c r="G36" s="3" t="s">
        <v>586</v>
      </c>
      <c r="H36" s="3" t="s">
        <v>585</v>
      </c>
      <c r="I36" s="4" t="str">
        <f t="shared" si="5"/>
        <v xml:space="preserve"> S</v>
      </c>
      <c r="J36">
        <v>162</v>
      </c>
      <c r="K36" s="4" t="str">
        <f t="shared" si="6"/>
        <v xml:space="preserve"> S 162</v>
      </c>
      <c r="L36" s="3" t="s">
        <v>585</v>
      </c>
      <c r="M36" s="5">
        <v>20</v>
      </c>
      <c r="N36" s="5">
        <v>12</v>
      </c>
      <c r="O36" s="6">
        <f t="shared" si="7"/>
        <v>0.6</v>
      </c>
      <c r="P36" s="3" t="s">
        <v>125</v>
      </c>
      <c r="Q36" s="3"/>
      <c r="R36" s="3"/>
      <c r="S36" s="3" t="s">
        <v>25</v>
      </c>
      <c r="T36" s="3" t="s">
        <v>585</v>
      </c>
      <c r="U36" s="3" t="s">
        <v>597</v>
      </c>
      <c r="V36" s="3" t="s">
        <v>585</v>
      </c>
    </row>
    <row r="37" spans="1:22" ht="15.75" customHeight="1">
      <c r="A37" s="2">
        <v>44273.41201388889</v>
      </c>
      <c r="B37" s="3" t="s">
        <v>127</v>
      </c>
      <c r="C37" s="3" t="s">
        <v>128</v>
      </c>
      <c r="D37" s="4" t="str">
        <f t="shared" si="4"/>
        <v>Abnor.Zagata@gmail.com</v>
      </c>
      <c r="E37" s="3" t="s">
        <v>8</v>
      </c>
      <c r="F37" s="3" t="s">
        <v>589</v>
      </c>
      <c r="G37" s="3" t="s">
        <v>586</v>
      </c>
      <c r="H37" s="3" t="s">
        <v>585</v>
      </c>
      <c r="I37" s="4" t="str">
        <f t="shared" si="5"/>
        <v xml:space="preserve"> S</v>
      </c>
      <c r="J37">
        <v>366</v>
      </c>
      <c r="K37" s="4" t="str">
        <f t="shared" si="6"/>
        <v xml:space="preserve"> S 366</v>
      </c>
      <c r="L37" s="3" t="s">
        <v>585</v>
      </c>
      <c r="M37" s="5">
        <v>25</v>
      </c>
      <c r="N37" s="5">
        <v>25</v>
      </c>
      <c r="O37" s="6">
        <f t="shared" si="7"/>
        <v>1</v>
      </c>
      <c r="P37" s="3" t="s">
        <v>130</v>
      </c>
      <c r="Q37" s="3"/>
      <c r="R37" s="3"/>
      <c r="S37" s="3" t="s">
        <v>51</v>
      </c>
      <c r="T37" s="3" t="s">
        <v>585</v>
      </c>
      <c r="U37" s="3" t="s">
        <v>591</v>
      </c>
      <c r="V37" s="3" t="s">
        <v>585</v>
      </c>
    </row>
    <row r="38" spans="1:22" ht="15.75" customHeight="1">
      <c r="A38" s="2">
        <v>44273.41201388889</v>
      </c>
      <c r="B38" s="3" t="s">
        <v>131</v>
      </c>
      <c r="C38" s="3" t="s">
        <v>132</v>
      </c>
      <c r="D38" s="4" t="str">
        <f t="shared" si="4"/>
        <v>Abo.Zager@gmail.com</v>
      </c>
      <c r="E38" s="3" t="s">
        <v>8</v>
      </c>
      <c r="F38" s="3" t="s">
        <v>589</v>
      </c>
      <c r="G38" s="3" t="s">
        <v>586</v>
      </c>
      <c r="H38" s="3" t="s">
        <v>585</v>
      </c>
      <c r="I38" s="4" t="str">
        <f t="shared" si="5"/>
        <v xml:space="preserve"> S</v>
      </c>
      <c r="J38">
        <v>297</v>
      </c>
      <c r="K38" s="4" t="str">
        <f t="shared" si="6"/>
        <v xml:space="preserve"> S 297</v>
      </c>
      <c r="L38" s="3" t="s">
        <v>585</v>
      </c>
      <c r="M38" s="5">
        <v>25</v>
      </c>
      <c r="N38" s="5">
        <v>22</v>
      </c>
      <c r="O38" s="6">
        <f t="shared" si="7"/>
        <v>0.88</v>
      </c>
      <c r="P38" s="3" t="s">
        <v>130</v>
      </c>
      <c r="Q38" s="3"/>
      <c r="R38" s="3"/>
      <c r="S38" s="3" t="s">
        <v>25</v>
      </c>
      <c r="T38" s="3" t="s">
        <v>585</v>
      </c>
      <c r="U38" s="3" t="s">
        <v>591</v>
      </c>
      <c r="V38" s="3" t="s">
        <v>585</v>
      </c>
    </row>
    <row r="39" spans="1:22" ht="15.75" customHeight="1">
      <c r="A39" s="2">
        <v>44176.609571759262</v>
      </c>
      <c r="B39" s="3" t="s">
        <v>134</v>
      </c>
      <c r="C39" s="3" t="s">
        <v>135</v>
      </c>
      <c r="D39" s="4" t="str">
        <f t="shared" si="4"/>
        <v>Abra.Zagorski@gmail.com</v>
      </c>
      <c r="E39" s="3" t="s">
        <v>8</v>
      </c>
      <c r="F39" s="3" t="s">
        <v>589</v>
      </c>
      <c r="G39" s="3" t="s">
        <v>586</v>
      </c>
      <c r="H39" s="3" t="s">
        <v>585</v>
      </c>
      <c r="I39" s="4" t="str">
        <f t="shared" si="5"/>
        <v xml:space="preserve"> S</v>
      </c>
      <c r="J39">
        <v>207</v>
      </c>
      <c r="K39" s="4" t="str">
        <f t="shared" si="6"/>
        <v xml:space="preserve"> S 207</v>
      </c>
      <c r="L39" s="3" t="s">
        <v>585</v>
      </c>
      <c r="M39" s="5">
        <v>30</v>
      </c>
      <c r="N39" s="5">
        <v>30</v>
      </c>
      <c r="O39" s="6">
        <f t="shared" si="7"/>
        <v>1</v>
      </c>
      <c r="P39" s="3" t="s">
        <v>136</v>
      </c>
      <c r="Q39" s="3"/>
      <c r="R39" s="3"/>
      <c r="S39" s="3" t="s">
        <v>51</v>
      </c>
      <c r="T39" s="3" t="s">
        <v>585</v>
      </c>
      <c r="U39" s="3" t="s">
        <v>591</v>
      </c>
      <c r="V39" s="3" t="s">
        <v>585</v>
      </c>
    </row>
    <row r="40" spans="1:22" ht="15.75" customHeight="1">
      <c r="A40" s="2">
        <v>44273.58871527778</v>
      </c>
      <c r="B40" s="3" t="s">
        <v>28</v>
      </c>
      <c r="C40" s="4" t="s">
        <v>29</v>
      </c>
      <c r="D40" s="4" t="str">
        <f t="shared" si="4"/>
        <v>Achan.Zajaczkowski@gmail.com</v>
      </c>
      <c r="E40" s="3" t="s">
        <v>8</v>
      </c>
      <c r="F40" s="3" t="s">
        <v>583</v>
      </c>
      <c r="G40" s="3" t="s">
        <v>602</v>
      </c>
      <c r="H40" s="3" t="s">
        <v>585</v>
      </c>
      <c r="I40" s="4" t="str">
        <f t="shared" si="5"/>
        <v xml:space="preserve"> R</v>
      </c>
      <c r="J40">
        <v>281</v>
      </c>
      <c r="K40" s="4" t="str">
        <f t="shared" si="6"/>
        <v xml:space="preserve"> R 281</v>
      </c>
      <c r="L40" s="3" t="s">
        <v>585</v>
      </c>
      <c r="M40" s="5">
        <v>25</v>
      </c>
      <c r="N40" s="5">
        <v>22</v>
      </c>
      <c r="O40" s="6">
        <f t="shared" si="7"/>
        <v>0.88</v>
      </c>
      <c r="P40" s="3" t="s">
        <v>30</v>
      </c>
      <c r="Q40" s="3"/>
      <c r="R40" s="3"/>
      <c r="S40" s="3" t="s">
        <v>25</v>
      </c>
      <c r="T40" s="3" t="s">
        <v>585</v>
      </c>
      <c r="U40" s="3" t="s">
        <v>591</v>
      </c>
      <c r="V40" s="3" t="s">
        <v>585</v>
      </c>
    </row>
    <row r="41" spans="1:22" ht="15.75" customHeight="1">
      <c r="A41" s="2">
        <v>44172.254421296297</v>
      </c>
      <c r="B41" s="3" t="s">
        <v>138</v>
      </c>
      <c r="C41" s="3" t="s">
        <v>139</v>
      </c>
      <c r="D41" s="4" t="str">
        <f t="shared" si="4"/>
        <v>Achachak.Zajac@gmail.com</v>
      </c>
      <c r="E41" s="3" t="s">
        <v>8</v>
      </c>
      <c r="F41" s="3" t="s">
        <v>589</v>
      </c>
      <c r="G41" s="3" t="s">
        <v>602</v>
      </c>
      <c r="H41" s="3" t="s">
        <v>585</v>
      </c>
      <c r="I41" s="4" t="str">
        <f t="shared" si="5"/>
        <v xml:space="preserve"> R</v>
      </c>
      <c r="J41">
        <v>361</v>
      </c>
      <c r="K41" s="4" t="str">
        <f t="shared" si="6"/>
        <v xml:space="preserve"> R 361</v>
      </c>
      <c r="L41" s="3" t="s">
        <v>585</v>
      </c>
      <c r="M41" s="5">
        <v>16</v>
      </c>
      <c r="N41" s="5">
        <v>13</v>
      </c>
      <c r="O41" s="6">
        <f t="shared" si="7"/>
        <v>0.8125</v>
      </c>
      <c r="P41" s="3" t="s">
        <v>140</v>
      </c>
      <c r="Q41" s="3"/>
      <c r="R41" s="3"/>
      <c r="S41" s="3" t="s">
        <v>51</v>
      </c>
      <c r="T41" s="3" t="s">
        <v>585</v>
      </c>
      <c r="U41" s="3" t="s">
        <v>591</v>
      </c>
      <c r="V41" s="3" t="s">
        <v>585</v>
      </c>
    </row>
    <row r="42" spans="1:22" ht="15.75" customHeight="1">
      <c r="A42" s="2">
        <v>44281.576631944445</v>
      </c>
      <c r="B42" s="3" t="s">
        <v>142</v>
      </c>
      <c r="C42" s="3" t="s">
        <v>143</v>
      </c>
      <c r="D42" s="4" t="str">
        <f t="shared" si="4"/>
        <v>Acey.Zaitz@gmail.com</v>
      </c>
      <c r="E42" s="3" t="s">
        <v>8</v>
      </c>
      <c r="F42" s="3" t="s">
        <v>589</v>
      </c>
      <c r="G42" s="3" t="s">
        <v>602</v>
      </c>
      <c r="H42" s="3" t="s">
        <v>585</v>
      </c>
      <c r="I42" s="4" t="str">
        <f t="shared" si="5"/>
        <v xml:space="preserve"> R</v>
      </c>
      <c r="J42">
        <v>278</v>
      </c>
      <c r="K42" s="4" t="str">
        <f t="shared" si="6"/>
        <v xml:space="preserve"> R 278</v>
      </c>
      <c r="L42" s="3" t="s">
        <v>585</v>
      </c>
      <c r="M42" s="5">
        <v>16</v>
      </c>
      <c r="N42" s="5">
        <v>15</v>
      </c>
      <c r="O42" s="6">
        <f t="shared" si="7"/>
        <v>0.9375</v>
      </c>
      <c r="P42" s="3" t="s">
        <v>144</v>
      </c>
      <c r="Q42" s="3"/>
      <c r="R42" s="3"/>
      <c r="S42" s="3" t="s">
        <v>51</v>
      </c>
      <c r="T42" s="3" t="s">
        <v>585</v>
      </c>
      <c r="U42" s="3" t="s">
        <v>593</v>
      </c>
      <c r="V42" s="3" t="s">
        <v>585</v>
      </c>
    </row>
    <row r="43" spans="1:22" ht="15.75" customHeight="1">
      <c r="A43" s="2">
        <v>44273.456064814818</v>
      </c>
      <c r="B43" s="3" t="s">
        <v>146</v>
      </c>
      <c r="C43" s="3" t="s">
        <v>147</v>
      </c>
      <c r="D43" s="4" t="str">
        <f t="shared" si="4"/>
        <v>Aahron.Zabala@gmail.com</v>
      </c>
      <c r="E43" s="3" t="s">
        <v>8</v>
      </c>
      <c r="F43" s="3" t="s">
        <v>589</v>
      </c>
      <c r="G43" s="3" t="s">
        <v>603</v>
      </c>
      <c r="H43" s="3" t="s">
        <v>585</v>
      </c>
      <c r="I43" s="4" t="str">
        <f t="shared" si="5"/>
        <v xml:space="preserve"> Q</v>
      </c>
      <c r="J43">
        <v>183</v>
      </c>
      <c r="K43" s="4" t="str">
        <f t="shared" si="6"/>
        <v xml:space="preserve"> Q 183</v>
      </c>
      <c r="L43" s="3" t="s">
        <v>585</v>
      </c>
      <c r="M43" s="5">
        <v>9</v>
      </c>
      <c r="N43" s="5">
        <v>9</v>
      </c>
      <c r="O43" s="6">
        <f t="shared" si="7"/>
        <v>1</v>
      </c>
      <c r="P43" s="3" t="s">
        <v>148</v>
      </c>
      <c r="Q43" s="3"/>
      <c r="R43" s="3"/>
      <c r="S43" s="3" t="s">
        <v>51</v>
      </c>
      <c r="T43" s="3" t="s">
        <v>585</v>
      </c>
      <c r="U43" s="3" t="s">
        <v>591</v>
      </c>
      <c r="V43" s="3" t="s">
        <v>585</v>
      </c>
    </row>
    <row r="44" spans="1:22" ht="15.75" customHeight="1">
      <c r="A44" s="2">
        <v>44285.394305555557</v>
      </c>
      <c r="B44" s="3" t="s">
        <v>150</v>
      </c>
      <c r="C44" s="3" t="s">
        <v>151</v>
      </c>
      <c r="D44" s="4" t="str">
        <f t="shared" si="4"/>
        <v>Aakash.Zabawa@gmail.com</v>
      </c>
      <c r="E44" s="3" t="s">
        <v>8</v>
      </c>
      <c r="F44" s="3" t="s">
        <v>589</v>
      </c>
      <c r="G44" s="3" t="s">
        <v>603</v>
      </c>
      <c r="H44" s="3" t="s">
        <v>585</v>
      </c>
      <c r="I44" s="4" t="str">
        <f t="shared" si="5"/>
        <v xml:space="preserve"> Q</v>
      </c>
      <c r="J44">
        <v>320</v>
      </c>
      <c r="K44" s="4" t="str">
        <f t="shared" si="6"/>
        <v xml:space="preserve"> Q 320</v>
      </c>
      <c r="L44" s="3" t="s">
        <v>585</v>
      </c>
      <c r="M44" s="5">
        <v>13</v>
      </c>
      <c r="N44" s="5">
        <v>12</v>
      </c>
      <c r="O44" s="6">
        <f t="shared" si="7"/>
        <v>0.92307692307692313</v>
      </c>
      <c r="P44" s="3" t="s">
        <v>152</v>
      </c>
      <c r="Q44" s="3"/>
      <c r="R44" s="3"/>
      <c r="S44" s="3" t="s">
        <v>51</v>
      </c>
      <c r="T44" s="3" t="s">
        <v>585</v>
      </c>
      <c r="U44" s="3" t="s">
        <v>591</v>
      </c>
      <c r="V44" s="3" t="s">
        <v>585</v>
      </c>
    </row>
    <row r="45" spans="1:22" ht="15.75" customHeight="1">
      <c r="A45" s="2">
        <v>44285.394305555557</v>
      </c>
      <c r="B45" s="3" t="s">
        <v>153</v>
      </c>
      <c r="C45" s="3" t="s">
        <v>154</v>
      </c>
      <c r="D45" s="4" t="str">
        <f t="shared" si="4"/>
        <v>Aalam.Zabel@gmail.com</v>
      </c>
      <c r="E45" s="3" t="s">
        <v>8</v>
      </c>
      <c r="F45" s="3" t="s">
        <v>589</v>
      </c>
      <c r="G45" s="3" t="s">
        <v>603</v>
      </c>
      <c r="H45" s="3" t="s">
        <v>585</v>
      </c>
      <c r="I45" s="4" t="str">
        <f t="shared" si="5"/>
        <v xml:space="preserve"> Q</v>
      </c>
      <c r="J45">
        <v>357</v>
      </c>
      <c r="K45" s="4" t="str">
        <f t="shared" si="6"/>
        <v xml:space="preserve"> Q 357</v>
      </c>
      <c r="L45" s="3" t="s">
        <v>585</v>
      </c>
      <c r="M45" s="5">
        <v>17</v>
      </c>
      <c r="N45" s="5">
        <v>17</v>
      </c>
      <c r="O45" s="6">
        <f t="shared" si="7"/>
        <v>1</v>
      </c>
      <c r="P45" s="3" t="s">
        <v>155</v>
      </c>
      <c r="Q45" s="3"/>
      <c r="R45" s="3"/>
      <c r="S45" s="3" t="s">
        <v>51</v>
      </c>
      <c r="T45" s="3" t="s">
        <v>585</v>
      </c>
      <c r="U45" s="3" t="s">
        <v>604</v>
      </c>
      <c r="V45" s="3" t="s">
        <v>585</v>
      </c>
    </row>
    <row r="46" spans="1:22" ht="15.75" customHeight="1">
      <c r="A46" s="2">
        <v>44285.394305555557</v>
      </c>
      <c r="B46" s="3" t="s">
        <v>157</v>
      </c>
      <c r="C46" s="3" t="s">
        <v>158</v>
      </c>
      <c r="D46" s="4" t="str">
        <f t="shared" si="4"/>
        <v>Aamer.Zabielski@gmail.com</v>
      </c>
      <c r="E46" s="3" t="s">
        <v>8</v>
      </c>
      <c r="F46" s="3" t="s">
        <v>589</v>
      </c>
      <c r="G46" s="3" t="s">
        <v>603</v>
      </c>
      <c r="H46" s="3" t="s">
        <v>585</v>
      </c>
      <c r="I46" s="4" t="str">
        <f t="shared" si="5"/>
        <v xml:space="preserve"> Q</v>
      </c>
      <c r="J46">
        <v>375</v>
      </c>
      <c r="K46" s="4" t="str">
        <f t="shared" si="6"/>
        <v xml:space="preserve"> Q 375</v>
      </c>
      <c r="L46" s="3" t="s">
        <v>585</v>
      </c>
      <c r="M46" s="5">
        <v>17</v>
      </c>
      <c r="N46" s="5">
        <v>17</v>
      </c>
      <c r="O46" s="6">
        <f t="shared" si="7"/>
        <v>1</v>
      </c>
      <c r="P46" s="3" t="s">
        <v>159</v>
      </c>
      <c r="Q46" s="3"/>
      <c r="R46" s="3"/>
      <c r="S46" s="3" t="s">
        <v>51</v>
      </c>
      <c r="T46" s="3" t="s">
        <v>585</v>
      </c>
      <c r="U46" s="3" t="s">
        <v>605</v>
      </c>
      <c r="V46" s="3" t="s">
        <v>585</v>
      </c>
    </row>
    <row r="47" spans="1:22" ht="15.75" customHeight="1">
      <c r="A47" s="2">
        <v>44294.401354166665</v>
      </c>
      <c r="B47" s="3" t="s">
        <v>573</v>
      </c>
      <c r="C47" s="4" t="s">
        <v>574</v>
      </c>
      <c r="D47" s="4" t="str">
        <f t="shared" si="4"/>
        <v>Achille.Zajic@gmail.com</v>
      </c>
      <c r="E47" s="3" t="s">
        <v>495</v>
      </c>
      <c r="F47" s="3" t="s">
        <v>589</v>
      </c>
      <c r="G47" s="3" t="s">
        <v>588</v>
      </c>
      <c r="H47" s="3" t="s">
        <v>585</v>
      </c>
      <c r="I47" s="4" t="str">
        <f t="shared" si="5"/>
        <v xml:space="preserve"> P</v>
      </c>
      <c r="J47">
        <v>240</v>
      </c>
      <c r="K47" s="4" t="str">
        <f t="shared" si="6"/>
        <v/>
      </c>
      <c r="L47" s="3" t="s">
        <v>575</v>
      </c>
      <c r="M47" s="5">
        <v>110</v>
      </c>
      <c r="N47" s="5">
        <v>98</v>
      </c>
      <c r="O47" s="6">
        <f t="shared" si="7"/>
        <v>0.89090909090909087</v>
      </c>
      <c r="P47" s="3" t="s">
        <v>585</v>
      </c>
      <c r="Q47" s="3"/>
      <c r="R47" s="3"/>
      <c r="S47" s="3"/>
      <c r="T47" s="3" t="s">
        <v>585</v>
      </c>
      <c r="U47" s="3" t="s">
        <v>585</v>
      </c>
      <c r="V47" s="3" t="s">
        <v>585</v>
      </c>
    </row>
    <row r="48" spans="1:22" ht="15.75" customHeight="1">
      <c r="A48" s="2">
        <v>44285.68608796296</v>
      </c>
      <c r="B48" s="3" t="s">
        <v>162</v>
      </c>
      <c r="C48" s="3" t="s">
        <v>163</v>
      </c>
      <c r="D48" s="4" t="str">
        <f t="shared" si="4"/>
        <v>Abraham.Zaher@gmail.com</v>
      </c>
      <c r="E48" s="3" t="s">
        <v>8</v>
      </c>
      <c r="F48" s="3" t="s">
        <v>589</v>
      </c>
      <c r="G48" s="3" t="s">
        <v>596</v>
      </c>
      <c r="H48" s="3" t="s">
        <v>585</v>
      </c>
      <c r="I48" s="4" t="str">
        <f t="shared" si="5"/>
        <v xml:space="preserve"> O</v>
      </c>
      <c r="J48">
        <v>313</v>
      </c>
      <c r="K48" s="4" t="str">
        <f t="shared" si="6"/>
        <v xml:space="preserve"> O 313</v>
      </c>
      <c r="L48" s="3" t="s">
        <v>585</v>
      </c>
      <c r="M48" s="5">
        <v>8</v>
      </c>
      <c r="N48" s="5">
        <v>8</v>
      </c>
      <c r="O48" s="6">
        <f t="shared" si="7"/>
        <v>1</v>
      </c>
      <c r="P48" s="3" t="s">
        <v>164</v>
      </c>
      <c r="Q48" s="3"/>
      <c r="R48" s="3"/>
      <c r="S48" s="3" t="s">
        <v>51</v>
      </c>
      <c r="T48" s="3" t="s">
        <v>585</v>
      </c>
      <c r="U48" s="3" t="s">
        <v>597</v>
      </c>
      <c r="V48" s="3" t="s">
        <v>585</v>
      </c>
    </row>
    <row r="49" spans="1:22" ht="15.75" customHeight="1">
      <c r="A49" s="2">
        <v>44284.865983796299</v>
      </c>
      <c r="B49" s="3" t="s">
        <v>166</v>
      </c>
      <c r="C49" s="3" t="s">
        <v>167</v>
      </c>
      <c r="D49" s="4" t="str">
        <f t="shared" si="4"/>
        <v>Abrahame.Zahl@gmail.com</v>
      </c>
      <c r="E49" s="3" t="s">
        <v>8</v>
      </c>
      <c r="F49" s="3" t="s">
        <v>589</v>
      </c>
      <c r="G49" s="3" t="s">
        <v>596</v>
      </c>
      <c r="H49" s="3" t="s">
        <v>585</v>
      </c>
      <c r="I49" s="4" t="str">
        <f t="shared" si="5"/>
        <v xml:space="preserve"> O</v>
      </c>
      <c r="J49">
        <v>159</v>
      </c>
      <c r="K49" s="4" t="str">
        <f t="shared" si="6"/>
        <v xml:space="preserve"> O 159</v>
      </c>
      <c r="L49" s="3" t="s">
        <v>585</v>
      </c>
      <c r="M49" s="5">
        <v>9</v>
      </c>
      <c r="N49" s="5">
        <v>9</v>
      </c>
      <c r="O49" s="6">
        <f t="shared" si="7"/>
        <v>1</v>
      </c>
      <c r="P49" s="3" t="s">
        <v>168</v>
      </c>
      <c r="Q49" s="3"/>
      <c r="R49" s="3"/>
      <c r="S49" s="3" t="s">
        <v>51</v>
      </c>
      <c r="T49" s="3" t="s">
        <v>585</v>
      </c>
      <c r="U49" s="3" t="s">
        <v>604</v>
      </c>
      <c r="V49" s="3" t="s">
        <v>585</v>
      </c>
    </row>
    <row r="50" spans="1:22" ht="15.75" customHeight="1">
      <c r="A50" s="2">
        <v>44285.68608796296</v>
      </c>
      <c r="B50" s="3" t="s">
        <v>169</v>
      </c>
      <c r="C50" s="3" t="s">
        <v>170</v>
      </c>
      <c r="D50" s="4" t="str">
        <f t="shared" si="4"/>
        <v>Abrahamo.Zahler@gmail.com</v>
      </c>
      <c r="E50" s="3" t="s">
        <v>8</v>
      </c>
      <c r="F50" s="3" t="s">
        <v>589</v>
      </c>
      <c r="G50" s="3" t="s">
        <v>596</v>
      </c>
      <c r="H50" s="3" t="s">
        <v>585</v>
      </c>
      <c r="I50" s="4" t="str">
        <f t="shared" si="5"/>
        <v xml:space="preserve"> O</v>
      </c>
      <c r="J50">
        <v>251</v>
      </c>
      <c r="K50" s="4" t="str">
        <f t="shared" si="6"/>
        <v xml:space="preserve"> O 251</v>
      </c>
      <c r="L50" s="3" t="s">
        <v>585</v>
      </c>
      <c r="M50" s="5">
        <v>13</v>
      </c>
      <c r="N50" s="5">
        <v>11</v>
      </c>
      <c r="O50" s="6">
        <f t="shared" si="7"/>
        <v>0.84615384615384615</v>
      </c>
      <c r="P50" s="3" t="s">
        <v>171</v>
      </c>
      <c r="Q50" s="3"/>
      <c r="R50" s="3"/>
      <c r="S50" s="3" t="s">
        <v>51</v>
      </c>
      <c r="T50" s="3" t="s">
        <v>585</v>
      </c>
      <c r="U50" s="3" t="s">
        <v>597</v>
      </c>
      <c r="V50" s="3" t="s">
        <v>585</v>
      </c>
    </row>
    <row r="51" spans="1:22" ht="15.75" customHeight="1">
      <c r="A51" s="2">
        <v>44285.68608796296</v>
      </c>
      <c r="B51" s="3" t="s">
        <v>172</v>
      </c>
      <c r="C51" s="3" t="s">
        <v>173</v>
      </c>
      <c r="D51" s="4" t="str">
        <f t="shared" si="4"/>
        <v>Abrahan.Zahm@gmail.com</v>
      </c>
      <c r="E51" s="3" t="s">
        <v>8</v>
      </c>
      <c r="F51" s="3" t="s">
        <v>589</v>
      </c>
      <c r="G51" s="3" t="s">
        <v>596</v>
      </c>
      <c r="H51" s="3" t="s">
        <v>585</v>
      </c>
      <c r="I51" s="4" t="str">
        <f t="shared" si="5"/>
        <v xml:space="preserve"> O</v>
      </c>
      <c r="J51">
        <v>217</v>
      </c>
      <c r="K51" s="4" t="str">
        <f t="shared" si="6"/>
        <v xml:space="preserve"> O 217</v>
      </c>
      <c r="L51" s="3" t="s">
        <v>585</v>
      </c>
      <c r="M51" s="5">
        <v>25</v>
      </c>
      <c r="N51" s="5">
        <v>15</v>
      </c>
      <c r="O51" s="6">
        <f t="shared" si="7"/>
        <v>0.6</v>
      </c>
      <c r="P51" s="3" t="s">
        <v>174</v>
      </c>
      <c r="Q51" s="3"/>
      <c r="R51" s="3"/>
      <c r="S51" s="3" t="s">
        <v>25</v>
      </c>
      <c r="T51" s="3" t="s">
        <v>585</v>
      </c>
      <c r="U51" s="3" t="s">
        <v>591</v>
      </c>
      <c r="V51" s="3" t="s">
        <v>585</v>
      </c>
    </row>
    <row r="52" spans="1:22" ht="15.75" customHeight="1">
      <c r="A52" s="2">
        <v>44285.68608796296</v>
      </c>
      <c r="B52" s="3" t="s">
        <v>175</v>
      </c>
      <c r="C52" s="3" t="s">
        <v>176</v>
      </c>
      <c r="D52" s="4" t="str">
        <f t="shared" si="4"/>
        <v>Abraheem.Zahn@gmail.com</v>
      </c>
      <c r="E52" s="3" t="s">
        <v>8</v>
      </c>
      <c r="F52" s="3" t="s">
        <v>589</v>
      </c>
      <c r="G52" s="3" t="s">
        <v>596</v>
      </c>
      <c r="H52" s="3" t="s">
        <v>585</v>
      </c>
      <c r="I52" s="4" t="str">
        <f t="shared" si="5"/>
        <v xml:space="preserve"> O</v>
      </c>
      <c r="J52">
        <v>269</v>
      </c>
      <c r="K52" s="4" t="str">
        <f t="shared" si="6"/>
        <v xml:space="preserve"> O 269</v>
      </c>
      <c r="L52" s="3" t="s">
        <v>585</v>
      </c>
      <c r="M52" s="5">
        <v>30</v>
      </c>
      <c r="N52" s="5">
        <v>15</v>
      </c>
      <c r="O52" s="6">
        <f t="shared" si="7"/>
        <v>0.5</v>
      </c>
      <c r="P52" s="3" t="s">
        <v>174</v>
      </c>
      <c r="Q52" s="3"/>
      <c r="R52" s="3"/>
      <c r="S52" s="3" t="s">
        <v>25</v>
      </c>
      <c r="T52" s="3" t="s">
        <v>585</v>
      </c>
      <c r="U52" s="3" t="s">
        <v>591</v>
      </c>
      <c r="V52" s="3" t="s">
        <v>585</v>
      </c>
    </row>
    <row r="53" spans="1:22" ht="15.75" customHeight="1">
      <c r="A53" s="2">
        <v>44286.285960648151</v>
      </c>
      <c r="B53" s="3" t="s">
        <v>178</v>
      </c>
      <c r="C53" s="3" t="s">
        <v>179</v>
      </c>
      <c r="D53" s="4" t="str">
        <f t="shared" si="4"/>
        <v>Absalon.Zahra@gmail.com</v>
      </c>
      <c r="E53" s="3" t="s">
        <v>8</v>
      </c>
      <c r="F53" s="3" t="s">
        <v>589</v>
      </c>
      <c r="G53" s="3" t="s">
        <v>606</v>
      </c>
      <c r="H53" s="3" t="s">
        <v>585</v>
      </c>
      <c r="I53" s="4" t="str">
        <f t="shared" si="5"/>
        <v xml:space="preserve"> N</v>
      </c>
      <c r="J53">
        <v>305</v>
      </c>
      <c r="K53" s="4" t="str">
        <f t="shared" si="6"/>
        <v xml:space="preserve"> N 305</v>
      </c>
      <c r="L53" s="3" t="s">
        <v>585</v>
      </c>
      <c r="M53" s="5">
        <v>5</v>
      </c>
      <c r="N53" s="5">
        <v>5</v>
      </c>
      <c r="O53" s="6">
        <f t="shared" si="7"/>
        <v>1</v>
      </c>
      <c r="P53" s="3" t="s">
        <v>180</v>
      </c>
      <c r="Q53" s="3"/>
      <c r="R53" s="3"/>
      <c r="S53" s="3" t="s">
        <v>51</v>
      </c>
      <c r="T53" s="3" t="s">
        <v>585</v>
      </c>
      <c r="U53" s="3" t="s">
        <v>604</v>
      </c>
      <c r="V53" s="3" t="s">
        <v>585</v>
      </c>
    </row>
    <row r="54" spans="1:22" ht="15.75" customHeight="1">
      <c r="A54" s="2">
        <v>44286.285960648151</v>
      </c>
      <c r="B54" s="3" t="s">
        <v>181</v>
      </c>
      <c r="C54" s="3" t="s">
        <v>182</v>
      </c>
      <c r="D54" s="4" t="str">
        <f t="shared" si="4"/>
        <v>Abselon.Zahradka@gmail.com</v>
      </c>
      <c r="E54" s="3" t="s">
        <v>8</v>
      </c>
      <c r="F54" s="3" t="s">
        <v>589</v>
      </c>
      <c r="G54" s="3" t="s">
        <v>606</v>
      </c>
      <c r="H54" s="3" t="s">
        <v>585</v>
      </c>
      <c r="I54" s="4" t="str">
        <f t="shared" si="5"/>
        <v xml:space="preserve"> N</v>
      </c>
      <c r="J54">
        <v>107</v>
      </c>
      <c r="K54" s="4" t="str">
        <f t="shared" si="6"/>
        <v xml:space="preserve"> N 107</v>
      </c>
      <c r="L54" s="3" t="s">
        <v>585</v>
      </c>
      <c r="M54" s="5">
        <v>12</v>
      </c>
      <c r="N54" s="5">
        <v>12</v>
      </c>
      <c r="O54" s="6">
        <f t="shared" si="7"/>
        <v>1</v>
      </c>
      <c r="P54" s="3" t="s">
        <v>183</v>
      </c>
      <c r="Q54" s="3"/>
      <c r="R54" s="3"/>
      <c r="S54" s="3" t="s">
        <v>51</v>
      </c>
      <c r="T54" s="3" t="s">
        <v>585</v>
      </c>
      <c r="U54" s="3" t="s">
        <v>591</v>
      </c>
      <c r="V54" s="3" t="s">
        <v>585</v>
      </c>
    </row>
    <row r="55" spans="1:22" ht="15.75" customHeight="1">
      <c r="A55" s="2">
        <v>44173.444016203706</v>
      </c>
      <c r="B55" s="3" t="s">
        <v>185</v>
      </c>
      <c r="C55" s="3" t="s">
        <v>186</v>
      </c>
      <c r="D55" s="4" t="str">
        <f t="shared" si="4"/>
        <v>Absolom.Zahradnik@gmail.com</v>
      </c>
      <c r="E55" s="3" t="s">
        <v>8</v>
      </c>
      <c r="F55" s="3" t="s">
        <v>589</v>
      </c>
      <c r="G55" s="3" t="s">
        <v>606</v>
      </c>
      <c r="H55" s="3" t="s">
        <v>585</v>
      </c>
      <c r="I55" s="4" t="str">
        <f t="shared" si="5"/>
        <v xml:space="preserve"> N</v>
      </c>
      <c r="J55">
        <v>251</v>
      </c>
      <c r="K55" s="4" t="str">
        <f t="shared" si="6"/>
        <v xml:space="preserve"> N 251</v>
      </c>
      <c r="L55" s="3" t="s">
        <v>585</v>
      </c>
      <c r="M55" s="5">
        <v>12</v>
      </c>
      <c r="N55" s="5">
        <v>12</v>
      </c>
      <c r="O55" s="6">
        <f t="shared" si="7"/>
        <v>1</v>
      </c>
      <c r="P55" s="3" t="s">
        <v>187</v>
      </c>
      <c r="Q55" s="3"/>
      <c r="R55" s="3"/>
      <c r="S55" s="3" t="s">
        <v>51</v>
      </c>
      <c r="T55" s="3" t="s">
        <v>585</v>
      </c>
      <c r="U55" s="3" t="s">
        <v>597</v>
      </c>
      <c r="V55" s="3" t="s">
        <v>585</v>
      </c>
    </row>
    <row r="56" spans="1:22" ht="15.75" customHeight="1">
      <c r="A56" s="2">
        <v>44173.444016203706</v>
      </c>
      <c r="B56" s="3" t="s">
        <v>188</v>
      </c>
      <c r="C56" s="3" t="s">
        <v>189</v>
      </c>
      <c r="D56" s="4" t="str">
        <f t="shared" si="4"/>
        <v>Absolum.Zahrt@gmail.com</v>
      </c>
      <c r="E56" s="3" t="s">
        <v>8</v>
      </c>
      <c r="F56" s="3" t="s">
        <v>589</v>
      </c>
      <c r="G56" s="3" t="s">
        <v>606</v>
      </c>
      <c r="H56" s="3" t="s">
        <v>585</v>
      </c>
      <c r="I56" s="4" t="str">
        <f t="shared" si="5"/>
        <v xml:space="preserve"> N</v>
      </c>
      <c r="J56">
        <v>244</v>
      </c>
      <c r="K56" s="4" t="str">
        <f t="shared" si="6"/>
        <v xml:space="preserve"> N 244</v>
      </c>
      <c r="L56" s="3" t="s">
        <v>585</v>
      </c>
      <c r="M56" s="5">
        <v>12</v>
      </c>
      <c r="N56" s="5">
        <v>12</v>
      </c>
      <c r="O56" s="6">
        <f t="shared" si="7"/>
        <v>1</v>
      </c>
      <c r="P56" s="3" t="s">
        <v>190</v>
      </c>
      <c r="Q56" s="3"/>
      <c r="R56" s="3"/>
      <c r="S56" s="3" t="s">
        <v>51</v>
      </c>
      <c r="T56" s="3" t="s">
        <v>585</v>
      </c>
      <c r="U56" s="3" t="s">
        <v>604</v>
      </c>
      <c r="V56" s="3" t="s">
        <v>585</v>
      </c>
    </row>
    <row r="57" spans="1:22" ht="15.75" customHeight="1">
      <c r="A57" s="2">
        <v>44276.92255787037</v>
      </c>
      <c r="B57" s="3" t="s">
        <v>192</v>
      </c>
      <c r="C57" s="3" t="s">
        <v>193</v>
      </c>
      <c r="D57" s="4" t="str">
        <f t="shared" si="4"/>
        <v>Abtin.Zaidi@gmail.com</v>
      </c>
      <c r="E57" s="3" t="s">
        <v>8</v>
      </c>
      <c r="F57" s="3" t="s">
        <v>589</v>
      </c>
      <c r="G57" s="3" t="s">
        <v>606</v>
      </c>
      <c r="H57" s="3" t="s">
        <v>585</v>
      </c>
      <c r="I57" s="4" t="str">
        <f t="shared" si="5"/>
        <v xml:space="preserve"> N</v>
      </c>
      <c r="J57">
        <v>145</v>
      </c>
      <c r="K57" s="4" t="str">
        <f t="shared" si="6"/>
        <v xml:space="preserve"> N 145</v>
      </c>
      <c r="L57" s="3" t="s">
        <v>585</v>
      </c>
      <c r="M57" s="5">
        <v>13</v>
      </c>
      <c r="N57" s="5">
        <v>13</v>
      </c>
      <c r="O57" s="6">
        <f t="shared" si="7"/>
        <v>1</v>
      </c>
      <c r="P57" s="3" t="s">
        <v>194</v>
      </c>
      <c r="Q57" s="3"/>
      <c r="R57" s="3"/>
      <c r="S57" s="3" t="s">
        <v>51</v>
      </c>
      <c r="T57" s="3" t="s">
        <v>585</v>
      </c>
      <c r="U57" s="3" t="s">
        <v>597</v>
      </c>
      <c r="V57" s="3" t="s">
        <v>585</v>
      </c>
    </row>
    <row r="58" spans="1:22" ht="15.75" customHeight="1">
      <c r="A58" s="2">
        <v>44286.285960648151</v>
      </c>
      <c r="B58" s="3" t="s">
        <v>195</v>
      </c>
      <c r="C58" s="3" t="s">
        <v>196</v>
      </c>
      <c r="D58" s="4" t="str">
        <f t="shared" si="4"/>
        <v>Abuna.Zaiger@gmail.com</v>
      </c>
      <c r="E58" s="3" t="s">
        <v>8</v>
      </c>
      <c r="F58" s="3" t="s">
        <v>589</v>
      </c>
      <c r="G58" s="3" t="s">
        <v>606</v>
      </c>
      <c r="H58" s="3" t="s">
        <v>585</v>
      </c>
      <c r="I58" s="4" t="str">
        <f t="shared" si="5"/>
        <v xml:space="preserve"> N</v>
      </c>
      <c r="J58">
        <v>347</v>
      </c>
      <c r="K58" s="4" t="str">
        <f t="shared" si="6"/>
        <v xml:space="preserve"> N 347</v>
      </c>
      <c r="L58" s="3" t="s">
        <v>585</v>
      </c>
      <c r="M58" s="5">
        <v>16</v>
      </c>
      <c r="N58" s="5">
        <v>16</v>
      </c>
      <c r="O58" s="6">
        <f t="shared" si="7"/>
        <v>1</v>
      </c>
      <c r="P58" s="3" t="s">
        <v>197</v>
      </c>
      <c r="Q58" s="3"/>
      <c r="R58" s="3"/>
      <c r="S58" s="3" t="s">
        <v>51</v>
      </c>
      <c r="T58" s="3" t="s">
        <v>585</v>
      </c>
      <c r="U58" s="3" t="s">
        <v>591</v>
      </c>
      <c r="V58" s="3" t="s">
        <v>585</v>
      </c>
    </row>
    <row r="59" spans="1:22" ht="15.75" customHeight="1">
      <c r="A59" s="2">
        <v>44273.417824074073</v>
      </c>
      <c r="B59" s="3" t="s">
        <v>199</v>
      </c>
      <c r="C59" s="3" t="s">
        <v>200</v>
      </c>
      <c r="D59" s="4" t="str">
        <f t="shared" si="4"/>
        <v>Acacio.Zaino@gmail.com</v>
      </c>
      <c r="E59" s="3" t="s">
        <v>8</v>
      </c>
      <c r="F59" s="3" t="s">
        <v>589</v>
      </c>
      <c r="G59" s="3" t="s">
        <v>606</v>
      </c>
      <c r="H59" s="3" t="s">
        <v>585</v>
      </c>
      <c r="I59" s="4" t="str">
        <f t="shared" si="5"/>
        <v xml:space="preserve"> N</v>
      </c>
      <c r="J59">
        <v>277</v>
      </c>
      <c r="K59" s="4" t="str">
        <f t="shared" si="6"/>
        <v xml:space="preserve"> N 277</v>
      </c>
      <c r="L59" s="3" t="s">
        <v>585</v>
      </c>
      <c r="M59" s="5">
        <v>20</v>
      </c>
      <c r="N59" s="5">
        <v>20</v>
      </c>
      <c r="O59" s="6">
        <f t="shared" si="7"/>
        <v>1</v>
      </c>
      <c r="P59" s="3" t="s">
        <v>201</v>
      </c>
      <c r="Q59" s="3"/>
      <c r="R59" s="3"/>
      <c r="S59" s="3" t="s">
        <v>25</v>
      </c>
      <c r="T59" s="3" t="s">
        <v>585</v>
      </c>
      <c r="U59" s="3" t="s">
        <v>597</v>
      </c>
      <c r="V59" s="3" t="s">
        <v>585</v>
      </c>
    </row>
    <row r="60" spans="1:22" ht="15.75" customHeight="1">
      <c r="A60" s="2">
        <v>44276.92255787037</v>
      </c>
      <c r="B60" s="3" t="s">
        <v>202</v>
      </c>
      <c r="C60" s="3" t="s">
        <v>203</v>
      </c>
      <c r="D60" s="4" t="str">
        <f t="shared" si="4"/>
        <v>Ace.Zais@gmail.com</v>
      </c>
      <c r="E60" s="3" t="s">
        <v>8</v>
      </c>
      <c r="F60" s="3" t="s">
        <v>589</v>
      </c>
      <c r="G60" s="3" t="s">
        <v>606</v>
      </c>
      <c r="H60" s="3" t="s">
        <v>585</v>
      </c>
      <c r="I60" s="4" t="str">
        <f t="shared" si="5"/>
        <v xml:space="preserve"> N</v>
      </c>
      <c r="J60">
        <v>175</v>
      </c>
      <c r="K60" s="4" t="str">
        <f t="shared" si="6"/>
        <v xml:space="preserve"> N 175</v>
      </c>
      <c r="L60" s="3" t="s">
        <v>585</v>
      </c>
      <c r="M60" s="5">
        <v>26</v>
      </c>
      <c r="N60" s="5">
        <v>20</v>
      </c>
      <c r="O60" s="6">
        <f t="shared" si="7"/>
        <v>0.76923076923076927</v>
      </c>
      <c r="P60" s="3" t="s">
        <v>204</v>
      </c>
      <c r="Q60" s="3"/>
      <c r="R60" s="3"/>
      <c r="S60" s="3" t="s">
        <v>25</v>
      </c>
      <c r="T60" s="3" t="s">
        <v>585</v>
      </c>
      <c r="U60" s="3" t="s">
        <v>591</v>
      </c>
      <c r="V60" s="3" t="s">
        <v>585</v>
      </c>
    </row>
    <row r="61" spans="1:22" ht="15.75" customHeight="1">
      <c r="A61" s="2">
        <v>44203.356481481482</v>
      </c>
      <c r="B61" s="3" t="s">
        <v>206</v>
      </c>
      <c r="C61" s="3" t="s">
        <v>207</v>
      </c>
      <c r="D61" s="4" t="str">
        <f t="shared" si="4"/>
        <v>Aaren.Zablocki@gmail.com</v>
      </c>
      <c r="E61" s="3" t="s">
        <v>8</v>
      </c>
      <c r="F61" s="3" t="s">
        <v>589</v>
      </c>
      <c r="G61" s="3" t="s">
        <v>590</v>
      </c>
      <c r="H61" s="3" t="s">
        <v>585</v>
      </c>
      <c r="I61" s="4" t="str">
        <f t="shared" si="5"/>
        <v xml:space="preserve"> M</v>
      </c>
      <c r="J61">
        <v>368</v>
      </c>
      <c r="K61" s="4" t="str">
        <f t="shared" si="6"/>
        <v xml:space="preserve"> M 368</v>
      </c>
      <c r="L61" s="3" t="s">
        <v>585</v>
      </c>
      <c r="M61" s="5">
        <v>6</v>
      </c>
      <c r="N61" s="5">
        <v>6</v>
      </c>
      <c r="O61" s="6">
        <f t="shared" si="7"/>
        <v>1</v>
      </c>
      <c r="P61" s="3" t="s">
        <v>208</v>
      </c>
      <c r="Q61" s="3"/>
      <c r="R61" s="3"/>
      <c r="S61" s="3" t="s">
        <v>25</v>
      </c>
      <c r="T61" s="3" t="s">
        <v>585</v>
      </c>
      <c r="U61" s="3" t="s">
        <v>587</v>
      </c>
      <c r="V61" s="3" t="s">
        <v>585</v>
      </c>
    </row>
    <row r="62" spans="1:22" ht="15.75" customHeight="1">
      <c r="A62" s="2">
        <v>44287.39744212963</v>
      </c>
      <c r="B62" s="3" t="s">
        <v>210</v>
      </c>
      <c r="C62" s="3" t="s">
        <v>211</v>
      </c>
      <c r="D62" s="4" t="str">
        <f t="shared" si="4"/>
        <v>Able.Zaffino@gmail.com</v>
      </c>
      <c r="E62" s="3" t="s">
        <v>8</v>
      </c>
      <c r="F62" s="3" t="s">
        <v>589</v>
      </c>
      <c r="G62" s="3" t="s">
        <v>590</v>
      </c>
      <c r="H62" s="3" t="s">
        <v>585</v>
      </c>
      <c r="I62" s="4" t="str">
        <f t="shared" si="5"/>
        <v xml:space="preserve"> M</v>
      </c>
      <c r="J62">
        <v>245</v>
      </c>
      <c r="K62" s="4" t="str">
        <f t="shared" si="6"/>
        <v xml:space="preserve"> M 245</v>
      </c>
      <c r="L62" s="3" t="s">
        <v>585</v>
      </c>
      <c r="M62" s="5">
        <v>10</v>
      </c>
      <c r="N62" s="5">
        <v>10</v>
      </c>
      <c r="O62" s="6">
        <f t="shared" si="7"/>
        <v>1</v>
      </c>
      <c r="P62" s="3" t="s">
        <v>212</v>
      </c>
      <c r="Q62" s="3"/>
      <c r="R62" s="3"/>
      <c r="S62" s="3" t="s">
        <v>25</v>
      </c>
      <c r="T62" s="3" t="s">
        <v>585</v>
      </c>
      <c r="U62" s="3" t="s">
        <v>591</v>
      </c>
      <c r="V62" s="3" t="s">
        <v>585</v>
      </c>
    </row>
    <row r="63" spans="1:22" ht="15.75" customHeight="1">
      <c r="A63" s="2">
        <v>44279.623310185183</v>
      </c>
      <c r="B63" s="3" t="s">
        <v>214</v>
      </c>
      <c r="C63" s="3" t="s">
        <v>215</v>
      </c>
      <c r="D63" s="4" t="str">
        <f t="shared" si="4"/>
        <v>Abrahem.Zahnd@gmail.com</v>
      </c>
      <c r="E63" s="3" t="s">
        <v>8</v>
      </c>
      <c r="F63" s="3" t="s">
        <v>589</v>
      </c>
      <c r="G63" s="3" t="s">
        <v>607</v>
      </c>
      <c r="H63" s="3" t="s">
        <v>585</v>
      </c>
      <c r="I63" s="4" t="str">
        <f t="shared" si="5"/>
        <v xml:space="preserve"> L</v>
      </c>
      <c r="J63">
        <v>220</v>
      </c>
      <c r="K63" s="4" t="str">
        <f t="shared" si="6"/>
        <v xml:space="preserve"> L 220</v>
      </c>
      <c r="L63" s="3" t="s">
        <v>585</v>
      </c>
      <c r="M63" s="5">
        <v>13</v>
      </c>
      <c r="N63" s="5">
        <v>13</v>
      </c>
      <c r="O63" s="6">
        <f t="shared" si="7"/>
        <v>1</v>
      </c>
      <c r="P63" s="3" t="s">
        <v>216</v>
      </c>
      <c r="Q63" s="3"/>
      <c r="R63" s="3"/>
      <c r="S63" s="3" t="s">
        <v>25</v>
      </c>
      <c r="T63" s="3" t="s">
        <v>585</v>
      </c>
      <c r="U63" s="3" t="s">
        <v>593</v>
      </c>
      <c r="V63" s="3" t="s">
        <v>585</v>
      </c>
    </row>
    <row r="64" spans="1:22" ht="15.75" customHeight="1">
      <c r="A64" s="2">
        <v>44230.744386574072</v>
      </c>
      <c r="B64" s="3" t="s">
        <v>218</v>
      </c>
      <c r="C64" s="3" t="s">
        <v>219</v>
      </c>
      <c r="D64" s="4" t="str">
        <f t="shared" si="4"/>
        <v>Acer.Zaiser@gmail.com</v>
      </c>
      <c r="E64" s="3" t="s">
        <v>8</v>
      </c>
      <c r="F64" s="3" t="s">
        <v>589</v>
      </c>
      <c r="G64" s="3" t="s">
        <v>608</v>
      </c>
      <c r="H64" s="3" t="s">
        <v>585</v>
      </c>
      <c r="I64" s="4" t="str">
        <f t="shared" si="5"/>
        <v xml:space="preserve"> K</v>
      </c>
      <c r="J64">
        <v>314</v>
      </c>
      <c r="K64" s="4" t="str">
        <f t="shared" si="6"/>
        <v xml:space="preserve"> K 314</v>
      </c>
      <c r="L64" s="3" t="s">
        <v>585</v>
      </c>
      <c r="M64" s="5">
        <v>12</v>
      </c>
      <c r="N64" s="5">
        <v>12</v>
      </c>
      <c r="O64" s="6">
        <f t="shared" si="7"/>
        <v>1</v>
      </c>
      <c r="P64" s="3" t="s">
        <v>220</v>
      </c>
      <c r="Q64" s="3"/>
      <c r="R64" s="3"/>
      <c r="S64" s="3" t="s">
        <v>51</v>
      </c>
      <c r="T64" s="3" t="s">
        <v>585</v>
      </c>
      <c r="U64" s="3" t="s">
        <v>597</v>
      </c>
      <c r="V64" s="3" t="s">
        <v>585</v>
      </c>
    </row>
    <row r="65" spans="1:22" ht="15.75" customHeight="1">
      <c r="A65" s="2">
        <v>44176.673564814817</v>
      </c>
      <c r="B65" s="3" t="s">
        <v>222</v>
      </c>
      <c r="C65" s="3" t="s">
        <v>223</v>
      </c>
      <c r="D65" s="4" t="str">
        <f t="shared" si="4"/>
        <v>Abalard.Zaccardi@gmail.com</v>
      </c>
      <c r="E65" s="3" t="s">
        <v>8</v>
      </c>
      <c r="F65" s="3" t="s">
        <v>589</v>
      </c>
      <c r="G65" s="3" t="s">
        <v>592</v>
      </c>
      <c r="H65" s="3" t="s">
        <v>585</v>
      </c>
      <c r="I65" s="4" t="str">
        <f t="shared" si="5"/>
        <v xml:space="preserve"> A</v>
      </c>
      <c r="J65">
        <v>269</v>
      </c>
      <c r="K65" s="4" t="str">
        <f t="shared" si="6"/>
        <v xml:space="preserve"> A 269</v>
      </c>
      <c r="L65" s="3" t="s">
        <v>585</v>
      </c>
      <c r="M65" s="5">
        <v>3</v>
      </c>
      <c r="N65" s="5">
        <v>3</v>
      </c>
      <c r="O65" s="6">
        <f t="shared" si="7"/>
        <v>1</v>
      </c>
      <c r="P65" s="3" t="s">
        <v>224</v>
      </c>
      <c r="Q65" s="3"/>
      <c r="R65" s="3"/>
      <c r="S65" s="3" t="s">
        <v>51</v>
      </c>
      <c r="T65" s="3" t="s">
        <v>585</v>
      </c>
      <c r="U65" s="3" t="s">
        <v>593</v>
      </c>
      <c r="V65" s="3" t="s">
        <v>585</v>
      </c>
    </row>
    <row r="66" spans="1:22" ht="15.75" customHeight="1">
      <c r="A66" s="2">
        <v>44176.673564814817</v>
      </c>
      <c r="B66" s="3" t="s">
        <v>225</v>
      </c>
      <c r="C66" s="3" t="s">
        <v>226</v>
      </c>
      <c r="D66" s="4" t="str">
        <f t="shared" ref="D66:D89" si="8">CONCATENATE(B66,".",C66,"@gmail.com")</f>
        <v>Aban.Zaccardo@gmail.com</v>
      </c>
      <c r="E66" s="3" t="s">
        <v>8</v>
      </c>
      <c r="F66" s="3" t="s">
        <v>589</v>
      </c>
      <c r="G66" s="3" t="s">
        <v>592</v>
      </c>
      <c r="H66" s="3" t="s">
        <v>585</v>
      </c>
      <c r="I66" s="4" t="str">
        <f t="shared" ref="I66:I89" si="9">RIGHT(G66,2)</f>
        <v xml:space="preserve"> A</v>
      </c>
      <c r="J66">
        <v>252</v>
      </c>
      <c r="K66" s="4" t="str">
        <f t="shared" ref="K66:K89" si="10">IF(E66="course",CONCATENATE(I66," ",J66),"")</f>
        <v xml:space="preserve"> A 252</v>
      </c>
      <c r="L66" s="3" t="s">
        <v>585</v>
      </c>
      <c r="M66" s="5">
        <v>6</v>
      </c>
      <c r="N66" s="5">
        <v>6</v>
      </c>
      <c r="O66" s="6">
        <f t="shared" ref="O66:O89" si="11">N66/M66</f>
        <v>1</v>
      </c>
      <c r="P66" s="3" t="s">
        <v>227</v>
      </c>
      <c r="Q66" s="3"/>
      <c r="R66" s="3"/>
      <c r="S66" s="3" t="s">
        <v>51</v>
      </c>
      <c r="T66" s="3" t="s">
        <v>585</v>
      </c>
      <c r="U66" s="3" t="s">
        <v>593</v>
      </c>
      <c r="V66" s="3" t="s">
        <v>585</v>
      </c>
    </row>
    <row r="67" spans="1:22" ht="15.75" customHeight="1">
      <c r="A67" s="2">
        <v>44176.673564814817</v>
      </c>
      <c r="B67" s="3" t="s">
        <v>228</v>
      </c>
      <c r="C67" s="3" t="s">
        <v>229</v>
      </c>
      <c r="D67" s="4" t="str">
        <f t="shared" si="8"/>
        <v>Abba.Zaccaria@gmail.com</v>
      </c>
      <c r="E67" s="3" t="s">
        <v>8</v>
      </c>
      <c r="F67" s="3" t="s">
        <v>589</v>
      </c>
      <c r="G67" s="3" t="s">
        <v>592</v>
      </c>
      <c r="H67" s="3" t="s">
        <v>585</v>
      </c>
      <c r="I67" s="4" t="str">
        <f t="shared" si="9"/>
        <v xml:space="preserve"> A</v>
      </c>
      <c r="J67">
        <v>322</v>
      </c>
      <c r="K67" s="4" t="str">
        <f t="shared" si="10"/>
        <v xml:space="preserve"> A 322</v>
      </c>
      <c r="L67" s="3" t="s">
        <v>585</v>
      </c>
      <c r="M67" s="5">
        <v>6</v>
      </c>
      <c r="N67" s="5">
        <v>6</v>
      </c>
      <c r="O67" s="6">
        <f t="shared" si="11"/>
        <v>1</v>
      </c>
      <c r="P67" s="3" t="s">
        <v>230</v>
      </c>
      <c r="Q67" s="3"/>
      <c r="R67" s="3"/>
      <c r="S67" s="3" t="s">
        <v>51</v>
      </c>
      <c r="T67" s="3" t="s">
        <v>585</v>
      </c>
      <c r="U67" s="3" t="s">
        <v>597</v>
      </c>
      <c r="V67" s="3" t="s">
        <v>585</v>
      </c>
    </row>
    <row r="68" spans="1:22" ht="15.75" customHeight="1">
      <c r="A68" s="2">
        <v>44278.837164351855</v>
      </c>
      <c r="B68" s="3" t="s">
        <v>232</v>
      </c>
      <c r="C68" s="3" t="s">
        <v>233</v>
      </c>
      <c r="D68" s="4" t="str">
        <f t="shared" si="8"/>
        <v>Abban.Zaccaro@gmail.com</v>
      </c>
      <c r="E68" s="3" t="s">
        <v>8</v>
      </c>
      <c r="F68" s="3" t="s">
        <v>589</v>
      </c>
      <c r="G68" s="3" t="s">
        <v>609</v>
      </c>
      <c r="H68" s="3" t="s">
        <v>585</v>
      </c>
      <c r="I68" s="4" t="str">
        <f t="shared" si="9"/>
        <v xml:space="preserve"> B</v>
      </c>
      <c r="J68">
        <v>329</v>
      </c>
      <c r="K68" s="4" t="str">
        <f t="shared" si="10"/>
        <v xml:space="preserve"> B 329</v>
      </c>
      <c r="L68" s="3" t="s">
        <v>585</v>
      </c>
      <c r="M68" s="5">
        <v>11</v>
      </c>
      <c r="N68" s="5">
        <v>10</v>
      </c>
      <c r="O68" s="6">
        <f t="shared" si="11"/>
        <v>0.90909090909090906</v>
      </c>
      <c r="P68" s="3" t="s">
        <v>234</v>
      </c>
      <c r="Q68" s="3"/>
      <c r="R68" s="3"/>
      <c r="S68" s="3" t="s">
        <v>51</v>
      </c>
      <c r="T68" s="3" t="s">
        <v>585</v>
      </c>
      <c r="U68" s="3" t="s">
        <v>604</v>
      </c>
      <c r="V68" s="3" t="s">
        <v>585</v>
      </c>
    </row>
    <row r="69" spans="1:22" ht="15.75" customHeight="1">
      <c r="A69" s="2">
        <v>44278.837164351855</v>
      </c>
      <c r="B69" s="3" t="s">
        <v>235</v>
      </c>
      <c r="C69" s="3" t="s">
        <v>236</v>
      </c>
      <c r="D69" s="4" t="str">
        <f t="shared" si="8"/>
        <v>Abbas.Zaccheo@gmail.com</v>
      </c>
      <c r="E69" s="3" t="s">
        <v>8</v>
      </c>
      <c r="F69" s="3" t="s">
        <v>589</v>
      </c>
      <c r="G69" s="3" t="s">
        <v>609</v>
      </c>
      <c r="H69" s="3" t="s">
        <v>585</v>
      </c>
      <c r="I69" s="4" t="str">
        <f t="shared" si="9"/>
        <v xml:space="preserve"> B</v>
      </c>
      <c r="J69">
        <v>283</v>
      </c>
      <c r="K69" s="4" t="str">
        <f t="shared" si="10"/>
        <v xml:space="preserve"> B 283</v>
      </c>
      <c r="L69" s="3" t="s">
        <v>585</v>
      </c>
      <c r="M69" s="5">
        <v>11</v>
      </c>
      <c r="N69" s="5">
        <v>11</v>
      </c>
      <c r="O69" s="6">
        <f t="shared" si="11"/>
        <v>1</v>
      </c>
      <c r="P69" s="3" t="s">
        <v>237</v>
      </c>
      <c r="Q69" s="3"/>
      <c r="R69" s="3"/>
      <c r="S69" s="3" t="s">
        <v>51</v>
      </c>
      <c r="T69" s="3" t="s">
        <v>585</v>
      </c>
      <c r="U69" s="3" t="s">
        <v>591</v>
      </c>
      <c r="V69" s="3" t="s">
        <v>585</v>
      </c>
    </row>
    <row r="70" spans="1:22" ht="15.75" customHeight="1">
      <c r="A70" s="2">
        <v>44216.76090277778</v>
      </c>
      <c r="B70" s="3" t="s">
        <v>239</v>
      </c>
      <c r="C70" s="3" t="s">
        <v>240</v>
      </c>
      <c r="D70" s="4" t="str">
        <f t="shared" si="8"/>
        <v>Abednego.Zachery@gmail.com</v>
      </c>
      <c r="E70" s="3" t="s">
        <v>8</v>
      </c>
      <c r="F70" s="3" t="s">
        <v>589</v>
      </c>
      <c r="G70" s="3" t="s">
        <v>610</v>
      </c>
      <c r="H70" s="3" t="s">
        <v>585</v>
      </c>
      <c r="I70" s="4" t="str">
        <f t="shared" si="9"/>
        <v xml:space="preserve"> C</v>
      </c>
      <c r="J70">
        <v>325</v>
      </c>
      <c r="K70" s="4" t="str">
        <f t="shared" si="10"/>
        <v xml:space="preserve"> C 325</v>
      </c>
      <c r="L70" s="3" t="s">
        <v>585</v>
      </c>
      <c r="M70" s="5">
        <v>2</v>
      </c>
      <c r="N70" s="5">
        <v>2</v>
      </c>
      <c r="O70" s="6">
        <f t="shared" si="11"/>
        <v>1</v>
      </c>
      <c r="P70" s="3" t="s">
        <v>241</v>
      </c>
      <c r="Q70" s="3"/>
      <c r="R70" s="3"/>
      <c r="S70" s="3" t="s">
        <v>51</v>
      </c>
      <c r="T70" s="3" t="s">
        <v>585</v>
      </c>
      <c r="U70" s="3" t="s">
        <v>587</v>
      </c>
      <c r="V70" s="3" t="s">
        <v>585</v>
      </c>
    </row>
    <row r="71" spans="1:22" ht="15.75" customHeight="1">
      <c r="A71" s="2">
        <v>44198.322442129633</v>
      </c>
      <c r="B71" s="3" t="s">
        <v>243</v>
      </c>
      <c r="C71" s="3" t="s">
        <v>244</v>
      </c>
      <c r="D71" s="4" t="str">
        <f t="shared" si="8"/>
        <v>Abelardo.Zachow@gmail.com</v>
      </c>
      <c r="E71" s="3" t="s">
        <v>8</v>
      </c>
      <c r="F71" s="3" t="s">
        <v>589</v>
      </c>
      <c r="G71" s="3" t="s">
        <v>611</v>
      </c>
      <c r="H71" s="3" t="s">
        <v>585</v>
      </c>
      <c r="I71" s="4" t="str">
        <f t="shared" si="9"/>
        <v xml:space="preserve"> D</v>
      </c>
      <c r="J71">
        <v>198</v>
      </c>
      <c r="K71" s="4" t="str">
        <f t="shared" si="10"/>
        <v xml:space="preserve"> D 198</v>
      </c>
      <c r="L71" s="3" t="s">
        <v>585</v>
      </c>
      <c r="M71" s="5">
        <v>23</v>
      </c>
      <c r="N71" s="5">
        <v>20</v>
      </c>
      <c r="O71" s="6">
        <f t="shared" si="11"/>
        <v>0.86956521739130432</v>
      </c>
      <c r="P71" s="3" t="s">
        <v>245</v>
      </c>
      <c r="Q71" s="3"/>
      <c r="R71" s="3"/>
      <c r="S71" s="3" t="s">
        <v>25</v>
      </c>
      <c r="T71" s="3" t="s">
        <v>585</v>
      </c>
      <c r="U71" s="3" t="s">
        <v>587</v>
      </c>
      <c r="V71" s="3" t="s">
        <v>585</v>
      </c>
    </row>
    <row r="72" spans="1:22" ht="15.75" customHeight="1">
      <c r="A72" s="2">
        <v>44257.654027777775</v>
      </c>
      <c r="B72" s="3" t="s">
        <v>247</v>
      </c>
      <c r="C72" s="3" t="s">
        <v>248</v>
      </c>
      <c r="D72" s="4" t="str">
        <f t="shared" si="8"/>
        <v>Abelhard.Zachrich@gmail.com</v>
      </c>
      <c r="E72" s="3" t="s">
        <v>8</v>
      </c>
      <c r="F72" s="3" t="s">
        <v>589</v>
      </c>
      <c r="G72" s="3" t="s">
        <v>611</v>
      </c>
      <c r="H72" s="3" t="s">
        <v>585</v>
      </c>
      <c r="I72" s="4" t="str">
        <f t="shared" si="9"/>
        <v xml:space="preserve"> D</v>
      </c>
      <c r="J72">
        <v>372</v>
      </c>
      <c r="K72" s="4" t="str">
        <f t="shared" si="10"/>
        <v xml:space="preserve"> D 372</v>
      </c>
      <c r="L72" s="3" t="s">
        <v>585</v>
      </c>
      <c r="M72" s="5">
        <v>25</v>
      </c>
      <c r="N72" s="5">
        <v>25</v>
      </c>
      <c r="O72" s="6">
        <f t="shared" si="11"/>
        <v>1</v>
      </c>
      <c r="P72" s="3" t="s">
        <v>249</v>
      </c>
      <c r="Q72" s="3"/>
      <c r="R72" s="3"/>
      <c r="S72" s="3" t="s">
        <v>46</v>
      </c>
      <c r="T72" s="3" t="s">
        <v>585</v>
      </c>
      <c r="U72" s="3" t="s">
        <v>591</v>
      </c>
      <c r="V72" s="3" t="s">
        <v>585</v>
      </c>
    </row>
    <row r="73" spans="1:22" ht="15.75" customHeight="1">
      <c r="A73" s="2">
        <v>44273.39025462963</v>
      </c>
      <c r="B73" s="3" t="s">
        <v>304</v>
      </c>
      <c r="C73" s="3" t="s">
        <v>305</v>
      </c>
      <c r="D73" s="4" t="str">
        <f t="shared" si="8"/>
        <v>Abel.Zachman@gmail.com</v>
      </c>
      <c r="E73" s="3" t="s">
        <v>8</v>
      </c>
      <c r="F73" s="3" t="s">
        <v>612</v>
      </c>
      <c r="G73" s="3" t="s">
        <v>611</v>
      </c>
      <c r="H73" s="3" t="s">
        <v>585</v>
      </c>
      <c r="I73" s="4" t="str">
        <f t="shared" si="9"/>
        <v xml:space="preserve"> D</v>
      </c>
      <c r="J73">
        <v>187</v>
      </c>
      <c r="K73" s="4" t="str">
        <f t="shared" si="10"/>
        <v xml:space="preserve"> D 187</v>
      </c>
      <c r="L73" s="3" t="s">
        <v>585</v>
      </c>
      <c r="M73" s="5">
        <v>13</v>
      </c>
      <c r="N73" s="5">
        <v>13</v>
      </c>
      <c r="O73" s="6">
        <f t="shared" si="11"/>
        <v>1</v>
      </c>
      <c r="P73" s="3" t="s">
        <v>307</v>
      </c>
      <c r="Q73" s="3"/>
      <c r="R73" s="3"/>
      <c r="S73" s="3" t="s">
        <v>51</v>
      </c>
      <c r="T73" s="3" t="s">
        <v>585</v>
      </c>
      <c r="U73" s="3" t="s">
        <v>587</v>
      </c>
      <c r="V73" s="3" t="s">
        <v>585</v>
      </c>
    </row>
    <row r="74" spans="1:22" ht="15.75" customHeight="1">
      <c r="A74" s="2">
        <v>44273.39025462963</v>
      </c>
      <c r="B74" s="3" t="s">
        <v>308</v>
      </c>
      <c r="C74" s="3" t="s">
        <v>309</v>
      </c>
      <c r="D74" s="4" t="str">
        <f t="shared" si="8"/>
        <v>Abelard.Zachmann@gmail.com</v>
      </c>
      <c r="E74" s="3" t="s">
        <v>8</v>
      </c>
      <c r="F74" s="3" t="s">
        <v>612</v>
      </c>
      <c r="G74" s="3" t="s">
        <v>611</v>
      </c>
      <c r="H74" s="3" t="s">
        <v>585</v>
      </c>
      <c r="I74" s="4" t="str">
        <f t="shared" si="9"/>
        <v xml:space="preserve"> D</v>
      </c>
      <c r="J74">
        <v>155</v>
      </c>
      <c r="K74" s="4" t="str">
        <f t="shared" si="10"/>
        <v xml:space="preserve"> D 155</v>
      </c>
      <c r="L74" s="3" t="s">
        <v>585</v>
      </c>
      <c r="M74" s="5">
        <v>18</v>
      </c>
      <c r="N74" s="5">
        <v>16</v>
      </c>
      <c r="O74" s="6">
        <f t="shared" si="11"/>
        <v>0.88888888888888884</v>
      </c>
      <c r="P74" s="3" t="s">
        <v>310</v>
      </c>
      <c r="Q74" s="3"/>
      <c r="R74" s="3"/>
      <c r="S74" s="3" t="s">
        <v>585</v>
      </c>
      <c r="T74" s="3" t="s">
        <v>585</v>
      </c>
      <c r="U74" s="3" t="s">
        <v>585</v>
      </c>
      <c r="V74" s="3" t="s">
        <v>585</v>
      </c>
    </row>
    <row r="75" spans="1:22" ht="15.75" customHeight="1">
      <c r="A75" s="2">
        <v>44176.593599537038</v>
      </c>
      <c r="B75" s="3" t="s">
        <v>251</v>
      </c>
      <c r="C75" s="3" t="s">
        <v>252</v>
      </c>
      <c r="D75" s="4" t="str">
        <f t="shared" si="8"/>
        <v>Abell.Zachry@gmail.com</v>
      </c>
      <c r="E75" s="3" t="s">
        <v>8</v>
      </c>
      <c r="F75" s="3" t="s">
        <v>589</v>
      </c>
      <c r="G75" s="3" t="s">
        <v>613</v>
      </c>
      <c r="H75" s="3" t="s">
        <v>585</v>
      </c>
      <c r="I75" s="4" t="str">
        <f t="shared" si="9"/>
        <v xml:space="preserve"> E</v>
      </c>
      <c r="J75">
        <v>389</v>
      </c>
      <c r="K75" s="4" t="str">
        <f t="shared" si="10"/>
        <v xml:space="preserve"> E 389</v>
      </c>
      <c r="L75" s="3" t="s">
        <v>585</v>
      </c>
      <c r="M75" s="5">
        <v>13</v>
      </c>
      <c r="N75" s="5">
        <v>13</v>
      </c>
      <c r="O75" s="6">
        <f t="shared" si="11"/>
        <v>1</v>
      </c>
      <c r="P75" s="3" t="s">
        <v>253</v>
      </c>
      <c r="Q75" s="3"/>
      <c r="R75" s="3"/>
      <c r="S75" s="3" t="s">
        <v>51</v>
      </c>
      <c r="T75" s="3" t="s">
        <v>585</v>
      </c>
      <c r="U75" s="3" t="s">
        <v>587</v>
      </c>
      <c r="V75" s="3" t="s">
        <v>585</v>
      </c>
    </row>
    <row r="76" spans="1:22" ht="15.75" customHeight="1">
      <c r="A76" s="2">
        <v>44274.612245370372</v>
      </c>
      <c r="B76" s="3" t="s">
        <v>255</v>
      </c>
      <c r="C76" s="3" t="s">
        <v>256</v>
      </c>
      <c r="D76" s="4" t="str">
        <f t="shared" si="8"/>
        <v>Abhor.Zadra@gmail.com</v>
      </c>
      <c r="E76" s="3" t="s">
        <v>8</v>
      </c>
      <c r="F76" s="3" t="s">
        <v>589</v>
      </c>
      <c r="G76" s="3" t="s">
        <v>614</v>
      </c>
      <c r="H76" s="3" t="s">
        <v>585</v>
      </c>
      <c r="I76" s="4" t="str">
        <f t="shared" si="9"/>
        <v xml:space="preserve"> F</v>
      </c>
      <c r="J76">
        <v>385</v>
      </c>
      <c r="K76" s="4" t="str">
        <f t="shared" si="10"/>
        <v xml:space="preserve"> F 385</v>
      </c>
      <c r="L76" s="3" t="s">
        <v>585</v>
      </c>
      <c r="M76" s="5">
        <v>14</v>
      </c>
      <c r="N76" s="5">
        <v>14</v>
      </c>
      <c r="O76" s="6">
        <f t="shared" si="11"/>
        <v>1</v>
      </c>
      <c r="P76" s="3" t="s">
        <v>257</v>
      </c>
      <c r="Q76" s="3"/>
      <c r="R76" s="3"/>
      <c r="S76" s="3" t="s">
        <v>25</v>
      </c>
      <c r="T76" s="3" t="s">
        <v>585</v>
      </c>
      <c r="U76" s="3" t="s">
        <v>587</v>
      </c>
      <c r="V76" s="3" t="s">
        <v>585</v>
      </c>
    </row>
    <row r="77" spans="1:22" ht="15.75" customHeight="1">
      <c r="A77" s="2">
        <v>44274.612245370372</v>
      </c>
      <c r="B77" s="3" t="s">
        <v>258</v>
      </c>
      <c r="C77" s="3" t="s">
        <v>259</v>
      </c>
      <c r="D77" s="4" t="str">
        <f t="shared" si="8"/>
        <v>Abhorson.Zadroga@gmail.com</v>
      </c>
      <c r="E77" s="3" t="s">
        <v>8</v>
      </c>
      <c r="F77" s="3" t="s">
        <v>589</v>
      </c>
      <c r="G77" s="3" t="s">
        <v>614</v>
      </c>
      <c r="H77" s="3" t="s">
        <v>585</v>
      </c>
      <c r="I77" s="4" t="str">
        <f t="shared" si="9"/>
        <v xml:space="preserve"> F</v>
      </c>
      <c r="J77">
        <v>340</v>
      </c>
      <c r="K77" s="4" t="str">
        <f t="shared" si="10"/>
        <v xml:space="preserve"> F 340</v>
      </c>
      <c r="L77" s="3" t="s">
        <v>585</v>
      </c>
      <c r="M77" s="5">
        <v>17</v>
      </c>
      <c r="N77" s="5">
        <v>17</v>
      </c>
      <c r="O77" s="6">
        <f t="shared" si="11"/>
        <v>1</v>
      </c>
      <c r="P77" s="3" t="s">
        <v>260</v>
      </c>
      <c r="Q77" s="3"/>
      <c r="R77" s="3"/>
      <c r="S77" s="3" t="s">
        <v>25</v>
      </c>
      <c r="T77" s="3" t="s">
        <v>585</v>
      </c>
      <c r="U77" s="3" t="s">
        <v>587</v>
      </c>
      <c r="V77" s="3" t="s">
        <v>585</v>
      </c>
    </row>
    <row r="78" spans="1:22" ht="15.75" customHeight="1">
      <c r="A78" s="2">
        <v>44282.649525462963</v>
      </c>
      <c r="B78" s="3" t="s">
        <v>262</v>
      </c>
      <c r="C78" s="3" t="s">
        <v>263</v>
      </c>
      <c r="D78" s="4" t="str">
        <f t="shared" si="8"/>
        <v>Abna.Zaffuto@gmail.com</v>
      </c>
      <c r="E78" s="3" t="s">
        <v>8</v>
      </c>
      <c r="F78" s="3" t="s">
        <v>589</v>
      </c>
      <c r="G78" s="3" t="s">
        <v>615</v>
      </c>
      <c r="H78" s="3" t="s">
        <v>585</v>
      </c>
      <c r="I78" s="4" t="str">
        <f t="shared" si="9"/>
        <v xml:space="preserve"> G</v>
      </c>
      <c r="J78">
        <v>169</v>
      </c>
      <c r="K78" s="4" t="str">
        <f t="shared" si="10"/>
        <v xml:space="preserve"> G 169</v>
      </c>
      <c r="L78" s="3" t="s">
        <v>585</v>
      </c>
      <c r="M78" s="5">
        <v>8</v>
      </c>
      <c r="N78" s="5">
        <v>8</v>
      </c>
      <c r="O78" s="6">
        <f t="shared" si="11"/>
        <v>1</v>
      </c>
      <c r="P78" s="3" t="s">
        <v>264</v>
      </c>
      <c r="Q78" s="3"/>
      <c r="R78" s="3"/>
      <c r="S78" s="3" t="s">
        <v>51</v>
      </c>
      <c r="T78" s="3" t="s">
        <v>585</v>
      </c>
      <c r="U78" s="3" t="s">
        <v>597</v>
      </c>
      <c r="V78" s="3" t="s">
        <v>585</v>
      </c>
    </row>
    <row r="79" spans="1:22" ht="15.75" customHeight="1">
      <c r="A79" s="2">
        <v>44273.413888888892</v>
      </c>
      <c r="B79" s="3" t="s">
        <v>266</v>
      </c>
      <c r="C79" s="3" t="s">
        <v>267</v>
      </c>
      <c r="D79" s="4" t="str">
        <f t="shared" si="8"/>
        <v>Abramo.Zahorsky@gmail.com</v>
      </c>
      <c r="E79" s="3" t="s">
        <v>8</v>
      </c>
      <c r="F79" s="3" t="s">
        <v>589</v>
      </c>
      <c r="G79" s="3" t="s">
        <v>616</v>
      </c>
      <c r="H79" s="3" t="s">
        <v>585</v>
      </c>
      <c r="I79" s="4" t="str">
        <f t="shared" si="9"/>
        <v xml:space="preserve"> H</v>
      </c>
      <c r="J79">
        <v>383</v>
      </c>
      <c r="K79" s="4" t="str">
        <f t="shared" si="10"/>
        <v xml:space="preserve"> H 383</v>
      </c>
      <c r="L79" s="3" t="s">
        <v>585</v>
      </c>
      <c r="M79" s="5">
        <v>21</v>
      </c>
      <c r="N79" s="5">
        <v>19</v>
      </c>
      <c r="O79" s="6">
        <f t="shared" si="11"/>
        <v>0.90476190476190477</v>
      </c>
      <c r="P79" s="3" t="s">
        <v>268</v>
      </c>
      <c r="Q79" s="3"/>
      <c r="R79" s="3"/>
      <c r="S79" s="3" t="s">
        <v>25</v>
      </c>
      <c r="T79" s="3" t="s">
        <v>585</v>
      </c>
      <c r="U79" s="3" t="s">
        <v>597</v>
      </c>
      <c r="V79" s="3" t="s">
        <v>585</v>
      </c>
    </row>
    <row r="80" spans="1:22" ht="15.75" customHeight="1">
      <c r="A80" s="2">
        <v>44179.302951388891</v>
      </c>
      <c r="B80" s="3" t="s">
        <v>270</v>
      </c>
      <c r="C80" s="4" t="s">
        <v>271</v>
      </c>
      <c r="D80" s="4" t="str">
        <f t="shared" si="8"/>
        <v>Achillea.Zajicek@gmail.com</v>
      </c>
      <c r="E80" s="3" t="s">
        <v>8</v>
      </c>
      <c r="F80" s="3" t="s">
        <v>589</v>
      </c>
      <c r="G80" s="3" t="s">
        <v>617</v>
      </c>
      <c r="H80" s="3" t="s">
        <v>585</v>
      </c>
      <c r="I80" s="4" t="str">
        <f t="shared" si="9"/>
        <v xml:space="preserve"> I</v>
      </c>
      <c r="J80">
        <v>388</v>
      </c>
      <c r="K80" s="4" t="str">
        <f t="shared" si="10"/>
        <v xml:space="preserve"> I 388</v>
      </c>
      <c r="L80" s="3" t="s">
        <v>585</v>
      </c>
      <c r="M80" s="5">
        <v>2</v>
      </c>
      <c r="N80" s="5">
        <v>2</v>
      </c>
      <c r="O80" s="6">
        <f t="shared" si="11"/>
        <v>1</v>
      </c>
      <c r="P80" s="3" t="s">
        <v>272</v>
      </c>
      <c r="Q80" s="3"/>
      <c r="R80" s="3"/>
      <c r="S80" s="3" t="s">
        <v>25</v>
      </c>
      <c r="T80" s="3" t="s">
        <v>585</v>
      </c>
      <c r="U80" s="3" t="s">
        <v>591</v>
      </c>
      <c r="V80" s="3" t="s">
        <v>585</v>
      </c>
    </row>
    <row r="81" spans="1:22" ht="15.75" customHeight="1">
      <c r="A81" s="2">
        <v>44285.411736111113</v>
      </c>
      <c r="B81" s="3" t="s">
        <v>274</v>
      </c>
      <c r="C81" s="4" t="s">
        <v>275</v>
      </c>
      <c r="D81" s="4" t="str">
        <f t="shared" si="8"/>
        <v>Achilleo.Zajkowski@gmail.com</v>
      </c>
      <c r="E81" s="3" t="s">
        <v>8</v>
      </c>
      <c r="F81" s="3" t="s">
        <v>589</v>
      </c>
      <c r="G81" s="3" t="s">
        <v>617</v>
      </c>
      <c r="H81" s="3" t="s">
        <v>585</v>
      </c>
      <c r="I81" s="4" t="str">
        <f t="shared" si="9"/>
        <v xml:space="preserve"> I</v>
      </c>
      <c r="J81">
        <v>328</v>
      </c>
      <c r="K81" s="4" t="str">
        <f t="shared" si="10"/>
        <v xml:space="preserve"> I 328</v>
      </c>
      <c r="L81" s="3" t="s">
        <v>585</v>
      </c>
      <c r="M81" s="5">
        <v>2</v>
      </c>
      <c r="N81" s="5">
        <v>2</v>
      </c>
      <c r="O81" s="6">
        <f t="shared" si="11"/>
        <v>1</v>
      </c>
      <c r="P81" s="3" t="s">
        <v>276</v>
      </c>
      <c r="Q81" s="3"/>
      <c r="R81" s="3"/>
      <c r="S81" s="3" t="s">
        <v>51</v>
      </c>
      <c r="T81" s="3" t="s">
        <v>585</v>
      </c>
      <c r="U81" s="3" t="s">
        <v>593</v>
      </c>
      <c r="V81" s="3" t="s">
        <v>585</v>
      </c>
    </row>
    <row r="82" spans="1:22" ht="15.75" customHeight="1">
      <c r="A82" s="2">
        <v>44179.302951388891</v>
      </c>
      <c r="B82" s="3" t="s">
        <v>277</v>
      </c>
      <c r="C82" s="4" t="s">
        <v>278</v>
      </c>
      <c r="D82" s="4" t="str">
        <f t="shared" si="8"/>
        <v>Achilles.Zak@gmail.com</v>
      </c>
      <c r="E82" s="3" t="s">
        <v>8</v>
      </c>
      <c r="F82" s="3" t="s">
        <v>589</v>
      </c>
      <c r="G82" s="3" t="s">
        <v>617</v>
      </c>
      <c r="H82" s="3" t="s">
        <v>585</v>
      </c>
      <c r="I82" s="4" t="str">
        <f t="shared" si="9"/>
        <v xml:space="preserve"> I</v>
      </c>
      <c r="J82">
        <v>110</v>
      </c>
      <c r="K82" s="4" t="str">
        <f t="shared" si="10"/>
        <v xml:space="preserve"> I 110</v>
      </c>
      <c r="L82" s="3" t="s">
        <v>585</v>
      </c>
      <c r="M82" s="5">
        <v>4</v>
      </c>
      <c r="N82" s="5">
        <v>4</v>
      </c>
      <c r="O82" s="6">
        <f t="shared" si="11"/>
        <v>1</v>
      </c>
      <c r="P82" s="3" t="s">
        <v>279</v>
      </c>
      <c r="Q82" s="3"/>
      <c r="R82" s="3"/>
      <c r="S82" s="3" t="s">
        <v>51</v>
      </c>
      <c r="T82" s="3" t="s">
        <v>585</v>
      </c>
      <c r="U82" s="3" t="s">
        <v>591</v>
      </c>
      <c r="V82" s="3" t="s">
        <v>585</v>
      </c>
    </row>
    <row r="83" spans="1:22" ht="15.75" customHeight="1">
      <c r="A83" s="2">
        <v>44285.411736111113</v>
      </c>
      <c r="B83" s="3" t="s">
        <v>280</v>
      </c>
      <c r="C83" s="4" t="s">
        <v>281</v>
      </c>
      <c r="D83" s="4" t="str">
        <f t="shared" si="8"/>
        <v>Achmad.Zakaria@gmail.com</v>
      </c>
      <c r="E83" s="3" t="s">
        <v>8</v>
      </c>
      <c r="F83" s="3" t="s">
        <v>589</v>
      </c>
      <c r="G83" s="3" t="s">
        <v>617</v>
      </c>
      <c r="H83" s="3" t="s">
        <v>585</v>
      </c>
      <c r="I83" s="4" t="str">
        <f t="shared" si="9"/>
        <v xml:space="preserve"> I</v>
      </c>
      <c r="J83">
        <v>215</v>
      </c>
      <c r="K83" s="4" t="str">
        <f t="shared" si="10"/>
        <v xml:space="preserve"> I 215</v>
      </c>
      <c r="L83" s="3" t="s">
        <v>585</v>
      </c>
      <c r="M83" s="5">
        <v>4</v>
      </c>
      <c r="N83" s="5">
        <v>4</v>
      </c>
      <c r="O83" s="6">
        <f t="shared" si="11"/>
        <v>1</v>
      </c>
      <c r="P83" s="3" t="s">
        <v>282</v>
      </c>
      <c r="Q83" s="3"/>
      <c r="R83" s="3"/>
      <c r="S83" s="3" t="s">
        <v>51</v>
      </c>
      <c r="T83" s="3" t="s">
        <v>585</v>
      </c>
      <c r="U83" s="3" t="s">
        <v>591</v>
      </c>
      <c r="V83" s="3" t="s">
        <v>585</v>
      </c>
    </row>
    <row r="84" spans="1:22" ht="15.75" customHeight="1">
      <c r="A84" s="2">
        <v>44286.826597222222</v>
      </c>
      <c r="B84" s="3" t="s">
        <v>284</v>
      </c>
      <c r="C84" s="4" t="s">
        <v>285</v>
      </c>
      <c r="D84" s="4" t="str">
        <f t="shared" si="8"/>
        <v>Achmed.Zakarian@gmail.com</v>
      </c>
      <c r="E84" s="3" t="s">
        <v>8</v>
      </c>
      <c r="F84" s="3" t="s">
        <v>589</v>
      </c>
      <c r="G84" s="3" t="s">
        <v>617</v>
      </c>
      <c r="H84" s="3" t="s">
        <v>585</v>
      </c>
      <c r="I84" s="4" t="str">
        <f t="shared" si="9"/>
        <v xml:space="preserve"> I</v>
      </c>
      <c r="J84">
        <v>259</v>
      </c>
      <c r="K84" s="4" t="str">
        <f t="shared" si="10"/>
        <v xml:space="preserve"> I 259</v>
      </c>
      <c r="L84" s="3" t="s">
        <v>585</v>
      </c>
      <c r="M84" s="5">
        <v>8</v>
      </c>
      <c r="N84" s="5">
        <v>8</v>
      </c>
      <c r="O84" s="6">
        <f t="shared" si="11"/>
        <v>1</v>
      </c>
      <c r="P84" s="3" t="s">
        <v>286</v>
      </c>
      <c r="Q84" s="3"/>
      <c r="R84" s="3"/>
      <c r="S84" s="3" t="s">
        <v>51</v>
      </c>
      <c r="T84" s="3" t="s">
        <v>585</v>
      </c>
      <c r="U84" s="3" t="s">
        <v>604</v>
      </c>
      <c r="V84" s="3" t="s">
        <v>585</v>
      </c>
    </row>
    <row r="85" spans="1:22" ht="15.75" customHeight="1">
      <c r="A85" s="2">
        <v>44285.411736111113</v>
      </c>
      <c r="B85" s="3" t="s">
        <v>287</v>
      </c>
      <c r="C85" s="4" t="s">
        <v>288</v>
      </c>
      <c r="D85" s="4" t="str">
        <f t="shared" si="8"/>
        <v>Achuta.Zaki@gmail.com</v>
      </c>
      <c r="E85" s="3" t="s">
        <v>8</v>
      </c>
      <c r="F85" s="3" t="s">
        <v>589</v>
      </c>
      <c r="G85" s="3" t="s">
        <v>617</v>
      </c>
      <c r="H85" s="3" t="s">
        <v>585</v>
      </c>
      <c r="I85" s="4" t="str">
        <f t="shared" si="9"/>
        <v xml:space="preserve"> I</v>
      </c>
      <c r="J85">
        <v>381</v>
      </c>
      <c r="K85" s="4" t="str">
        <f t="shared" si="10"/>
        <v xml:space="preserve"> I 381</v>
      </c>
      <c r="L85" s="3" t="s">
        <v>585</v>
      </c>
      <c r="M85" s="5">
        <v>9</v>
      </c>
      <c r="N85" s="5">
        <v>9</v>
      </c>
      <c r="O85" s="6">
        <f t="shared" si="11"/>
        <v>1</v>
      </c>
      <c r="P85" s="3" t="s">
        <v>289</v>
      </c>
      <c r="Q85" s="3"/>
      <c r="R85" s="3"/>
      <c r="S85" s="3" t="s">
        <v>51</v>
      </c>
      <c r="T85" s="3" t="s">
        <v>585</v>
      </c>
      <c r="U85" s="3" t="s">
        <v>605</v>
      </c>
      <c r="V85" s="3" t="s">
        <v>585</v>
      </c>
    </row>
    <row r="86" spans="1:22" ht="15.75" customHeight="1">
      <c r="A86" s="2">
        <v>44285.411736111113</v>
      </c>
      <c r="B86" s="3" t="s">
        <v>290</v>
      </c>
      <c r="C86" s="4" t="s">
        <v>291</v>
      </c>
      <c r="D86" s="4" t="str">
        <f t="shared" si="8"/>
        <v>Acie.Zakowski@gmail.com</v>
      </c>
      <c r="E86" s="3" t="s">
        <v>8</v>
      </c>
      <c r="F86" s="3" t="s">
        <v>589</v>
      </c>
      <c r="G86" s="3" t="s">
        <v>617</v>
      </c>
      <c r="H86" s="3" t="s">
        <v>585</v>
      </c>
      <c r="I86" s="4" t="str">
        <f t="shared" si="9"/>
        <v xml:space="preserve"> I</v>
      </c>
      <c r="J86">
        <v>183</v>
      </c>
      <c r="K86" s="4" t="str">
        <f t="shared" si="10"/>
        <v xml:space="preserve"> I 183</v>
      </c>
      <c r="L86" s="3" t="s">
        <v>585</v>
      </c>
      <c r="M86" s="5">
        <v>9</v>
      </c>
      <c r="N86" s="5">
        <v>9</v>
      </c>
      <c r="O86" s="6">
        <f t="shared" si="11"/>
        <v>1</v>
      </c>
      <c r="P86" s="3" t="s">
        <v>292</v>
      </c>
      <c r="Q86" s="3"/>
      <c r="R86" s="3"/>
      <c r="S86" s="3" t="s">
        <v>51</v>
      </c>
      <c r="T86" s="3" t="s">
        <v>585</v>
      </c>
      <c r="U86" s="3" t="s">
        <v>587</v>
      </c>
      <c r="V86" s="3" t="s">
        <v>585</v>
      </c>
    </row>
    <row r="87" spans="1:22" ht="15.75" customHeight="1">
      <c r="A87" s="2">
        <v>44285.411736111113</v>
      </c>
      <c r="B87" s="3" t="s">
        <v>293</v>
      </c>
      <c r="C87" s="4" t="s">
        <v>294</v>
      </c>
      <c r="D87" s="4" t="str">
        <f t="shared" si="8"/>
        <v>Ackley.Zakrajsek@gmail.com</v>
      </c>
      <c r="E87" s="3" t="s">
        <v>8</v>
      </c>
      <c r="F87" s="3" t="s">
        <v>589</v>
      </c>
      <c r="G87" s="3" t="s">
        <v>617</v>
      </c>
      <c r="H87" s="3" t="s">
        <v>585</v>
      </c>
      <c r="I87" s="4" t="str">
        <f t="shared" si="9"/>
        <v xml:space="preserve"> I</v>
      </c>
      <c r="J87">
        <v>391</v>
      </c>
      <c r="K87" s="4" t="str">
        <f t="shared" si="10"/>
        <v xml:space="preserve"> I 391</v>
      </c>
      <c r="L87" s="3" t="s">
        <v>585</v>
      </c>
      <c r="M87" s="5">
        <v>10</v>
      </c>
      <c r="N87" s="5">
        <v>10</v>
      </c>
      <c r="O87" s="6">
        <f t="shared" si="11"/>
        <v>1</v>
      </c>
      <c r="P87" s="3" t="s">
        <v>295</v>
      </c>
      <c r="Q87" s="3"/>
      <c r="R87" s="3"/>
      <c r="S87" s="3" t="s">
        <v>51</v>
      </c>
      <c r="T87" s="3" t="s">
        <v>585</v>
      </c>
      <c r="U87" s="3" t="s">
        <v>587</v>
      </c>
      <c r="V87" s="3" t="s">
        <v>585</v>
      </c>
    </row>
    <row r="88" spans="1:22" ht="15.75" customHeight="1">
      <c r="A88" s="2">
        <v>44176.568287037036</v>
      </c>
      <c r="B88" s="3" t="s">
        <v>297</v>
      </c>
      <c r="C88" s="3" t="s">
        <v>298</v>
      </c>
      <c r="D88" s="4" t="str">
        <f t="shared" si="8"/>
        <v>Abdulaziz.Zacher@gmail.com</v>
      </c>
      <c r="E88" s="3" t="s">
        <v>8</v>
      </c>
      <c r="F88" s="3" t="s">
        <v>589</v>
      </c>
      <c r="G88" s="3" t="s">
        <v>594</v>
      </c>
      <c r="H88" s="3" t="s">
        <v>585</v>
      </c>
      <c r="I88" s="4" t="str">
        <f t="shared" si="9"/>
        <v xml:space="preserve"> J</v>
      </c>
      <c r="J88">
        <v>390</v>
      </c>
      <c r="K88" s="4" t="str">
        <f t="shared" si="10"/>
        <v xml:space="preserve"> J 390</v>
      </c>
      <c r="L88" s="3" t="s">
        <v>585</v>
      </c>
      <c r="M88" s="5">
        <v>11</v>
      </c>
      <c r="N88" s="5">
        <v>11</v>
      </c>
      <c r="O88" s="6">
        <f t="shared" si="11"/>
        <v>1</v>
      </c>
      <c r="P88" s="3" t="s">
        <v>299</v>
      </c>
      <c r="Q88" s="3"/>
      <c r="R88" s="3"/>
      <c r="S88" s="3" t="s">
        <v>51</v>
      </c>
      <c r="T88" s="3" t="s">
        <v>585</v>
      </c>
      <c r="U88" s="3" t="s">
        <v>591</v>
      </c>
      <c r="V88" s="3" t="s">
        <v>585</v>
      </c>
    </row>
    <row r="89" spans="1:22" ht="15.75" customHeight="1">
      <c r="A89" s="2">
        <v>44176.568287037036</v>
      </c>
      <c r="B89" s="3" t="s">
        <v>300</v>
      </c>
      <c r="C89" s="3" t="s">
        <v>301</v>
      </c>
      <c r="D89" s="4" t="str">
        <f t="shared" si="8"/>
        <v>Abe.Zacherl@gmail.com</v>
      </c>
      <c r="E89" s="3" t="s">
        <v>8</v>
      </c>
      <c r="F89" s="3" t="s">
        <v>589</v>
      </c>
      <c r="G89" s="3" t="s">
        <v>594</v>
      </c>
      <c r="H89" s="3" t="s">
        <v>585</v>
      </c>
      <c r="I89" s="4" t="str">
        <f t="shared" si="9"/>
        <v xml:space="preserve"> J</v>
      </c>
      <c r="J89">
        <v>162</v>
      </c>
      <c r="K89" s="4" t="str">
        <f t="shared" si="10"/>
        <v xml:space="preserve"> J 162</v>
      </c>
      <c r="L89" s="3" t="s">
        <v>585</v>
      </c>
      <c r="M89" s="5">
        <v>14</v>
      </c>
      <c r="N89" s="5">
        <v>14</v>
      </c>
      <c r="O89" s="6">
        <f t="shared" si="11"/>
        <v>1</v>
      </c>
      <c r="P89" s="3" t="s">
        <v>302</v>
      </c>
      <c r="Q89" s="3"/>
      <c r="R89" s="3"/>
      <c r="S89" s="3" t="s">
        <v>51</v>
      </c>
      <c r="T89" s="3" t="s">
        <v>585</v>
      </c>
      <c r="U89" s="3" t="s">
        <v>591</v>
      </c>
      <c r="V89" s="3" t="s">
        <v>585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A173A3168675140BE04BEB2C16FC51C" ma:contentTypeVersion="14" ma:contentTypeDescription="Create a new document." ma:contentTypeScope="" ma:versionID="337feb34e067cd8d76644abdaa1bda8a">
  <xsd:schema xmlns:xsd="http://www.w3.org/2001/XMLSchema" xmlns:xs="http://www.w3.org/2001/XMLSchema" xmlns:p="http://schemas.microsoft.com/office/2006/metadata/properties" xmlns:ns3="2702bf75-8972-44e1-aeed-e28f8567ea67" xmlns:ns4="1e968c13-2e1f-4367-9ded-88763e48b4e3" targetNamespace="http://schemas.microsoft.com/office/2006/metadata/properties" ma:root="true" ma:fieldsID="52a831b8d4a179cd3ff828faef17c8dc" ns3:_="" ns4:_="">
    <xsd:import namespace="2702bf75-8972-44e1-aeed-e28f8567ea67"/>
    <xsd:import namespace="1e968c13-2e1f-4367-9ded-88763e48b4e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02bf75-8972-44e1-aeed-e28f8567ea6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e968c13-2e1f-4367-9ded-88763e48b4e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4223AC-F97F-4D4A-862D-C6D4647ACEBD}"/>
</file>

<file path=customXml/itemProps2.xml><?xml version="1.0" encoding="utf-8"?>
<ds:datastoreItem xmlns:ds="http://schemas.openxmlformats.org/officeDocument/2006/customXml" ds:itemID="{B4DBD6D5-1CF3-4D94-8F48-4713CA8E0C92}"/>
</file>

<file path=customXml/itemProps3.xml><?xml version="1.0" encoding="utf-8"?>
<ds:datastoreItem xmlns:ds="http://schemas.openxmlformats.org/officeDocument/2006/customXml" ds:itemID="{683A77E7-B07A-4B8C-A686-2C6EB259BCBA}"/>
</file>

<file path=docProps/app.xml><?xml version="1.0" encoding="utf-8"?>
<Properties xmlns="http://schemas.openxmlformats.org/officeDocument/2006/extended-properties" xmlns:vt="http://schemas.openxmlformats.org/officeDocument/2006/docPropsVTypes">
  <Application>Microsoft Excel Online</Application>
  <Manager/>
  <Company>Grinnell College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Preast, Vanessa</dc:creator>
  <cp:keywords/>
  <dc:description/>
  <cp:lastModifiedBy/>
  <cp:revision/>
  <dcterms:created xsi:type="dcterms:W3CDTF">2022-02-12T23:36:49Z</dcterms:created>
  <dcterms:modified xsi:type="dcterms:W3CDTF">2022-05-02T19:07:56Z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0x0101004A173A3168675140BE04BEB2C16FC51C</vt:lpwstr>
  </property>
</Properties>
</file>