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<sst xmlns="http://schemas.openxmlformats.org/spreadsheetml/2006/main" count="102" uniqueCount="61">
  <si>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</si>
  <si>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</si>
  <si>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</si>
  <si>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</si>
  <si>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</si>
  <si>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</si>
  <si>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</si>
  <si>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</si>
  <si>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</si>
  <si>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</si>
  <si>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</si>
  <si>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</si>
  <si>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</si>
  <si>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</si>
  <si>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</si>
  <si>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</si>
  <si>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</si>
  <si>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</si>
  <si>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</si>
  <si>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</si>
  <si>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</si>
  <si>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</si>
  <si>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</si>
  <si>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</si>
  <si>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</si>
  <si>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</si>
  <si>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</si>
  <si>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</si>
  <si>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</si>
  <si>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</si>
  <si>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</si>
  <si>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</si>
  <si>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</si>
  <si>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</si>
  <si>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</si>
  <si>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</si>
  <si>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</si>
  <si>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</si>
  <si>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</si>
  <si>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</si>
  <si>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</si>
  <si>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</si>
  <si>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</si>
  <si>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</si>
  <si>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</si>
  <si>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</si>
  <si>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</si>
  <si>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</si>
  <si>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</si>
  <si>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</si>
  <si>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</si>
  <si>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</si>
  <si>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</si>
  <si>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</si>
  <si>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</si>
  <si>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</si>
  <si>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</si>
  <si>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</si>
  <si>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</si>
  <si>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101年5月中華民國國民出國人次－按停留夜數分
Table 2-5 Outbound Departures of Nationals of the Republic of
China by Length of Stay, May,2012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</si>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</sst>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5801.0</v>
      </c>
      <c r="D3" s="12" t="n">
        <v>21619.0</v>
      </c>
      <c r="E3" s="12" t="n">
        <v>19339.0</v>
      </c>
      <c r="F3" s="12" t="n">
        <v>15294.0</v>
      </c>
      <c r="G3" s="12" t="n">
        <v>26750.0</v>
      </c>
      <c r="H3" s="12" t="n">
        <v>27152.0</v>
      </c>
      <c r="I3" s="12" t="n">
        <v>11513.0</v>
      </c>
      <c r="J3" s="12" t="n">
        <v>10502.0</v>
      </c>
      <c r="K3" s="12" t="n">
        <v>1328010.0</v>
      </c>
      <c r="L3" s="12" t="n">
        <v>137970.0</v>
      </c>
      <c r="M3" s="14" t="n">
        <f>IF(L3=0,"-",K3/L3)</f>
        <v>9.625353337682105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1513.0</v>
      </c>
      <c r="D4" s="12" t="n">
        <v>8670.0</v>
      </c>
      <c r="E4" s="12" t="n">
        <v>6679.0</v>
      </c>
      <c r="F4" s="12" t="n">
        <v>4951.0</v>
      </c>
      <c r="G4" s="12" t="n">
        <v>8456.0</v>
      </c>
      <c r="H4" s="12" t="n">
        <v>3469.0</v>
      </c>
      <c r="I4" s="12" t="n">
        <v>1797.0</v>
      </c>
      <c r="J4" s="12" t="n">
        <v>1658.0</v>
      </c>
      <c r="K4" s="12" t="n">
        <v>261433.0</v>
      </c>
      <c r="L4" s="12" t="n">
        <v>37193.0</v>
      </c>
      <c r="M4" s="14" t="n">
        <f ref="M4:M43" si="0" t="shared">IF(L4=0,"-",K4/L4)</f>
        <v>7.029091495711558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7247.0</v>
      </c>
      <c r="D5" s="12" t="n">
        <v>15041.0</v>
      </c>
      <c r="E5" s="12" t="n">
        <v>22827.0</v>
      </c>
      <c r="F5" s="12" t="n">
        <v>24794.0</v>
      </c>
      <c r="G5" s="12" t="n">
        <v>43655.0</v>
      </c>
      <c r="H5" s="12" t="n">
        <v>25104.0</v>
      </c>
      <c r="I5" s="12" t="n">
        <v>16951.0</v>
      </c>
      <c r="J5" s="12" t="n">
        <v>17349.0</v>
      </c>
      <c r="K5" s="12" t="n">
        <v>1891524.0</v>
      </c>
      <c r="L5" s="12" t="n">
        <v>172968.0</v>
      </c>
      <c r="M5" s="14" t="n">
        <f si="0" t="shared"/>
        <v>10.935687526016373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2820.0</v>
      </c>
      <c r="D6" s="12" t="n">
        <v>13432.0</v>
      </c>
      <c r="E6" s="12" t="n">
        <v>20443.0</v>
      </c>
      <c r="F6" s="12" t="n">
        <v>57520.0</v>
      </c>
      <c r="G6" s="12" t="n">
        <v>20237.0</v>
      </c>
      <c r="H6" s="12" t="n">
        <v>6173.0</v>
      </c>
      <c r="I6" s="12" t="n">
        <v>2213.0</v>
      </c>
      <c r="J6" s="12" t="n">
        <v>1396.0</v>
      </c>
      <c r="K6" s="12" t="n">
        <v>607877.0</v>
      </c>
      <c r="L6" s="12" t="n">
        <v>124234.0</v>
      </c>
      <c r="M6" s="14" t="n">
        <f si="0" t="shared"/>
        <v>4.8930003058743985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1220.0</v>
      </c>
      <c r="D7" s="12" t="n">
        <v>3232.0</v>
      </c>
      <c r="E7" s="12" t="n">
        <v>7745.0</v>
      </c>
      <c r="F7" s="12" t="n">
        <v>20272.0</v>
      </c>
      <c r="G7" s="12" t="n">
        <v>4801.0</v>
      </c>
      <c r="H7" s="12" t="n">
        <v>1850.0</v>
      </c>
      <c r="I7" s="12" t="n">
        <v>514.0</v>
      </c>
      <c r="J7" s="12" t="n">
        <v>252.0</v>
      </c>
      <c r="K7" s="12" t="n">
        <v>179917.0</v>
      </c>
      <c r="L7" s="12" t="n">
        <v>39886.0</v>
      </c>
      <c r="M7" s="14" t="n">
        <f si="0" t="shared"/>
        <v>4.510780725066439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238.0</v>
      </c>
      <c r="D8" s="12" t="n">
        <v>931.0</v>
      </c>
      <c r="E8" s="12" t="n">
        <v>3406.0</v>
      </c>
      <c r="F8" s="12" t="n">
        <v>2705.0</v>
      </c>
      <c r="G8" s="12" t="n">
        <v>3683.0</v>
      </c>
      <c r="H8" s="12" t="n">
        <v>2606.0</v>
      </c>
      <c r="I8" s="12" t="n">
        <v>811.0</v>
      </c>
      <c r="J8" s="12" t="n">
        <v>530.0</v>
      </c>
      <c r="K8" s="12" t="n">
        <v>111600.0</v>
      </c>
      <c r="L8" s="12" t="n">
        <v>14910.0</v>
      </c>
      <c r="M8" s="14" t="n">
        <f si="0" t="shared"/>
        <v>7.484909456740443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99.0</v>
      </c>
      <c r="D9" s="12" t="n">
        <v>530.0</v>
      </c>
      <c r="E9" s="12" t="n">
        <v>1373.0</v>
      </c>
      <c r="F9" s="12" t="n">
        <v>7259.0</v>
      </c>
      <c r="G9" s="12" t="n">
        <v>2084.0</v>
      </c>
      <c r="H9" s="12" t="n">
        <v>1488.0</v>
      </c>
      <c r="I9" s="12" t="n">
        <v>537.0</v>
      </c>
      <c r="J9" s="12" t="n">
        <v>372.0</v>
      </c>
      <c r="K9" s="12" t="n">
        <v>90633.0</v>
      </c>
      <c r="L9" s="12" t="n">
        <v>13742.0</v>
      </c>
      <c r="M9" s="14" t="n">
        <f si="0" t="shared"/>
        <v>6.59532819094746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212.0</v>
      </c>
      <c r="D10" s="12" t="n">
        <v>798.0</v>
      </c>
      <c r="E10" s="12" t="n">
        <v>1794.0</v>
      </c>
      <c r="F10" s="12" t="n">
        <v>8692.0</v>
      </c>
      <c r="G10" s="12" t="n">
        <v>6932.0</v>
      </c>
      <c r="H10" s="12" t="n">
        <v>3158.0</v>
      </c>
      <c r="I10" s="12" t="n">
        <v>1019.0</v>
      </c>
      <c r="J10" s="12" t="n">
        <v>803.0</v>
      </c>
      <c r="K10" s="12" t="n">
        <v>169593.0</v>
      </c>
      <c r="L10" s="12" t="n">
        <v>23408.0</v>
      </c>
      <c r="M10" s="14" t="n">
        <f si="0" t="shared"/>
        <v>7.245087149692413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93.0</v>
      </c>
      <c r="D11" s="12" t="n">
        <v>465.0</v>
      </c>
      <c r="E11" s="12" t="n">
        <v>1576.0</v>
      </c>
      <c r="F11" s="12" t="n">
        <v>9462.0</v>
      </c>
      <c r="G11" s="12" t="n">
        <v>4150.0</v>
      </c>
      <c r="H11" s="12" t="n">
        <v>1047.0</v>
      </c>
      <c r="I11" s="12" t="n">
        <v>627.0</v>
      </c>
      <c r="J11" s="12" t="n">
        <v>689.0</v>
      </c>
      <c r="K11" s="12" t="n">
        <v>122266.0</v>
      </c>
      <c r="L11" s="12" t="n">
        <v>18109.0</v>
      </c>
      <c r="M11" s="14" t="n">
        <f si="0" t="shared"/>
        <v>6.751670440112651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135.0</v>
      </c>
      <c r="D12" s="12" t="n">
        <v>682.0</v>
      </c>
      <c r="E12" s="12" t="n">
        <v>1164.0</v>
      </c>
      <c r="F12" s="12" t="n">
        <v>7889.0</v>
      </c>
      <c r="G12" s="12" t="n">
        <v>2725.0</v>
      </c>
      <c r="H12" s="12" t="n">
        <v>1512.0</v>
      </c>
      <c r="I12" s="12" t="n">
        <v>964.0</v>
      </c>
      <c r="J12" s="12" t="n">
        <v>864.0</v>
      </c>
      <c r="K12" s="12" t="n">
        <v>129565.0</v>
      </c>
      <c r="L12" s="12" t="n">
        <v>15935.0</v>
      </c>
      <c r="M12" s="14" t="n">
        <f si="0" t="shared"/>
        <v>8.13084405396925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217.0</v>
      </c>
      <c r="D14" s="12" t="n">
        <v>729.0</v>
      </c>
      <c r="E14" s="12" t="n">
        <v>1455.0</v>
      </c>
      <c r="F14" s="12" t="n">
        <v>11995.0</v>
      </c>
      <c r="G14" s="12" t="n">
        <v>4305.0</v>
      </c>
      <c r="H14" s="12" t="n">
        <v>4090.0</v>
      </c>
      <c r="I14" s="12" t="n">
        <v>2473.0</v>
      </c>
      <c r="J14" s="12" t="n">
        <v>1641.0</v>
      </c>
      <c r="K14" s="12" t="n">
        <v>255753.0</v>
      </c>
      <c r="L14" s="12" t="n">
        <v>26905.0</v>
      </c>
      <c r="M14" s="14" t="n">
        <f si="0" t="shared"/>
        <v>9.505779594870841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5.0</v>
      </c>
      <c r="D15" s="12" t="n">
        <v>46.0</v>
      </c>
      <c r="E15" s="12" t="n">
        <v>89.0</v>
      </c>
      <c r="F15" s="12" t="n">
        <v>100.0</v>
      </c>
      <c r="G15" s="12" t="n">
        <v>436.0</v>
      </c>
      <c r="H15" s="12" t="n">
        <v>170.0</v>
      </c>
      <c r="I15" s="12" t="n">
        <v>149.0</v>
      </c>
      <c r="J15" s="12" t="n">
        <v>97.0</v>
      </c>
      <c r="K15" s="12" t="n">
        <v>13188.0</v>
      </c>
      <c r="L15" s="12" t="n">
        <v>1092.0</v>
      </c>
      <c r="M15" s="14" t="n">
        <f si="0" t="shared"/>
        <v>12.076923076923077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37.0</v>
      </c>
      <c r="D16" s="12" t="n">
        <v>87.0</v>
      </c>
      <c r="E16" s="12" t="n">
        <v>98.0</v>
      </c>
      <c r="F16" s="12" t="n">
        <v>3572.0</v>
      </c>
      <c r="G16" s="12" t="n">
        <v>478.0</v>
      </c>
      <c r="H16" s="12" t="n">
        <v>227.0</v>
      </c>
      <c r="I16" s="12" t="n">
        <v>293.0</v>
      </c>
      <c r="J16" s="12" t="n">
        <v>197.0</v>
      </c>
      <c r="K16" s="12" t="n">
        <v>35986.0</v>
      </c>
      <c r="L16" s="12" t="n">
        <v>4989.0</v>
      </c>
      <c r="M16" s="14" t="n">
        <f si="0" t="shared"/>
        <v>7.213068751252756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5.0</v>
      </c>
      <c r="D19" s="12" t="n">
        <f ref="D19:L19" si="1" t="shared">D20-D3-D4-D5-D6-D7-D8-D9-D10-D11-D12-D13-D14-D15-D16-D17-D18</f>
        <v>6.0</v>
      </c>
      <c r="E19" s="12" t="n">
        <f si="1" t="shared"/>
        <v>7.0</v>
      </c>
      <c r="F19" s="12" t="n">
        <f si="1" t="shared"/>
        <v>6.0</v>
      </c>
      <c r="G19" s="12" t="n">
        <f si="1" t="shared"/>
        <v>15.0</v>
      </c>
      <c r="H19" s="12" t="n">
        <f si="1" t="shared"/>
        <v>31.0</v>
      </c>
      <c r="I19" s="12" t="n">
        <f si="1" t="shared"/>
        <v>12.0</v>
      </c>
      <c r="J19" s="12" t="n">
        <f si="1" t="shared"/>
        <v>2.0</v>
      </c>
      <c r="K19" s="12" t="n">
        <f si="1" t="shared"/>
        <v>789.0</v>
      </c>
      <c r="L19" s="12" t="n">
        <f si="1" t="shared"/>
        <v>84.0</v>
      </c>
      <c r="M19" s="14" t="n">
        <f si="0" t="shared"/>
        <v>9.392857142857142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19642.0</v>
      </c>
      <c r="D20" s="12" t="n">
        <v>66268.0</v>
      </c>
      <c r="E20" s="12" t="n">
        <v>87995.0</v>
      </c>
      <c r="F20" s="12" t="n">
        <v>174511.0</v>
      </c>
      <c r="G20" s="12" t="n">
        <v>128707.0</v>
      </c>
      <c r="H20" s="12" t="n">
        <v>78077.0</v>
      </c>
      <c r="I20" s="12" t="n">
        <v>39873.0</v>
      </c>
      <c r="J20" s="12" t="n">
        <v>36352.0</v>
      </c>
      <c r="K20" s="12" t="n">
        <v>5198134.0</v>
      </c>
      <c r="L20" s="12" t="n">
        <v>631425.0</v>
      </c>
      <c r="M20" s="14" t="n">
        <f si="0" t="shared"/>
        <v>8.232385477293423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64.0</v>
      </c>
      <c r="D21" s="12" t="n">
        <v>265.0</v>
      </c>
      <c r="E21" s="12" t="n">
        <v>653.0</v>
      </c>
      <c r="F21" s="12" t="n">
        <v>4177.0</v>
      </c>
      <c r="G21" s="12" t="n">
        <v>6033.0</v>
      </c>
      <c r="H21" s="12" t="n">
        <v>8063.0</v>
      </c>
      <c r="I21" s="12" t="n">
        <v>3471.0</v>
      </c>
      <c r="J21" s="12" t="n">
        <v>2403.0</v>
      </c>
      <c r="K21" s="12" t="n">
        <v>321744.0</v>
      </c>
      <c r="L21" s="12" t="n">
        <v>25129.0</v>
      </c>
      <c r="M21" s="14" t="n">
        <f si="0" t="shared"/>
        <v>12.80369294440686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9.0</v>
      </c>
      <c r="E22" s="12" t="n">
        <v>8.0</v>
      </c>
      <c r="F22" s="12" t="n">
        <v>33.0</v>
      </c>
      <c r="G22" s="12" t="n">
        <v>209.0</v>
      </c>
      <c r="H22" s="12" t="n">
        <v>1465.0</v>
      </c>
      <c r="I22" s="12" t="n">
        <v>679.0</v>
      </c>
      <c r="J22" s="12" t="n">
        <v>433.0</v>
      </c>
      <c r="K22" s="12" t="n">
        <v>50000.0</v>
      </c>
      <c r="L22" s="12" t="n">
        <v>2836.0</v>
      </c>
      <c r="M22" s="14" t="n">
        <f si="0" t="shared"/>
        <v>17.63046544428773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288.0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2.0</v>
      </c>
      <c r="K23" s="12" t="n">
        <f si="2" t="shared"/>
        <v>1266.0</v>
      </c>
      <c r="L23" s="12" t="n">
        <f si="2" t="shared"/>
        <v>291.0</v>
      </c>
      <c r="M23" s="14" t="n">
        <f si="0" t="shared"/>
        <v>4.350515463917525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64.0</v>
      </c>
      <c r="D24" s="12" t="n">
        <v>274.0</v>
      </c>
      <c r="E24" s="12" t="n">
        <v>661.0</v>
      </c>
      <c r="F24" s="12" t="n">
        <v>4498.0</v>
      </c>
      <c r="G24" s="12" t="n">
        <v>6242.0</v>
      </c>
      <c r="H24" s="12" t="n">
        <v>9528.0</v>
      </c>
      <c r="I24" s="12" t="n">
        <v>4151.0</v>
      </c>
      <c r="J24" s="12" t="n">
        <v>2838.0</v>
      </c>
      <c r="K24" s="12" t="n">
        <v>373010.0</v>
      </c>
      <c r="L24" s="12" t="n">
        <v>28256.0</v>
      </c>
      <c r="M24" s="14" t="n">
        <f si="0" t="shared"/>
        <v>13.201090033975085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7.0</v>
      </c>
      <c r="F25" s="12" t="n">
        <v>18.0</v>
      </c>
      <c r="G25" s="12" t="n">
        <v>476.0</v>
      </c>
      <c r="H25" s="12" t="n">
        <v>2018.0</v>
      </c>
      <c r="I25" s="12" t="n">
        <v>167.0</v>
      </c>
      <c r="J25" s="12" t="n">
        <v>24.0</v>
      </c>
      <c r="K25" s="12" t="n">
        <v>27009.0</v>
      </c>
      <c r="L25" s="12" t="n">
        <v>2713.0</v>
      </c>
      <c r="M25" s="14" t="n">
        <f si="0" t="shared"/>
        <v>9.95539992628087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1.0</v>
      </c>
      <c r="E26" s="12" t="n">
        <v>6.0</v>
      </c>
      <c r="F26" s="12" t="n">
        <v>41.0</v>
      </c>
      <c r="G26" s="12" t="n">
        <v>460.0</v>
      </c>
      <c r="H26" s="12" t="n">
        <v>2121.0</v>
      </c>
      <c r="I26" s="12" t="n">
        <v>231.0</v>
      </c>
      <c r="J26" s="12" t="n">
        <v>55.0</v>
      </c>
      <c r="K26" s="12" t="n">
        <v>31130.0</v>
      </c>
      <c r="L26" s="12" t="n">
        <v>2916.0</v>
      </c>
      <c r="M26" s="14" t="n">
        <f si="0" t="shared"/>
        <v>10.675582990397805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2.0</v>
      </c>
      <c r="D27" s="12" t="n">
        <v>1.0</v>
      </c>
      <c r="E27" s="12" t="n">
        <v>0.0</v>
      </c>
      <c r="F27" s="12" t="n">
        <v>49.0</v>
      </c>
      <c r="G27" s="12" t="n">
        <v>118.0</v>
      </c>
      <c r="H27" s="12" t="n">
        <v>1226.0</v>
      </c>
      <c r="I27" s="12" t="n">
        <v>56.0</v>
      </c>
      <c r="J27" s="12" t="n">
        <v>14.0</v>
      </c>
      <c r="K27" s="12" t="n">
        <v>14882.0</v>
      </c>
      <c r="L27" s="12" t="n">
        <v>1466.0</v>
      </c>
      <c r="M27" s="14" t="n">
        <f si="0" t="shared"/>
        <v>10.151432469304229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5.0</v>
      </c>
      <c r="D28" s="12" t="n">
        <v>75.0</v>
      </c>
      <c r="E28" s="12" t="n">
        <v>136.0</v>
      </c>
      <c r="F28" s="12" t="n">
        <v>584.0</v>
      </c>
      <c r="G28" s="12" t="n">
        <v>2737.0</v>
      </c>
      <c r="H28" s="12" t="n">
        <v>2875.0</v>
      </c>
      <c r="I28" s="12" t="n">
        <v>403.0</v>
      </c>
      <c r="J28" s="12" t="n">
        <v>205.0</v>
      </c>
      <c r="K28" s="12" t="n">
        <v>63486.0</v>
      </c>
      <c r="L28" s="12" t="n">
        <v>7020.0</v>
      </c>
      <c r="M28" s="14" t="n">
        <f si="0" t="shared"/>
        <v>9.043589743589743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21.0</v>
      </c>
      <c r="D30" s="12" t="n">
        <v>128.0</v>
      </c>
      <c r="E30" s="12" t="n">
        <v>189.0</v>
      </c>
      <c r="F30" s="12" t="n">
        <v>939.0</v>
      </c>
      <c r="G30" s="12" t="n">
        <v>546.0</v>
      </c>
      <c r="H30" s="12" t="n">
        <v>586.0</v>
      </c>
      <c r="I30" s="12" t="n">
        <v>157.0</v>
      </c>
      <c r="J30" s="12" t="n">
        <v>107.0</v>
      </c>
      <c r="K30" s="12" t="n">
        <v>21983.0</v>
      </c>
      <c r="L30" s="12" t="n">
        <v>2673.0</v>
      </c>
      <c r="M30" s="14" t="n">
        <f si="0" t="shared"/>
        <v>8.224092779648336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2.0</v>
      </c>
      <c r="E31" s="12" t="n">
        <v>15.0</v>
      </c>
      <c r="F31" s="12" t="n">
        <v>89.0</v>
      </c>
      <c r="G31" s="12" t="n">
        <v>443.0</v>
      </c>
      <c r="H31" s="12" t="n">
        <v>3149.0</v>
      </c>
      <c r="I31" s="12" t="n">
        <v>155.0</v>
      </c>
      <c r="J31" s="12" t="n">
        <v>53.0</v>
      </c>
      <c r="K31" s="12" t="n">
        <v>39162.0</v>
      </c>
      <c r="L31" s="12" t="n">
        <v>3906.0</v>
      </c>
      <c r="M31" s="14" t="n">
        <f si="0" t="shared"/>
        <v>10.026113671274961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0.0</v>
      </c>
      <c r="K32" s="12" t="n">
        <f si="3" t="shared"/>
        <v>32.0</v>
      </c>
      <c r="L32" s="12" t="n">
        <f si="3" t="shared"/>
        <v>2.0</v>
      </c>
      <c r="M32" s="14" t="n">
        <f si="0" t="shared"/>
        <v>16.0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29.0</v>
      </c>
      <c r="D33" s="12" t="n">
        <v>210.0</v>
      </c>
      <c r="E33" s="12" t="n">
        <v>354.0</v>
      </c>
      <c r="F33" s="12" t="n">
        <v>1720.0</v>
      </c>
      <c r="G33" s="12" t="n">
        <v>4780.0</v>
      </c>
      <c r="H33" s="12" t="n">
        <v>11975.0</v>
      </c>
      <c r="I33" s="12" t="n">
        <v>1170.0</v>
      </c>
      <c r="J33" s="12" t="n">
        <v>458.0</v>
      </c>
      <c r="K33" s="12" t="n">
        <v>197684.0</v>
      </c>
      <c r="L33" s="12" t="n">
        <v>20696.0</v>
      </c>
      <c r="M33" s="14" t="n">
        <f si="0" t="shared"/>
        <v>9.551797448782374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5.0</v>
      </c>
      <c r="F34" s="12" t="n">
        <v>38.0</v>
      </c>
      <c r="G34" s="12" t="n">
        <v>1216.0</v>
      </c>
      <c r="H34" s="12" t="n">
        <v>667.0</v>
      </c>
      <c r="I34" s="12" t="n">
        <v>219.0</v>
      </c>
      <c r="J34" s="12" t="n">
        <v>156.0</v>
      </c>
      <c r="K34" s="12" t="n">
        <v>25256.0</v>
      </c>
      <c r="L34" s="12" t="n">
        <v>2304.0</v>
      </c>
      <c r="M34" s="14" t="n">
        <f si="0" t="shared"/>
        <v>10.961805555555555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5.0</v>
      </c>
      <c r="H35" s="12" t="n">
        <v>10.0</v>
      </c>
      <c r="I35" s="12" t="n">
        <v>1.0</v>
      </c>
      <c r="J35" s="12" t="n">
        <v>0.0</v>
      </c>
      <c r="K35" s="12" t="n">
        <v>138.0</v>
      </c>
      <c r="L35" s="12" t="n">
        <v>16.0</v>
      </c>
      <c r="M35" s="14" t="n">
        <f si="0" t="shared"/>
        <v>8.625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4.0</v>
      </c>
      <c r="E36" s="12" t="n">
        <v>940.0</v>
      </c>
      <c r="F36" s="12" t="n">
        <v>1644.0</v>
      </c>
      <c r="G36" s="12" t="n">
        <v>227.0</v>
      </c>
      <c r="H36" s="12" t="n">
        <v>19.0</v>
      </c>
      <c r="I36" s="12" t="n">
        <v>15.0</v>
      </c>
      <c r="J36" s="12" t="n">
        <v>11.0</v>
      </c>
      <c r="K36" s="12" t="n">
        <v>11635.0</v>
      </c>
      <c r="L36" s="12" t="n">
        <v>2862.0</v>
      </c>
      <c r="M36" s="14" t="n">
        <f si="0" t="shared"/>
        <v>4.06533892382949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7.0</v>
      </c>
      <c r="E38" s="12" t="n">
        <v>945.0</v>
      </c>
      <c r="F38" s="12" t="n">
        <v>1682.0</v>
      </c>
      <c r="G38" s="12" t="n">
        <v>1448.0</v>
      </c>
      <c r="H38" s="12" t="n">
        <v>696.0</v>
      </c>
      <c r="I38" s="12" t="n">
        <v>235.0</v>
      </c>
      <c r="J38" s="12" t="n">
        <v>167.0</v>
      </c>
      <c r="K38" s="12" t="n">
        <v>37029.0</v>
      </c>
      <c r="L38" s="12" t="n">
        <v>5182.0</v>
      </c>
      <c r="M38" s="14" t="n">
        <f si="0" t="shared"/>
        <v>7.14569664222308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28.0</v>
      </c>
      <c r="D40" s="12" t="n">
        <f ref="D40:L40" si="5" t="shared">D41-D39</f>
        <v>74.0</v>
      </c>
      <c r="E40" s="12" t="n">
        <f si="5" t="shared"/>
        <v>696.0</v>
      </c>
      <c r="F40" s="12" t="n">
        <f si="5" t="shared"/>
        <v>424.0</v>
      </c>
      <c r="G40" s="12" t="n">
        <f si="5" t="shared"/>
        <v>83.0</v>
      </c>
      <c r="H40" s="12" t="n">
        <f si="5" t="shared"/>
        <v>22.0</v>
      </c>
      <c r="I40" s="12" t="n">
        <f si="5" t="shared"/>
        <v>13.0</v>
      </c>
      <c r="J40" s="12" t="n">
        <f si="5" t="shared"/>
        <v>3.0</v>
      </c>
      <c r="K40" s="12" t="n">
        <f si="5" t="shared"/>
        <v>5119.0</v>
      </c>
      <c r="L40" s="12" t="n">
        <f si="5" t="shared"/>
        <v>1343.0</v>
      </c>
      <c r="M40" s="14" t="n">
        <f si="0" t="shared"/>
        <v>3.811615785554728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28.0</v>
      </c>
      <c r="D41" s="12" t="n">
        <v>74.0</v>
      </c>
      <c r="E41" s="12" t="n">
        <v>696.0</v>
      </c>
      <c r="F41" s="12" t="n">
        <v>424.0</v>
      </c>
      <c r="G41" s="12" t="n">
        <v>83.0</v>
      </c>
      <c r="H41" s="12" t="n">
        <v>22.0</v>
      </c>
      <c r="I41" s="12" t="n">
        <v>13.0</v>
      </c>
      <c r="J41" s="12" t="n">
        <v>3.0</v>
      </c>
      <c r="K41" s="12" t="n">
        <v>5119.0</v>
      </c>
      <c r="L41" s="12" t="n">
        <v>1343.0</v>
      </c>
      <c r="M41" s="14" t="n">
        <f si="0" t="shared"/>
        <v>3.811615785554728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599.0</v>
      </c>
      <c r="D42" s="12" t="n">
        <v>2187.0</v>
      </c>
      <c r="E42" s="12" t="n">
        <v>3742.0</v>
      </c>
      <c r="F42" s="12" t="n">
        <v>7734.0</v>
      </c>
      <c r="G42" s="12" t="n">
        <v>22725.0</v>
      </c>
      <c r="H42" s="12" t="n">
        <v>7074.0</v>
      </c>
      <c r="I42" s="12" t="n">
        <v>3667.0</v>
      </c>
      <c r="J42" s="12" t="n">
        <v>3539.0</v>
      </c>
      <c r="K42" s="12" t="n">
        <v>505545.0</v>
      </c>
      <c r="L42" s="12" t="n">
        <v>51267.0</v>
      </c>
      <c r="M42" s="14" t="n">
        <f si="0" t="shared"/>
        <v>9.861021709871848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20364.0</v>
      </c>
      <c r="D43" s="12" t="n">
        <f ref="D43:L43" si="6" t="shared">D20+D24+D33+D38+D41+D42</f>
        <v>69020.0</v>
      </c>
      <c r="E43" s="12" t="n">
        <f si="6" t="shared"/>
        <v>94393.0</v>
      </c>
      <c r="F43" s="12" t="n">
        <f si="6" t="shared"/>
        <v>190569.0</v>
      </c>
      <c r="G43" s="12" t="n">
        <f si="6" t="shared"/>
        <v>163985.0</v>
      </c>
      <c r="H43" s="12" t="n">
        <f si="6" t="shared"/>
        <v>107372.0</v>
      </c>
      <c r="I43" s="12" t="n">
        <f si="6" t="shared"/>
        <v>49109.0</v>
      </c>
      <c r="J43" s="12" t="n">
        <f si="6" t="shared"/>
        <v>43357.0</v>
      </c>
      <c r="K43" s="12" t="n">
        <f si="6" t="shared"/>
        <v>6316521.0</v>
      </c>
      <c r="L43" s="12" t="n">
        <f si="6" t="shared"/>
        <v>738169.0</v>
      </c>
      <c r="M43" s="14" t="n">
        <f si="0" t="shared"/>
        <v>8.557012012154399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2.7587178545834354</v>
      </c>
      <c r="D44" s="15" t="n">
        <f si="7" t="shared"/>
        <v>9.35016236119371</v>
      </c>
      <c r="E44" s="15" t="n">
        <f si="7" t="shared"/>
        <v>12.787451112143696</v>
      </c>
      <c r="F44" s="15" t="n">
        <f si="7" t="shared"/>
        <v>25.816445827446017</v>
      </c>
      <c r="G44" s="15" t="n">
        <f si="7" t="shared"/>
        <v>22.215102503627218</v>
      </c>
      <c r="H44" s="15" t="n">
        <f si="7" t="shared"/>
        <v>14.545720559925979</v>
      </c>
      <c r="I44" s="15" t="n">
        <f si="7" t="shared"/>
        <v>6.652812567311822</v>
      </c>
      <c r="J44" s="15" t="n">
        <f si="7" t="shared"/>
        <v>5.873587213768121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