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<sst xmlns="http://schemas.openxmlformats.org/spreadsheetml/2006/main" count="102" uniqueCount="61">
  <si>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</si>
  <si>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</si>
  <si>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</si>
  <si>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</si>
  <si>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</si>
  <si>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</si>
  <si>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</si>
  <si>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</si>
  <si>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</si>
  <si>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</si>
  <si>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</si>
  <si>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</si>
  <si>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</si>
  <si>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</si>
  <si>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</si>
  <si>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</si>
  <si>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</si>
  <si>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</si>
  <si>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</si>
  <si>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</si>
  <si>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</si>
  <si>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</si>
  <si>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</si>
  <si>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</si>
  <si>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</si>
  <si>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</si>
  <si>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</si>
  <si>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</si>
  <si>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</si>
  <si>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</si>
  <si>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</si>
  <si>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</si>
  <si>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</si>
  <si>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</si>
  <si>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</si>
  <si>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</si>
  <si>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</si>
  <si>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</si>
  <si>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</si>
  <si>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</si>
  <si>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</si>
  <si>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</si>
  <si>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</si>
  <si>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</si>
  <si>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</si>
  <si>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</si>
  <si>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</si>
  <si>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</si>
  <si>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</si>
  <si>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</si>
  <si>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</si>
  <si>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</si>
  <si>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</si>
  <si>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</si>
  <si>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</si>
  <si>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</si>
  <si>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</si>
  <si>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</si>
  <si>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</si>
  <si>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103年3月中華民國國民出國人次－按停留夜數分
Table 2-5 Outbound Departures of Nationals of the Republic of
China by Length of Stay, March,2014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</si>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</sst>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6979.0</v>
      </c>
      <c r="D3" s="12" t="n">
        <v>31725.0</v>
      </c>
      <c r="E3" s="12" t="n">
        <v>25900.0</v>
      </c>
      <c r="F3" s="12" t="n">
        <v>16453.0</v>
      </c>
      <c r="G3" s="12" t="n">
        <v>21578.0</v>
      </c>
      <c r="H3" s="12" t="n">
        <v>22830.0</v>
      </c>
      <c r="I3" s="12" t="n">
        <v>13497.0</v>
      </c>
      <c r="J3" s="12" t="n">
        <v>14011.0</v>
      </c>
      <c r="K3" s="12" t="n">
        <v>1481944.0</v>
      </c>
      <c r="L3" s="12" t="n">
        <v>152973.0</v>
      </c>
      <c r="M3" s="14" t="n">
        <f>IF(L3=0,"-",K3/L3)</f>
        <v>9.687618076392566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1727.0</v>
      </c>
      <c r="D4" s="12" t="n">
        <v>13071.0</v>
      </c>
      <c r="E4" s="12" t="n">
        <v>8493.0</v>
      </c>
      <c r="F4" s="12" t="n">
        <v>4627.0</v>
      </c>
      <c r="G4" s="12" t="n">
        <v>6682.0</v>
      </c>
      <c r="H4" s="12" t="n">
        <v>3057.0</v>
      </c>
      <c r="I4" s="12" t="n">
        <v>1932.0</v>
      </c>
      <c r="J4" s="12" t="n">
        <v>1904.0</v>
      </c>
      <c r="K4" s="12" t="n">
        <v>269997.0</v>
      </c>
      <c r="L4" s="12" t="n">
        <v>41493.0</v>
      </c>
      <c r="M4" s="14" t="n">
        <f ref="M4:M43" si="0" t="shared">IF(L4=0,"-",K4/L4)</f>
        <v>6.50704938182344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10277.0</v>
      </c>
      <c r="D5" s="12" t="n">
        <v>22965.0</v>
      </c>
      <c r="E5" s="12" t="n">
        <v>29007.0</v>
      </c>
      <c r="F5" s="12" t="n">
        <v>34691.0</v>
      </c>
      <c r="G5" s="12" t="n">
        <v>57100.0</v>
      </c>
      <c r="H5" s="12" t="n">
        <v>31233.0</v>
      </c>
      <c r="I5" s="12" t="n">
        <v>24150.0</v>
      </c>
      <c r="J5" s="12" t="n">
        <v>26636.0</v>
      </c>
      <c r="K5" s="12" t="n">
        <v>2647009.0</v>
      </c>
      <c r="L5" s="12" t="n">
        <v>236059.0</v>
      </c>
      <c r="M5" s="14" t="n">
        <f si="0" t="shared"/>
        <v>11.213336496384379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2674.0</v>
      </c>
      <c r="D6" s="12" t="n">
        <v>6605.0</v>
      </c>
      <c r="E6" s="12" t="n">
        <v>24352.0</v>
      </c>
      <c r="F6" s="12" t="n">
        <v>114377.0</v>
      </c>
      <c r="G6" s="12" t="n">
        <v>38276.0</v>
      </c>
      <c r="H6" s="12" t="n">
        <v>10034.0</v>
      </c>
      <c r="I6" s="12" t="n">
        <v>2780.0</v>
      </c>
      <c r="J6" s="12" t="n">
        <v>2102.0</v>
      </c>
      <c r="K6" s="12" t="n">
        <v>1013265.0</v>
      </c>
      <c r="L6" s="12" t="n">
        <v>201200.0</v>
      </c>
      <c r="M6" s="14" t="n">
        <f si="0" t="shared"/>
        <v>5.036108349900596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1160.0</v>
      </c>
      <c r="D7" s="12" t="n">
        <v>3943.0</v>
      </c>
      <c r="E7" s="12" t="n">
        <v>9288.0</v>
      </c>
      <c r="F7" s="12" t="n">
        <v>22540.0</v>
      </c>
      <c r="G7" s="12" t="n">
        <v>5699.0</v>
      </c>
      <c r="H7" s="12" t="n">
        <v>1382.0</v>
      </c>
      <c r="I7" s="12" t="n">
        <v>441.0</v>
      </c>
      <c r="J7" s="12" t="n">
        <v>262.0</v>
      </c>
      <c r="K7" s="12" t="n">
        <v>192470.0</v>
      </c>
      <c r="L7" s="12" t="n">
        <v>44715.0</v>
      </c>
      <c r="M7" s="14" t="n">
        <f si="0" t="shared"/>
        <v>4.304372134630437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233.0</v>
      </c>
      <c r="D8" s="12" t="n">
        <v>1382.0</v>
      </c>
      <c r="E8" s="12" t="n">
        <v>5529.0</v>
      </c>
      <c r="F8" s="12" t="n">
        <v>3354.0</v>
      </c>
      <c r="G8" s="12" t="n">
        <v>3679.0</v>
      </c>
      <c r="H8" s="12" t="n">
        <v>2674.0</v>
      </c>
      <c r="I8" s="12" t="n">
        <v>1127.0</v>
      </c>
      <c r="J8" s="12" t="n">
        <v>871.0</v>
      </c>
      <c r="K8" s="12" t="n">
        <v>145359.0</v>
      </c>
      <c r="L8" s="12" t="n">
        <v>18849.0</v>
      </c>
      <c r="M8" s="14" t="n">
        <f si="0" t="shared"/>
        <v>7.711761897182875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107.0</v>
      </c>
      <c r="D9" s="12" t="n">
        <v>649.0</v>
      </c>
      <c r="E9" s="12" t="n">
        <v>1753.0</v>
      </c>
      <c r="F9" s="12" t="n">
        <v>6033.0</v>
      </c>
      <c r="G9" s="12" t="n">
        <v>2713.0</v>
      </c>
      <c r="H9" s="12" t="n">
        <v>1635.0</v>
      </c>
      <c r="I9" s="12" t="n">
        <v>618.0</v>
      </c>
      <c r="J9" s="12" t="n">
        <v>513.0</v>
      </c>
      <c r="K9" s="12" t="n">
        <v>99520.0</v>
      </c>
      <c r="L9" s="12" t="n">
        <v>14021.0</v>
      </c>
      <c r="M9" s="14" t="n">
        <f si="0" t="shared"/>
        <v>7.097924541758791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199.0</v>
      </c>
      <c r="D10" s="12" t="n">
        <v>964.0</v>
      </c>
      <c r="E10" s="12" t="n">
        <v>1785.0</v>
      </c>
      <c r="F10" s="12" t="n">
        <v>7084.0</v>
      </c>
      <c r="G10" s="12" t="n">
        <v>6761.0</v>
      </c>
      <c r="H10" s="12" t="n">
        <v>5166.0</v>
      </c>
      <c r="I10" s="12" t="n">
        <v>1361.0</v>
      </c>
      <c r="J10" s="12" t="n">
        <v>1005.0</v>
      </c>
      <c r="K10" s="12" t="n">
        <v>200699.0</v>
      </c>
      <c r="L10" s="12" t="n">
        <v>24325.0</v>
      </c>
      <c r="M10" s="14" t="n">
        <f si="0" t="shared"/>
        <v>8.250729701952723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145.0</v>
      </c>
      <c r="D11" s="12" t="n">
        <v>598.0</v>
      </c>
      <c r="E11" s="12" t="n">
        <v>719.0</v>
      </c>
      <c r="F11" s="12" t="n">
        <v>3460.0</v>
      </c>
      <c r="G11" s="12" t="n">
        <v>1682.0</v>
      </c>
      <c r="H11" s="12" t="n">
        <v>908.0</v>
      </c>
      <c r="I11" s="12" t="n">
        <v>599.0</v>
      </c>
      <c r="J11" s="12" t="n">
        <v>655.0</v>
      </c>
      <c r="K11" s="12" t="n">
        <v>79815.0</v>
      </c>
      <c r="L11" s="12" t="n">
        <v>8766.0</v>
      </c>
      <c r="M11" s="14" t="n">
        <f si="0" t="shared"/>
        <v>9.105065023956195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68.0</v>
      </c>
      <c r="D12" s="12" t="n">
        <v>340.0</v>
      </c>
      <c r="E12" s="12" t="n">
        <v>845.0</v>
      </c>
      <c r="F12" s="12" t="n">
        <v>7555.0</v>
      </c>
      <c r="G12" s="12" t="n">
        <v>2094.0</v>
      </c>
      <c r="H12" s="12" t="n">
        <v>1144.0</v>
      </c>
      <c r="I12" s="12" t="n">
        <v>810.0</v>
      </c>
      <c r="J12" s="12" t="n">
        <v>336.0</v>
      </c>
      <c r="K12" s="12" t="n">
        <v>91355.0</v>
      </c>
      <c r="L12" s="12" t="n">
        <v>13192.0</v>
      </c>
      <c r="M12" s="14" t="n">
        <f si="0" t="shared"/>
        <v>6.925030321406913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0.0</v>
      </c>
      <c r="E13" s="12" t="n">
        <v>0.0</v>
      </c>
      <c r="F13" s="12" t="n">
        <v>0.0</v>
      </c>
      <c r="G13" s="12" t="n">
        <v>0.0</v>
      </c>
      <c r="H13" s="12" t="n">
        <v>0.0</v>
      </c>
      <c r="I13" s="12" t="n">
        <v>0.0</v>
      </c>
      <c r="J13" s="12" t="n">
        <v>0.0</v>
      </c>
      <c r="K13" s="12" t="n">
        <v>0.0</v>
      </c>
      <c r="L13" s="12" t="n">
        <v>0.0</v>
      </c>
      <c r="M13" s="14" t="str">
        <f si="0" t="shared"/>
        <v>-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272.0</v>
      </c>
      <c r="D14" s="12" t="n">
        <v>1047.0</v>
      </c>
      <c r="E14" s="12" t="n">
        <v>1797.0</v>
      </c>
      <c r="F14" s="12" t="n">
        <v>8686.0</v>
      </c>
      <c r="G14" s="12" t="n">
        <v>5408.0</v>
      </c>
      <c r="H14" s="12" t="n">
        <v>4678.0</v>
      </c>
      <c r="I14" s="12" t="n">
        <v>3827.0</v>
      </c>
      <c r="J14" s="12" t="n">
        <v>2788.0</v>
      </c>
      <c r="K14" s="12" t="n">
        <v>336495.0</v>
      </c>
      <c r="L14" s="12" t="n">
        <v>28503.0</v>
      </c>
      <c r="M14" s="14" t="n">
        <f si="0" t="shared"/>
        <v>11.805599410588359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14.0</v>
      </c>
      <c r="D15" s="12" t="n">
        <v>70.0</v>
      </c>
      <c r="E15" s="12" t="n">
        <v>123.0</v>
      </c>
      <c r="F15" s="12" t="n">
        <v>309.0</v>
      </c>
      <c r="G15" s="12" t="n">
        <v>539.0</v>
      </c>
      <c r="H15" s="12" t="n">
        <v>332.0</v>
      </c>
      <c r="I15" s="12" t="n">
        <v>185.0</v>
      </c>
      <c r="J15" s="12" t="n">
        <v>118.0</v>
      </c>
      <c r="K15" s="12" t="n">
        <v>18130.0</v>
      </c>
      <c r="L15" s="12" t="n">
        <v>1690.0</v>
      </c>
      <c r="M15" s="14" t="n">
        <f si="0" t="shared"/>
        <v>10.727810650887575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27.0</v>
      </c>
      <c r="D16" s="12" t="n">
        <v>183.0</v>
      </c>
      <c r="E16" s="12" t="n">
        <v>224.0</v>
      </c>
      <c r="F16" s="12" t="n">
        <v>3081.0</v>
      </c>
      <c r="G16" s="12" t="n">
        <v>1026.0</v>
      </c>
      <c r="H16" s="12" t="n">
        <v>369.0</v>
      </c>
      <c r="I16" s="12" t="n">
        <v>232.0</v>
      </c>
      <c r="J16" s="12" t="n">
        <v>196.0</v>
      </c>
      <c r="K16" s="12" t="n">
        <v>36921.0</v>
      </c>
      <c r="L16" s="12" t="n">
        <v>5338.0</v>
      </c>
      <c r="M16" s="14" t="n">
        <f si="0" t="shared"/>
        <v>6.916635443986512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1.0</v>
      </c>
      <c r="D17" s="12" t="n">
        <v>8.0</v>
      </c>
      <c r="E17" s="12" t="n">
        <v>43.0</v>
      </c>
      <c r="F17" s="12" t="n">
        <v>61.0</v>
      </c>
      <c r="G17" s="12" t="n">
        <v>1033.0</v>
      </c>
      <c r="H17" s="12" t="n">
        <v>3353.0</v>
      </c>
      <c r="I17" s="12" t="n">
        <v>390.0</v>
      </c>
      <c r="J17" s="12" t="n">
        <v>65.0</v>
      </c>
      <c r="K17" s="12" t="n">
        <v>51352.0</v>
      </c>
      <c r="L17" s="12" t="n">
        <v>4954.0</v>
      </c>
      <c r="M17" s="14" t="n">
        <f si="0" t="shared"/>
        <v>10.365765038352846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0.0</v>
      </c>
      <c r="E18" s="12" t="n">
        <v>0.0</v>
      </c>
      <c r="F18" s="12" t="n">
        <v>0.0</v>
      </c>
      <c r="G18" s="12" t="n">
        <v>0.0</v>
      </c>
      <c r="H18" s="12" t="n">
        <v>0.0</v>
      </c>
      <c r="I18" s="12" t="n">
        <v>0.0</v>
      </c>
      <c r="J18" s="12" t="n">
        <v>0.0</v>
      </c>
      <c r="K18" s="12" t="n">
        <v>0.0</v>
      </c>
      <c r="L18" s="12" t="n">
        <v>0.0</v>
      </c>
      <c r="M18" s="14" t="str">
        <f si="0" t="shared"/>
        <v>-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2.0</v>
      </c>
      <c r="D19" s="12" t="n">
        <f ref="D19:L19" si="1" t="shared">D20-D3-D4-D5-D6-D7-D8-D9-D10-D11-D12-D13-D14-D15-D16-D17-D18</f>
        <v>3.0</v>
      </c>
      <c r="E19" s="12" t="n">
        <f si="1" t="shared"/>
        <v>2.0</v>
      </c>
      <c r="F19" s="12" t="n">
        <f si="1" t="shared"/>
        <v>10.0</v>
      </c>
      <c r="G19" s="12" t="n">
        <f si="1" t="shared"/>
        <v>187.0</v>
      </c>
      <c r="H19" s="12" t="n">
        <f si="1" t="shared"/>
        <v>1456.0</v>
      </c>
      <c r="I19" s="12" t="n">
        <f si="1" t="shared"/>
        <v>39.0</v>
      </c>
      <c r="J19" s="12" t="n">
        <f si="1" t="shared"/>
        <v>13.0</v>
      </c>
      <c r="K19" s="12" t="n">
        <f si="1" t="shared"/>
        <v>17616.0</v>
      </c>
      <c r="L19" s="12" t="n">
        <f si="1" t="shared"/>
        <v>1712.0</v>
      </c>
      <c r="M19" s="14" t="n">
        <f si="0" t="shared"/>
        <v>10.289719626168225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23885.0</v>
      </c>
      <c r="D20" s="12" t="n">
        <v>83553.0</v>
      </c>
      <c r="E20" s="12" t="n">
        <v>109860.0</v>
      </c>
      <c r="F20" s="12" t="n">
        <v>232321.0</v>
      </c>
      <c r="G20" s="12" t="n">
        <v>154457.0</v>
      </c>
      <c r="H20" s="12" t="n">
        <v>90251.0</v>
      </c>
      <c r="I20" s="12" t="n">
        <v>51988.0</v>
      </c>
      <c r="J20" s="12" t="n">
        <v>51475.0</v>
      </c>
      <c r="K20" s="12" t="n">
        <v>6681947.0</v>
      </c>
      <c r="L20" s="12" t="n">
        <v>797790.0</v>
      </c>
      <c r="M20" s="14" t="n">
        <f si="0" t="shared"/>
        <v>8.375571265621279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3.0</v>
      </c>
      <c r="D21" s="12" t="n">
        <v>44.0</v>
      </c>
      <c r="E21" s="12" t="n">
        <v>214.0</v>
      </c>
      <c r="F21" s="12" t="n">
        <v>1926.0</v>
      </c>
      <c r="G21" s="12" t="n">
        <v>5398.0</v>
      </c>
      <c r="H21" s="12" t="n">
        <v>6018.0</v>
      </c>
      <c r="I21" s="12" t="n">
        <v>3286.0</v>
      </c>
      <c r="J21" s="12" t="n">
        <v>1932.0</v>
      </c>
      <c r="K21" s="12" t="n">
        <v>261316.0</v>
      </c>
      <c r="L21" s="12" t="n">
        <v>18821.0</v>
      </c>
      <c r="M21" s="14" t="n">
        <f si="0" t="shared"/>
        <v>13.88427819988311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1.0</v>
      </c>
      <c r="D22" s="12" t="n">
        <v>6.0</v>
      </c>
      <c r="E22" s="12" t="n">
        <v>7.0</v>
      </c>
      <c r="F22" s="12" t="n">
        <v>26.0</v>
      </c>
      <c r="G22" s="12" t="n">
        <v>233.0</v>
      </c>
      <c r="H22" s="12" t="n">
        <v>731.0</v>
      </c>
      <c r="I22" s="12" t="n">
        <v>485.0</v>
      </c>
      <c r="J22" s="12" t="n">
        <v>348.0</v>
      </c>
      <c r="K22" s="12" t="n">
        <v>35008.0</v>
      </c>
      <c r="L22" s="12" t="n">
        <v>1837.0</v>
      </c>
      <c r="M22" s="14" t="n">
        <f si="0" t="shared"/>
        <v>19.057158410451823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1.0</v>
      </c>
      <c r="F23" s="12" t="n">
        <f si="2" t="shared"/>
        <v>1.0</v>
      </c>
      <c r="G23" s="12" t="n">
        <f si="2" t="shared"/>
        <v>3.0</v>
      </c>
      <c r="H23" s="12" t="n">
        <f si="2" t="shared"/>
        <v>0.0</v>
      </c>
      <c r="I23" s="12" t="n">
        <f si="2" t="shared"/>
        <v>0.0</v>
      </c>
      <c r="J23" s="12" t="n">
        <f si="2" t="shared"/>
        <v>0.0</v>
      </c>
      <c r="K23" s="12" t="n">
        <f si="2" t="shared"/>
        <v>28.0</v>
      </c>
      <c r="L23" s="12" t="n">
        <f si="2" t="shared"/>
        <v>5.0</v>
      </c>
      <c r="M23" s="14" t="n">
        <f si="0" t="shared"/>
        <v>5.6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4.0</v>
      </c>
      <c r="D24" s="12" t="n">
        <v>50.0</v>
      </c>
      <c r="E24" s="12" t="n">
        <v>222.0</v>
      </c>
      <c r="F24" s="12" t="n">
        <v>1953.0</v>
      </c>
      <c r="G24" s="12" t="n">
        <v>5634.0</v>
      </c>
      <c r="H24" s="12" t="n">
        <v>6749.0</v>
      </c>
      <c r="I24" s="12" t="n">
        <v>3771.0</v>
      </c>
      <c r="J24" s="12" t="n">
        <v>2280.0</v>
      </c>
      <c r="K24" s="12" t="n">
        <v>296352.0</v>
      </c>
      <c r="L24" s="12" t="n">
        <v>20663.0</v>
      </c>
      <c r="M24" s="14" t="n">
        <f si="0" t="shared"/>
        <v>14.342157479552824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0.0</v>
      </c>
      <c r="E25" s="12" t="n">
        <v>4.0</v>
      </c>
      <c r="F25" s="12" t="n">
        <v>32.0</v>
      </c>
      <c r="G25" s="12" t="n">
        <v>533.0</v>
      </c>
      <c r="H25" s="12" t="n">
        <v>1741.0</v>
      </c>
      <c r="I25" s="12" t="n">
        <v>176.0</v>
      </c>
      <c r="J25" s="12" t="n">
        <v>47.0</v>
      </c>
      <c r="K25" s="12" t="n">
        <v>25551.0</v>
      </c>
      <c r="L25" s="12" t="n">
        <v>2533.0</v>
      </c>
      <c r="M25" s="14" t="n">
        <f si="0" t="shared"/>
        <v>10.087248322147651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0.0</v>
      </c>
      <c r="D26" s="12" t="n">
        <v>0.0</v>
      </c>
      <c r="E26" s="12" t="n">
        <v>4.0</v>
      </c>
      <c r="F26" s="12" t="n">
        <v>38.0</v>
      </c>
      <c r="G26" s="12" t="n">
        <v>379.0</v>
      </c>
      <c r="H26" s="12" t="n">
        <v>1732.0</v>
      </c>
      <c r="I26" s="12" t="n">
        <v>141.0</v>
      </c>
      <c r="J26" s="12" t="n">
        <v>48.0</v>
      </c>
      <c r="K26" s="12" t="n">
        <v>24555.0</v>
      </c>
      <c r="L26" s="12" t="n">
        <v>2342.0</v>
      </c>
      <c r="M26" s="14" t="n">
        <f si="0" t="shared"/>
        <v>10.484628522630231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0.0</v>
      </c>
      <c r="F27" s="12" t="n">
        <v>0.0</v>
      </c>
      <c r="G27" s="12" t="n">
        <v>0.0</v>
      </c>
      <c r="H27" s="12" t="n">
        <v>0.0</v>
      </c>
      <c r="I27" s="12" t="n">
        <v>0.0</v>
      </c>
      <c r="J27" s="12" t="n">
        <v>0.0</v>
      </c>
      <c r="K27" s="12" t="n">
        <v>0.0</v>
      </c>
      <c r="L27" s="12" t="n">
        <v>0.0</v>
      </c>
      <c r="M27" s="14" t="str">
        <f si="0" t="shared"/>
        <v>-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8.0</v>
      </c>
      <c r="E28" s="12" t="n">
        <v>6.0</v>
      </c>
      <c r="F28" s="12" t="n">
        <v>17.0</v>
      </c>
      <c r="G28" s="12" t="n">
        <v>347.0</v>
      </c>
      <c r="H28" s="12" t="n">
        <v>498.0</v>
      </c>
      <c r="I28" s="12" t="n">
        <v>122.0</v>
      </c>
      <c r="J28" s="12" t="n">
        <v>48.0</v>
      </c>
      <c r="K28" s="12" t="n">
        <v>11748.0</v>
      </c>
      <c r="L28" s="12" t="n">
        <v>1046.0</v>
      </c>
      <c r="M28" s="14" t="n">
        <f si="0" t="shared"/>
        <v>11.231357552581262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0.0</v>
      </c>
      <c r="F29" s="12" t="n">
        <v>0.0</v>
      </c>
      <c r="G29" s="12" t="n">
        <v>0.0</v>
      </c>
      <c r="H29" s="12" t="n">
        <v>0.0</v>
      </c>
      <c r="I29" s="12" t="n">
        <v>0.0</v>
      </c>
      <c r="J29" s="12" t="n">
        <v>0.0</v>
      </c>
      <c r="K29" s="12" t="n">
        <v>0.0</v>
      </c>
      <c r="L29" s="12" t="n">
        <v>0.0</v>
      </c>
      <c r="M29" s="14" t="str">
        <f si="0" t="shared"/>
        <v>-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0.0</v>
      </c>
      <c r="D30" s="12" t="n">
        <v>0.0</v>
      </c>
      <c r="E30" s="12" t="n">
        <v>0.0</v>
      </c>
      <c r="F30" s="12" t="n">
        <v>0.0</v>
      </c>
      <c r="G30" s="12" t="n">
        <v>0.0</v>
      </c>
      <c r="H30" s="12" t="n">
        <v>0.0</v>
      </c>
      <c r="I30" s="12" t="n">
        <v>0.0</v>
      </c>
      <c r="J30" s="12" t="n">
        <v>0.0</v>
      </c>
      <c r="K30" s="12" t="n">
        <v>0.0</v>
      </c>
      <c r="L30" s="12" t="n">
        <v>0.0</v>
      </c>
      <c r="M30" s="14" t="str">
        <f si="0" t="shared"/>
        <v>-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3.0</v>
      </c>
      <c r="G31" s="12" t="n">
        <v>45.0</v>
      </c>
      <c r="H31" s="12" t="n">
        <v>1033.0</v>
      </c>
      <c r="I31" s="12" t="n">
        <v>34.0</v>
      </c>
      <c r="J31" s="12" t="n">
        <v>4.0</v>
      </c>
      <c r="K31" s="12" t="n">
        <v>10750.0</v>
      </c>
      <c r="L31" s="12" t="n">
        <v>1120.0</v>
      </c>
      <c r="M31" s="14" t="n">
        <f si="0" t="shared"/>
        <v>9.598214285714286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0.0</v>
      </c>
      <c r="D32" s="12" t="n">
        <f ref="D32:L32" si="3" t="shared">D33-D25-D26-D27-D28-D29-D30-D31</f>
        <v>0.0</v>
      </c>
      <c r="E32" s="12" t="n">
        <f si="3" t="shared"/>
        <v>0.0</v>
      </c>
      <c r="F32" s="12" t="n">
        <f si="3" t="shared"/>
        <v>0.0</v>
      </c>
      <c r="G32" s="12" t="n">
        <f si="3" t="shared"/>
        <v>0.0</v>
      </c>
      <c r="H32" s="12" t="n">
        <f si="3" t="shared"/>
        <v>0.0</v>
      </c>
      <c r="I32" s="12" t="n">
        <f si="3" t="shared"/>
        <v>2.0</v>
      </c>
      <c r="J32" s="12" t="n">
        <f si="3" t="shared"/>
        <v>0.0</v>
      </c>
      <c r="K32" s="12" t="n">
        <f si="3" t="shared"/>
        <v>34.0</v>
      </c>
      <c r="L32" s="12" t="n">
        <f si="3" t="shared"/>
        <v>2.0</v>
      </c>
      <c r="M32" s="14" t="n">
        <f si="0" t="shared"/>
        <v>17.0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0.0</v>
      </c>
      <c r="D33" s="12" t="n">
        <v>8.0</v>
      </c>
      <c r="E33" s="12" t="n">
        <v>15.0</v>
      </c>
      <c r="F33" s="12" t="n">
        <v>90.0</v>
      </c>
      <c r="G33" s="12" t="n">
        <v>1304.0</v>
      </c>
      <c r="H33" s="12" t="n">
        <v>5004.0</v>
      </c>
      <c r="I33" s="12" t="n">
        <v>475.0</v>
      </c>
      <c r="J33" s="12" t="n">
        <v>147.0</v>
      </c>
      <c r="K33" s="12" t="n">
        <v>72638.0</v>
      </c>
      <c r="L33" s="12" t="n">
        <v>7043.0</v>
      </c>
      <c r="M33" s="14" t="n">
        <f si="0" t="shared"/>
        <v>10.313502768706517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0.0</v>
      </c>
      <c r="D34" s="12" t="n">
        <v>5.0</v>
      </c>
      <c r="E34" s="12" t="n">
        <v>11.0</v>
      </c>
      <c r="F34" s="12" t="n">
        <v>52.0</v>
      </c>
      <c r="G34" s="12" t="n">
        <v>2683.0</v>
      </c>
      <c r="H34" s="12" t="n">
        <v>2390.0</v>
      </c>
      <c r="I34" s="12" t="n">
        <v>585.0</v>
      </c>
      <c r="J34" s="12" t="n">
        <v>356.0</v>
      </c>
      <c r="K34" s="12" t="n">
        <v>67584.0</v>
      </c>
      <c r="L34" s="12" t="n">
        <v>6082.0</v>
      </c>
      <c r="M34" s="14" t="n">
        <f si="0" t="shared"/>
        <v>11.112134166392634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0.0</v>
      </c>
      <c r="G35" s="12" t="n">
        <v>0.0</v>
      </c>
      <c r="H35" s="12" t="n">
        <v>0.0</v>
      </c>
      <c r="I35" s="12" t="n">
        <v>0.0</v>
      </c>
      <c r="J35" s="12" t="n">
        <v>0.0</v>
      </c>
      <c r="K35" s="12" t="n">
        <v>0.0</v>
      </c>
      <c r="L35" s="12" t="n">
        <v>0.0</v>
      </c>
      <c r="M35" s="14" t="str">
        <f si="0" t="shared"/>
        <v>-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3.0</v>
      </c>
      <c r="D36" s="12" t="n">
        <v>10.0</v>
      </c>
      <c r="E36" s="12" t="n">
        <v>13.0</v>
      </c>
      <c r="F36" s="12" t="n">
        <v>2379.0</v>
      </c>
      <c r="G36" s="12" t="n">
        <v>221.0</v>
      </c>
      <c r="H36" s="12" t="n">
        <v>12.0</v>
      </c>
      <c r="I36" s="12" t="n">
        <v>19.0</v>
      </c>
      <c r="J36" s="12" t="n">
        <v>14.0</v>
      </c>
      <c r="K36" s="12" t="n">
        <v>11895.0</v>
      </c>
      <c r="L36" s="12" t="n">
        <v>2671.0</v>
      </c>
      <c r="M36" s="14" t="n">
        <f si="0" t="shared"/>
        <v>4.453388244103332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0.0</v>
      </c>
      <c r="E37" s="12" t="n">
        <f si="4" t="shared"/>
        <v>0.0</v>
      </c>
      <c r="F37" s="12" t="n">
        <f si="4" t="shared"/>
        <v>0.0</v>
      </c>
      <c r="G37" s="12" t="n">
        <f si="4" t="shared"/>
        <v>0.0</v>
      </c>
      <c r="H37" s="12" t="n">
        <f si="4" t="shared"/>
        <v>0.0</v>
      </c>
      <c r="I37" s="12" t="n">
        <f si="4" t="shared"/>
        <v>0.0</v>
      </c>
      <c r="J37" s="12" t="n">
        <f si="4" t="shared"/>
        <v>0.0</v>
      </c>
      <c r="K37" s="12" t="n">
        <f si="4" t="shared"/>
        <v>0.0</v>
      </c>
      <c r="L37" s="12" t="n">
        <f si="4" t="shared"/>
        <v>0.0</v>
      </c>
      <c r="M37" s="14" t="str">
        <f si="0" t="shared"/>
        <v>-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3.0</v>
      </c>
      <c r="D38" s="12" t="n">
        <v>15.0</v>
      </c>
      <c r="E38" s="12" t="n">
        <v>24.0</v>
      </c>
      <c r="F38" s="12" t="n">
        <v>2431.0</v>
      </c>
      <c r="G38" s="12" t="n">
        <v>2904.0</v>
      </c>
      <c r="H38" s="12" t="n">
        <v>2402.0</v>
      </c>
      <c r="I38" s="12" t="n">
        <v>604.0</v>
      </c>
      <c r="J38" s="12" t="n">
        <v>370.0</v>
      </c>
      <c r="K38" s="12" t="n">
        <v>79479.0</v>
      </c>
      <c r="L38" s="12" t="n">
        <v>8753.0</v>
      </c>
      <c r="M38" s="14" t="n">
        <f si="0" t="shared"/>
        <v>9.080201073917515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0.0</v>
      </c>
      <c r="D39" s="12" t="n">
        <v>0.0</v>
      </c>
      <c r="E39" s="12" t="n">
        <v>0.0</v>
      </c>
      <c r="F39" s="12" t="n">
        <v>0.0</v>
      </c>
      <c r="G39" s="12" t="n">
        <v>0.0</v>
      </c>
      <c r="H39" s="12" t="n">
        <v>0.0</v>
      </c>
      <c r="I39" s="12" t="n">
        <v>0.0</v>
      </c>
      <c r="J39" s="12" t="n">
        <v>0.0</v>
      </c>
      <c r="K39" s="12" t="n">
        <v>0.0</v>
      </c>
      <c r="L39" s="12" t="n">
        <v>0.0</v>
      </c>
      <c r="M39" s="14" t="str">
        <f si="0" t="shared"/>
        <v>-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25.0</v>
      </c>
      <c r="G40" s="12" t="n">
        <f si="5" t="shared"/>
        <v>0.0</v>
      </c>
      <c r="H40" s="12" t="n">
        <f si="5" t="shared"/>
        <v>11.0</v>
      </c>
      <c r="I40" s="12" t="n">
        <f si="5" t="shared"/>
        <v>0.0</v>
      </c>
      <c r="J40" s="12" t="n">
        <f si="5" t="shared"/>
        <v>2.0</v>
      </c>
      <c r="K40" s="12" t="n">
        <f si="5" t="shared"/>
        <v>313.0</v>
      </c>
      <c r="L40" s="12" t="n">
        <f si="5" t="shared"/>
        <v>38.0</v>
      </c>
      <c r="M40" s="14" t="n">
        <f si="0" t="shared"/>
        <v>8.236842105263158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0.0</v>
      </c>
      <c r="D41" s="12" t="n">
        <v>0.0</v>
      </c>
      <c r="E41" s="12" t="n">
        <v>0.0</v>
      </c>
      <c r="F41" s="12" t="n">
        <v>25.0</v>
      </c>
      <c r="G41" s="12" t="n">
        <v>0.0</v>
      </c>
      <c r="H41" s="12" t="n">
        <v>11.0</v>
      </c>
      <c r="I41" s="12" t="n">
        <v>0.0</v>
      </c>
      <c r="J41" s="12" t="n">
        <v>2.0</v>
      </c>
      <c r="K41" s="12" t="n">
        <v>313.0</v>
      </c>
      <c r="L41" s="12" t="n">
        <v>38.0</v>
      </c>
      <c r="M41" s="14" t="n">
        <f si="0" t="shared"/>
        <v>8.236842105263158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27.0</v>
      </c>
      <c r="D42" s="12" t="n">
        <v>79.0</v>
      </c>
      <c r="E42" s="12" t="n">
        <v>206.0</v>
      </c>
      <c r="F42" s="12" t="n">
        <v>377.0</v>
      </c>
      <c r="G42" s="12" t="n">
        <v>233.0</v>
      </c>
      <c r="H42" s="12" t="n">
        <v>215.0</v>
      </c>
      <c r="I42" s="12" t="n">
        <v>116.0</v>
      </c>
      <c r="J42" s="12" t="n">
        <v>150.0</v>
      </c>
      <c r="K42" s="12" t="n">
        <v>14823.0</v>
      </c>
      <c r="L42" s="12" t="n">
        <v>1403.0</v>
      </c>
      <c r="M42" s="14" t="n">
        <f si="0" t="shared"/>
        <v>10.565217391304348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23919.0</v>
      </c>
      <c r="D43" s="12" t="n">
        <f ref="D43:L43" si="6" t="shared">D20+D24+D33+D38+D41+D42</f>
        <v>83705.0</v>
      </c>
      <c r="E43" s="12" t="n">
        <f si="6" t="shared"/>
        <v>110327.0</v>
      </c>
      <c r="F43" s="12" t="n">
        <f si="6" t="shared"/>
        <v>237197.0</v>
      </c>
      <c r="G43" s="12" t="n">
        <f si="6" t="shared"/>
        <v>164532.0</v>
      </c>
      <c r="H43" s="12" t="n">
        <f si="6" t="shared"/>
        <v>104632.0</v>
      </c>
      <c r="I43" s="12" t="n">
        <f si="6" t="shared"/>
        <v>56954.0</v>
      </c>
      <c r="J43" s="12" t="n">
        <f si="6" t="shared"/>
        <v>54424.0</v>
      </c>
      <c r="K43" s="12" t="n">
        <f si="6" t="shared"/>
        <v>7145552.0</v>
      </c>
      <c r="L43" s="12" t="n">
        <f si="6" t="shared"/>
        <v>835690.0</v>
      </c>
      <c r="M43" s="14" t="n">
        <f si="0" t="shared"/>
        <v>8.55048163792794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2.862185738730869</v>
      </c>
      <c r="D44" s="15" t="n">
        <f si="7" t="shared"/>
        <v>10.0162739771925</v>
      </c>
      <c r="E44" s="15" t="n">
        <f si="7" t="shared"/>
        <v>13.201905012624298</v>
      </c>
      <c r="F44" s="15" t="n">
        <f si="7" t="shared"/>
        <v>28.38337182448037</v>
      </c>
      <c r="G44" s="15" t="n">
        <f si="7" t="shared"/>
        <v>19.688161878208426</v>
      </c>
      <c r="H44" s="15" t="n">
        <f si="7" t="shared"/>
        <v>12.520432217688377</v>
      </c>
      <c r="I44" s="15" t="n">
        <f si="7" t="shared"/>
        <v>6.8152065957472265</v>
      </c>
      <c r="J44" s="15" t="n">
        <f si="7" t="shared"/>
        <v>6.512462755327933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