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<sst xmlns="http://schemas.openxmlformats.org/spreadsheetml/2006/main" count="102" uniqueCount="61">
  <si>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</si>
  <si>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</si>
  <si>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</si>
  <si>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</si>
  <si>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</si>
  <si>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</si>
  <si>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</si>
  <si>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</si>
  <si>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</si>
  <si>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</si>
  <si>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</si>
  <si>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</si>
  <si>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</si>
  <si>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</si>
  <si>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</si>
  <si>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</si>
  <si>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</si>
  <si>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</si>
  <si>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</si>
  <si>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</si>
  <si>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</si>
  <si>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</si>
  <si>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</si>
  <si>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</si>
  <si>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</si>
  <si>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</si>
  <si>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</si>
  <si>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</si>
  <si>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</si>
  <si>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</si>
  <si>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</si>
  <si>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</si>
  <si>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</si>
  <si>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</si>
  <si>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</si>
  <si>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</si>
  <si>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</si>
  <si>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</si>
  <si>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</si>
  <si>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</si>
  <si>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</si>
  <si>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</si>
  <si>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</si>
  <si>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</si>
  <si>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</si>
  <si>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</si>
  <si>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</si>
  <si>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</si>
  <si>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</si>
  <si>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</si>
  <si>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</si>
  <si>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</si>
  <si>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</si>
  <si>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</si>
  <si>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</si>
  <si>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</si>
  <si>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</si>
  <si>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</si>
  <si>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</si>
  <si>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105年12月中華民國國民出國人次－按停留夜數分
Table 2-5 Outbound Departures of Nationals of the Republic of
China by Length of Stay, December,2016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</si>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</sst>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8439.0</v>
      </c>
      <c r="D3" s="12" t="n">
        <v>30447.0</v>
      </c>
      <c r="E3" s="12" t="n">
        <v>23329.0</v>
      </c>
      <c r="F3" s="12" t="n">
        <v>12595.0</v>
      </c>
      <c r="G3" s="12" t="n">
        <v>13948.0</v>
      </c>
      <c r="H3" s="12" t="n">
        <v>13897.0</v>
      </c>
      <c r="I3" s="12" t="n">
        <v>9847.0</v>
      </c>
      <c r="J3" s="12" t="n">
        <v>8742.0</v>
      </c>
      <c r="K3" s="12" t="n">
        <v>1026848.0</v>
      </c>
      <c r="L3" s="12" t="n">
        <v>121244.0</v>
      </c>
      <c r="M3" s="14" t="n">
        <f>IF(L3=0,"-",K3/L3)</f>
        <v>8.469268582362838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1801.0</v>
      </c>
      <c r="D4" s="12" t="n">
        <v>20172.0</v>
      </c>
      <c r="E4" s="12" t="n">
        <v>10747.0</v>
      </c>
      <c r="F4" s="12" t="n">
        <v>5252.0</v>
      </c>
      <c r="G4" s="12" t="n">
        <v>4087.0</v>
      </c>
      <c r="H4" s="12" t="n">
        <v>2551.0</v>
      </c>
      <c r="I4" s="12" t="n">
        <v>1834.0</v>
      </c>
      <c r="J4" s="12" t="n">
        <v>1555.0</v>
      </c>
      <c r="K4" s="12" t="n">
        <v>257255.0</v>
      </c>
      <c r="L4" s="12" t="n">
        <v>47999.0</v>
      </c>
      <c r="M4" s="14" t="n">
        <f ref="M4:M43" si="0" t="shared">IF(L4=0,"-",K4/L4)</f>
        <v>5.35959082480885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12887.0</v>
      </c>
      <c r="D5" s="12" t="n">
        <v>28027.0</v>
      </c>
      <c r="E5" s="12" t="n">
        <v>36468.0</v>
      </c>
      <c r="F5" s="12" t="n">
        <v>42667.0</v>
      </c>
      <c r="G5" s="12" t="n">
        <v>60989.0</v>
      </c>
      <c r="H5" s="12" t="n">
        <v>33199.0</v>
      </c>
      <c r="I5" s="12" t="n">
        <v>24547.0</v>
      </c>
      <c r="J5" s="12" t="n">
        <v>23605.0</v>
      </c>
      <c r="K5" s="12" t="n">
        <v>2684337.0</v>
      </c>
      <c r="L5" s="12" t="n">
        <v>262389.0</v>
      </c>
      <c r="M5" s="14" t="n">
        <f si="0" t="shared"/>
        <v>10.230371700033157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6073.0</v>
      </c>
      <c r="D6" s="12" t="n">
        <v>25416.0</v>
      </c>
      <c r="E6" s="12" t="n">
        <v>36738.0</v>
      </c>
      <c r="F6" s="12" t="n">
        <v>113110.0</v>
      </c>
      <c r="G6" s="12" t="n">
        <v>70081.0</v>
      </c>
      <c r="H6" s="12" t="n">
        <v>14589.0</v>
      </c>
      <c r="I6" s="12" t="n">
        <v>2845.0</v>
      </c>
      <c r="J6" s="12" t="n">
        <v>2727.0</v>
      </c>
      <c r="K6" s="12" t="n">
        <v>1337360.0</v>
      </c>
      <c r="L6" s="12" t="n">
        <v>271579.0</v>
      </c>
      <c r="M6" s="14" t="n">
        <f si="0" t="shared"/>
        <v>4.924386642560728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1004.0</v>
      </c>
      <c r="D7" s="12" t="n">
        <v>3914.0</v>
      </c>
      <c r="E7" s="12" t="n">
        <v>8894.0</v>
      </c>
      <c r="F7" s="12" t="n">
        <v>26326.0</v>
      </c>
      <c r="G7" s="12" t="n">
        <v>12679.0</v>
      </c>
      <c r="H7" s="12" t="n">
        <v>1529.0</v>
      </c>
      <c r="I7" s="12" t="n">
        <v>498.0</v>
      </c>
      <c r="J7" s="12" t="n">
        <v>348.0</v>
      </c>
      <c r="K7" s="12" t="n">
        <v>251153.0</v>
      </c>
      <c r="L7" s="12" t="n">
        <v>55192.0</v>
      </c>
      <c r="M7" s="14" t="n">
        <f si="0" t="shared"/>
        <v>4.550532685896507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354.0</v>
      </c>
      <c r="D8" s="12" t="n">
        <v>1510.0</v>
      </c>
      <c r="E8" s="12" t="n">
        <v>3978.0</v>
      </c>
      <c r="F8" s="12" t="n">
        <v>3362.0</v>
      </c>
      <c r="G8" s="12" t="n">
        <v>2522.0</v>
      </c>
      <c r="H8" s="12" t="n">
        <v>1532.0</v>
      </c>
      <c r="I8" s="12" t="n">
        <v>870.0</v>
      </c>
      <c r="J8" s="12" t="n">
        <v>756.0</v>
      </c>
      <c r="K8" s="12" t="n">
        <v>114386.0</v>
      </c>
      <c r="L8" s="12" t="n">
        <v>14884.0</v>
      </c>
      <c r="M8" s="14" t="n">
        <f si="0" t="shared"/>
        <v>7.685165278151034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107.0</v>
      </c>
      <c r="D9" s="12" t="n">
        <v>607.0</v>
      </c>
      <c r="E9" s="12" t="n">
        <v>2042.0</v>
      </c>
      <c r="F9" s="12" t="n">
        <v>6315.0</v>
      </c>
      <c r="G9" s="12" t="n">
        <v>2753.0</v>
      </c>
      <c r="H9" s="12" t="n">
        <v>1506.0</v>
      </c>
      <c r="I9" s="12" t="n">
        <v>742.0</v>
      </c>
      <c r="J9" s="12" t="n">
        <v>358.0</v>
      </c>
      <c r="K9" s="12" t="n">
        <v>97589.0</v>
      </c>
      <c r="L9" s="12" t="n">
        <v>14430.0</v>
      </c>
      <c r="M9" s="14" t="n">
        <f si="0" t="shared"/>
        <v>6.762924462924463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230.0</v>
      </c>
      <c r="D10" s="12" t="n">
        <v>1255.0</v>
      </c>
      <c r="E10" s="12" t="n">
        <v>2823.0</v>
      </c>
      <c r="F10" s="12" t="n">
        <v>8429.0</v>
      </c>
      <c r="G10" s="12" t="n">
        <v>10018.0</v>
      </c>
      <c r="H10" s="12" t="n">
        <v>4107.0</v>
      </c>
      <c r="I10" s="12" t="n">
        <v>1214.0</v>
      </c>
      <c r="J10" s="12" t="n">
        <v>1232.0</v>
      </c>
      <c r="K10" s="12" t="n">
        <v>225505.0</v>
      </c>
      <c r="L10" s="12" t="n">
        <v>29308.0</v>
      </c>
      <c r="M10" s="14" t="n">
        <f si="0" t="shared"/>
        <v>7.69431554524362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227.0</v>
      </c>
      <c r="D11" s="12" t="n">
        <v>899.0</v>
      </c>
      <c r="E11" s="12" t="n">
        <v>1907.0</v>
      </c>
      <c r="F11" s="12" t="n">
        <v>5013.0</v>
      </c>
      <c r="G11" s="12" t="n">
        <v>2828.0</v>
      </c>
      <c r="H11" s="12" t="n">
        <v>1394.0</v>
      </c>
      <c r="I11" s="12" t="n">
        <v>902.0</v>
      </c>
      <c r="J11" s="12" t="n">
        <v>1194.0</v>
      </c>
      <c r="K11" s="12" t="n">
        <v>134610.0</v>
      </c>
      <c r="L11" s="12" t="n">
        <v>14364.0</v>
      </c>
      <c r="M11" s="14" t="n">
        <f si="0" t="shared"/>
        <v>9.371345029239766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68.0</v>
      </c>
      <c r="D12" s="12" t="n">
        <v>474.0</v>
      </c>
      <c r="E12" s="12" t="n">
        <v>1099.0</v>
      </c>
      <c r="F12" s="12" t="n">
        <v>6342.0</v>
      </c>
      <c r="G12" s="12" t="n">
        <v>2041.0</v>
      </c>
      <c r="H12" s="12" t="n">
        <v>1199.0</v>
      </c>
      <c r="I12" s="12" t="n">
        <v>700.0</v>
      </c>
      <c r="J12" s="12" t="n">
        <v>458.0</v>
      </c>
      <c r="K12" s="12" t="n">
        <v>92088.0</v>
      </c>
      <c r="L12" s="12" t="n">
        <v>12381.0</v>
      </c>
      <c r="M12" s="14" t="n">
        <f si="0" t="shared"/>
        <v>7.437848315968015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3.0</v>
      </c>
      <c r="F13" s="12" t="n">
        <v>18.0</v>
      </c>
      <c r="G13" s="12" t="n">
        <v>6.0</v>
      </c>
      <c r="H13" s="12" t="n">
        <v>3.0</v>
      </c>
      <c r="I13" s="12" t="n">
        <v>3.0</v>
      </c>
      <c r="J13" s="12" t="n">
        <v>1.0</v>
      </c>
      <c r="K13" s="12" t="n">
        <v>252.0</v>
      </c>
      <c r="L13" s="12" t="n">
        <v>34.0</v>
      </c>
      <c r="M13" s="14" t="n">
        <f si="0" t="shared"/>
        <v>7.411764705882353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484.0</v>
      </c>
      <c r="D14" s="12" t="n">
        <v>1749.0</v>
      </c>
      <c r="E14" s="12" t="n">
        <v>2923.0</v>
      </c>
      <c r="F14" s="12" t="n">
        <v>11101.0</v>
      </c>
      <c r="G14" s="12" t="n">
        <v>7063.0</v>
      </c>
      <c r="H14" s="12" t="n">
        <v>5894.0</v>
      </c>
      <c r="I14" s="12" t="n">
        <v>3326.0</v>
      </c>
      <c r="J14" s="12" t="n">
        <v>3261.0</v>
      </c>
      <c r="K14" s="12" t="n">
        <v>387728.0</v>
      </c>
      <c r="L14" s="12" t="n">
        <v>35801.0</v>
      </c>
      <c r="M14" s="14" t="n">
        <f si="0" t="shared"/>
        <v>10.830088545012709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13.0</v>
      </c>
      <c r="D15" s="12" t="n">
        <v>99.0</v>
      </c>
      <c r="E15" s="12" t="n">
        <v>150.0</v>
      </c>
      <c r="F15" s="12" t="n">
        <v>301.0</v>
      </c>
      <c r="G15" s="12" t="n">
        <v>678.0</v>
      </c>
      <c r="H15" s="12" t="n">
        <v>428.0</v>
      </c>
      <c r="I15" s="12" t="n">
        <v>260.0</v>
      </c>
      <c r="J15" s="12" t="n">
        <v>131.0</v>
      </c>
      <c r="K15" s="12" t="n">
        <v>22840.0</v>
      </c>
      <c r="L15" s="12" t="n">
        <v>2060.0</v>
      </c>
      <c r="M15" s="14" t="n">
        <f si="0" t="shared"/>
        <v>11.087378640776699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38.0</v>
      </c>
      <c r="D16" s="12" t="n">
        <v>321.0</v>
      </c>
      <c r="E16" s="12" t="n">
        <v>572.0</v>
      </c>
      <c r="F16" s="12" t="n">
        <v>1719.0</v>
      </c>
      <c r="G16" s="12" t="n">
        <v>2307.0</v>
      </c>
      <c r="H16" s="12" t="n">
        <v>516.0</v>
      </c>
      <c r="I16" s="12" t="n">
        <v>297.0</v>
      </c>
      <c r="J16" s="12" t="n">
        <v>229.0</v>
      </c>
      <c r="K16" s="12" t="n">
        <v>44480.0</v>
      </c>
      <c r="L16" s="12" t="n">
        <v>5999.0</v>
      </c>
      <c r="M16" s="14" t="n">
        <f si="0" t="shared"/>
        <v>7.414569094849141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2.0</v>
      </c>
      <c r="E17" s="12" t="n">
        <v>17.0</v>
      </c>
      <c r="F17" s="12" t="n">
        <v>57.0</v>
      </c>
      <c r="G17" s="12" t="n">
        <v>959.0</v>
      </c>
      <c r="H17" s="12" t="n">
        <v>1376.0</v>
      </c>
      <c r="I17" s="12" t="n">
        <v>233.0</v>
      </c>
      <c r="J17" s="12" t="n">
        <v>118.0</v>
      </c>
      <c r="K17" s="12" t="n">
        <v>31105.0</v>
      </c>
      <c r="L17" s="12" t="n">
        <v>2762.0</v>
      </c>
      <c r="M17" s="14" t="n">
        <f si="0" t="shared"/>
        <v>11.261766835626357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1.0</v>
      </c>
      <c r="E18" s="12" t="n">
        <v>4.0</v>
      </c>
      <c r="F18" s="12" t="n">
        <v>16.0</v>
      </c>
      <c r="G18" s="12" t="n">
        <v>207.0</v>
      </c>
      <c r="H18" s="12" t="n">
        <v>3406.0</v>
      </c>
      <c r="I18" s="12" t="n">
        <v>107.0</v>
      </c>
      <c r="J18" s="12" t="n">
        <v>93.0</v>
      </c>
      <c r="K18" s="12" t="n">
        <v>40387.0</v>
      </c>
      <c r="L18" s="12" t="n">
        <v>3834.0</v>
      </c>
      <c r="M18" s="14" t="n">
        <f si="0" t="shared"/>
        <v>10.533907146583203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191.0</v>
      </c>
      <c r="D19" s="12" t="n">
        <f ref="D19:L19" si="1" t="shared">D20-D3-D4-D5-D6-D7-D8-D9-D10-D11-D12-D13-D14-D15-D16-D17-D18</f>
        <v>153.0</v>
      </c>
      <c r="E19" s="12" t="n">
        <f si="1" t="shared"/>
        <v>137.0</v>
      </c>
      <c r="F19" s="12" t="n">
        <f si="1" t="shared"/>
        <v>421.0</v>
      </c>
      <c r="G19" s="12" t="n">
        <f si="1" t="shared"/>
        <v>1540.0</v>
      </c>
      <c r="H19" s="12" t="n">
        <f si="1" t="shared"/>
        <v>1205.0</v>
      </c>
      <c r="I19" s="12" t="n">
        <f si="1" t="shared"/>
        <v>341.0</v>
      </c>
      <c r="J19" s="12" t="n">
        <f si="1" t="shared"/>
        <v>174.0</v>
      </c>
      <c r="K19" s="12" t="n">
        <f si="1" t="shared"/>
        <v>39292.0</v>
      </c>
      <c r="L19" s="12" t="n">
        <f si="1" t="shared"/>
        <v>4162.0</v>
      </c>
      <c r="M19" s="14" t="n">
        <f si="0" t="shared"/>
        <v>9.44065353195579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31916.0</v>
      </c>
      <c r="D20" s="12" t="n">
        <v>115046.0</v>
      </c>
      <c r="E20" s="12" t="n">
        <v>131831.0</v>
      </c>
      <c r="F20" s="12" t="n">
        <v>243044.0</v>
      </c>
      <c r="G20" s="12" t="n">
        <v>194706.0</v>
      </c>
      <c r="H20" s="12" t="n">
        <v>88331.0</v>
      </c>
      <c r="I20" s="12" t="n">
        <v>48566.0</v>
      </c>
      <c r="J20" s="12" t="n">
        <v>44982.0</v>
      </c>
      <c r="K20" s="12" t="n">
        <v>6787215.0</v>
      </c>
      <c r="L20" s="12" t="n">
        <v>898422.0</v>
      </c>
      <c r="M20" s="14" t="n">
        <f si="0" t="shared"/>
        <v>7.5545957245036295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9.0</v>
      </c>
      <c r="D21" s="12" t="n">
        <v>112.0</v>
      </c>
      <c r="E21" s="12" t="n">
        <v>326.0</v>
      </c>
      <c r="F21" s="12" t="n">
        <v>2428.0</v>
      </c>
      <c r="G21" s="12" t="n">
        <v>5114.0</v>
      </c>
      <c r="H21" s="12" t="n">
        <v>9456.0</v>
      </c>
      <c r="I21" s="12" t="n">
        <v>4480.0</v>
      </c>
      <c r="J21" s="12" t="n">
        <v>2901.0</v>
      </c>
      <c r="K21" s="12" t="n">
        <v>363833.0</v>
      </c>
      <c r="L21" s="12" t="n">
        <v>24826.0</v>
      </c>
      <c r="M21" s="14" t="n">
        <f si="0" t="shared"/>
        <v>14.65532103439942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1.0</v>
      </c>
      <c r="D22" s="12" t="n">
        <v>3.0</v>
      </c>
      <c r="E22" s="12" t="n">
        <v>10.0</v>
      </c>
      <c r="F22" s="12" t="n">
        <v>30.0</v>
      </c>
      <c r="G22" s="12" t="n">
        <v>666.0</v>
      </c>
      <c r="H22" s="12" t="n">
        <v>831.0</v>
      </c>
      <c r="I22" s="12" t="n">
        <v>399.0</v>
      </c>
      <c r="J22" s="12" t="n">
        <v>332.0</v>
      </c>
      <c r="K22" s="12" t="n">
        <v>36526.0</v>
      </c>
      <c r="L22" s="12" t="n">
        <v>2272.0</v>
      </c>
      <c r="M22" s="14" t="n">
        <f si="0" t="shared"/>
        <v>16.076584507042252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5.0</v>
      </c>
      <c r="G23" s="12" t="n">
        <f si="2" t="shared"/>
        <v>46.0</v>
      </c>
      <c r="H23" s="12" t="n">
        <f si="2" t="shared"/>
        <v>139.0</v>
      </c>
      <c r="I23" s="12" t="n">
        <f si="2" t="shared"/>
        <v>166.0</v>
      </c>
      <c r="J23" s="12" t="n">
        <f si="2" t="shared"/>
        <v>53.0</v>
      </c>
      <c r="K23" s="12" t="n">
        <f si="2" t="shared"/>
        <v>7627.0</v>
      </c>
      <c r="L23" s="12" t="n">
        <f si="2" t="shared"/>
        <v>409.0</v>
      </c>
      <c r="M23" s="14" t="n">
        <f si="0" t="shared"/>
        <v>18.6479217603912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10.0</v>
      </c>
      <c r="D24" s="12" t="n">
        <v>115.0</v>
      </c>
      <c r="E24" s="12" t="n">
        <v>336.0</v>
      </c>
      <c r="F24" s="12" t="n">
        <v>2463.0</v>
      </c>
      <c r="G24" s="12" t="n">
        <v>5826.0</v>
      </c>
      <c r="H24" s="12" t="n">
        <v>10426.0</v>
      </c>
      <c r="I24" s="12" t="n">
        <v>5045.0</v>
      </c>
      <c r="J24" s="12" t="n">
        <v>3286.0</v>
      </c>
      <c r="K24" s="12" t="n">
        <v>407986.0</v>
      </c>
      <c r="L24" s="12" t="n">
        <v>27507.0</v>
      </c>
      <c r="M24" s="14" t="n">
        <f si="0" t="shared"/>
        <v>14.832079107136366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2.0</v>
      </c>
      <c r="E25" s="12" t="n">
        <v>7.0</v>
      </c>
      <c r="F25" s="12" t="n">
        <v>61.0</v>
      </c>
      <c r="G25" s="12" t="n">
        <v>1637.0</v>
      </c>
      <c r="H25" s="12" t="n">
        <v>1972.0</v>
      </c>
      <c r="I25" s="12" t="n">
        <v>244.0</v>
      </c>
      <c r="J25" s="12" t="n">
        <v>125.0</v>
      </c>
      <c r="K25" s="12" t="n">
        <v>40905.0</v>
      </c>
      <c r="L25" s="12" t="n">
        <v>4048.0</v>
      </c>
      <c r="M25" s="14" t="n">
        <f si="0" t="shared"/>
        <v>10.104990118577074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2.0</v>
      </c>
      <c r="E26" s="12" t="n">
        <v>18.0</v>
      </c>
      <c r="F26" s="12" t="n">
        <v>104.0</v>
      </c>
      <c r="G26" s="12" t="n">
        <v>842.0</v>
      </c>
      <c r="H26" s="12" t="n">
        <v>4070.0</v>
      </c>
      <c r="I26" s="12" t="n">
        <v>307.0</v>
      </c>
      <c r="J26" s="12" t="n">
        <v>114.0</v>
      </c>
      <c r="K26" s="12" t="n">
        <v>57111.0</v>
      </c>
      <c r="L26" s="12" t="n">
        <v>5457.0</v>
      </c>
      <c r="M26" s="14" t="n">
        <f si="0" t="shared"/>
        <v>10.465640461792194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4.0</v>
      </c>
      <c r="F27" s="12" t="n">
        <v>22.0</v>
      </c>
      <c r="G27" s="12" t="n">
        <v>337.0</v>
      </c>
      <c r="H27" s="12" t="n">
        <v>1886.0</v>
      </c>
      <c r="I27" s="12" t="n">
        <v>98.0</v>
      </c>
      <c r="J27" s="12" t="n">
        <v>24.0</v>
      </c>
      <c r="K27" s="12" t="n">
        <v>24870.0</v>
      </c>
      <c r="L27" s="12" t="n">
        <v>2371.0</v>
      </c>
      <c r="M27" s="14" t="n">
        <f si="0" t="shared"/>
        <v>10.489245044285111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2.0</v>
      </c>
      <c r="E28" s="12" t="n">
        <v>9.0</v>
      </c>
      <c r="F28" s="12" t="n">
        <v>35.0</v>
      </c>
      <c r="G28" s="12" t="n">
        <v>724.0</v>
      </c>
      <c r="H28" s="12" t="n">
        <v>1848.0</v>
      </c>
      <c r="I28" s="12" t="n">
        <v>185.0</v>
      </c>
      <c r="J28" s="12" t="n">
        <v>79.0</v>
      </c>
      <c r="K28" s="12" t="n">
        <v>29376.0</v>
      </c>
      <c r="L28" s="12" t="n">
        <v>2882.0</v>
      </c>
      <c r="M28" s="14" t="n">
        <f si="0" t="shared"/>
        <v>10.19292158223456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1.0</v>
      </c>
      <c r="E29" s="12" t="n">
        <v>5.0</v>
      </c>
      <c r="F29" s="12" t="n">
        <v>13.0</v>
      </c>
      <c r="G29" s="12" t="n">
        <v>156.0</v>
      </c>
      <c r="H29" s="12" t="n">
        <v>157.0</v>
      </c>
      <c r="I29" s="12" t="n">
        <v>26.0</v>
      </c>
      <c r="J29" s="12" t="n">
        <v>12.0</v>
      </c>
      <c r="K29" s="12" t="n">
        <v>3771.0</v>
      </c>
      <c r="L29" s="12" t="n">
        <v>370.0</v>
      </c>
      <c r="M29" s="14" t="n">
        <f si="0" t="shared"/>
        <v>10.191891891891892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5.0</v>
      </c>
      <c r="D30" s="12" t="n">
        <v>2.0</v>
      </c>
      <c r="E30" s="12" t="n">
        <v>11.0</v>
      </c>
      <c r="F30" s="12" t="n">
        <v>39.0</v>
      </c>
      <c r="G30" s="12" t="n">
        <v>458.0</v>
      </c>
      <c r="H30" s="12" t="n">
        <v>878.0</v>
      </c>
      <c r="I30" s="12" t="n">
        <v>242.0</v>
      </c>
      <c r="J30" s="12" t="n">
        <v>92.0</v>
      </c>
      <c r="K30" s="12" t="n">
        <v>21354.0</v>
      </c>
      <c r="L30" s="12" t="n">
        <v>1727.0</v>
      </c>
      <c r="M30" s="14" t="n">
        <f si="0" t="shared"/>
        <v>12.364794441227563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4.0</v>
      </c>
      <c r="F31" s="12" t="n">
        <v>21.0</v>
      </c>
      <c r="G31" s="12" t="n">
        <v>212.0</v>
      </c>
      <c r="H31" s="12" t="n">
        <v>3289.0</v>
      </c>
      <c r="I31" s="12" t="n">
        <v>105.0</v>
      </c>
      <c r="J31" s="12" t="n">
        <v>39.0</v>
      </c>
      <c r="K31" s="12" t="n">
        <v>36294.0</v>
      </c>
      <c r="L31" s="12" t="n">
        <v>3670.0</v>
      </c>
      <c r="M31" s="14" t="n">
        <f si="0" t="shared"/>
        <v>9.889373297002725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1.0</v>
      </c>
      <c r="D32" s="12" t="n">
        <f ref="D32:L32" si="3" t="shared">D33-D25-D26-D27-D28-D29-D30-D31</f>
        <v>6.0</v>
      </c>
      <c r="E32" s="12" t="n">
        <f si="3" t="shared"/>
        <v>6.0</v>
      </c>
      <c r="F32" s="12" t="n">
        <f si="3" t="shared"/>
        <v>60.0</v>
      </c>
      <c r="G32" s="12" t="n">
        <f si="3" t="shared"/>
        <v>450.0</v>
      </c>
      <c r="H32" s="12" t="n">
        <f si="3" t="shared"/>
        <v>1648.0</v>
      </c>
      <c r="I32" s="12" t="n">
        <f si="3" t="shared"/>
        <v>241.0</v>
      </c>
      <c r="J32" s="12" t="n">
        <f si="3" t="shared"/>
        <v>321.0</v>
      </c>
      <c r="K32" s="12" t="n">
        <f si="3" t="shared"/>
        <v>40535.0</v>
      </c>
      <c r="L32" s="12" t="n">
        <f si="3" t="shared"/>
        <v>2733.0</v>
      </c>
      <c r="M32" s="14" t="n">
        <f si="0" t="shared"/>
        <v>14.831686791072082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6.0</v>
      </c>
      <c r="D33" s="12" t="n">
        <v>15.0</v>
      </c>
      <c r="E33" s="12" t="n">
        <v>64.0</v>
      </c>
      <c r="F33" s="12" t="n">
        <v>355.0</v>
      </c>
      <c r="G33" s="12" t="n">
        <v>4816.0</v>
      </c>
      <c r="H33" s="12" t="n">
        <v>15748.0</v>
      </c>
      <c r="I33" s="12" t="n">
        <v>1448.0</v>
      </c>
      <c r="J33" s="12" t="n">
        <v>806.0</v>
      </c>
      <c r="K33" s="12" t="n">
        <v>254216.0</v>
      </c>
      <c r="L33" s="12" t="n">
        <v>23258.0</v>
      </c>
      <c r="M33" s="14" t="n">
        <f si="0" t="shared"/>
        <v>10.930260555507783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11.0</v>
      </c>
      <c r="E34" s="12" t="n">
        <v>41.0</v>
      </c>
      <c r="F34" s="12" t="n">
        <v>223.0</v>
      </c>
      <c r="G34" s="12" t="n">
        <v>3433.0</v>
      </c>
      <c r="H34" s="12" t="n">
        <v>3243.0</v>
      </c>
      <c r="I34" s="12" t="n">
        <v>768.0</v>
      </c>
      <c r="J34" s="12" t="n">
        <v>497.0</v>
      </c>
      <c r="K34" s="12" t="n">
        <v>92660.0</v>
      </c>
      <c r="L34" s="12" t="n">
        <v>8216.0</v>
      </c>
      <c r="M34" s="14" t="n">
        <f si="0" t="shared"/>
        <v>11.277994157740993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1.0</v>
      </c>
      <c r="G35" s="12" t="n">
        <v>55.0</v>
      </c>
      <c r="H35" s="12" t="n">
        <v>800.0</v>
      </c>
      <c r="I35" s="12" t="n">
        <v>107.0</v>
      </c>
      <c r="J35" s="12" t="n">
        <v>13.0</v>
      </c>
      <c r="K35" s="12" t="n">
        <v>11245.0</v>
      </c>
      <c r="L35" s="12" t="n">
        <v>976.0</v>
      </c>
      <c r="M35" s="14" t="n">
        <f si="0" t="shared"/>
        <v>11.521516393442623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287.0</v>
      </c>
      <c r="F36" s="12" t="n">
        <v>359.0</v>
      </c>
      <c r="G36" s="12" t="n">
        <v>69.0</v>
      </c>
      <c r="H36" s="12" t="n">
        <v>14.0</v>
      </c>
      <c r="I36" s="12" t="n">
        <v>19.0</v>
      </c>
      <c r="J36" s="12" t="n">
        <v>14.0</v>
      </c>
      <c r="K36" s="12" t="n">
        <v>4054.0</v>
      </c>
      <c r="L36" s="12" t="n">
        <v>762.0</v>
      </c>
      <c r="M36" s="14" t="n">
        <f si="0" t="shared"/>
        <v>5.320209973753281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1.0</v>
      </c>
      <c r="D37" s="12" t="n">
        <f ref="D37:L37" si="4" t="shared">D38-D34-D35-D36</f>
        <v>0.0</v>
      </c>
      <c r="E37" s="12" t="n">
        <f si="4" t="shared"/>
        <v>7.0</v>
      </c>
      <c r="F37" s="12" t="n">
        <f si="4" t="shared"/>
        <v>16.0</v>
      </c>
      <c r="G37" s="12" t="n">
        <f si="4" t="shared"/>
        <v>45.0</v>
      </c>
      <c r="H37" s="12" t="n">
        <f si="4" t="shared"/>
        <v>51.0</v>
      </c>
      <c r="I37" s="12" t="n">
        <f si="4" t="shared"/>
        <v>4.0</v>
      </c>
      <c r="J37" s="12" t="n">
        <f si="4" t="shared"/>
        <v>8.0</v>
      </c>
      <c r="K37" s="12" t="n">
        <f si="4" t="shared"/>
        <v>1370.0</v>
      </c>
      <c r="L37" s="12" t="n">
        <f si="4" t="shared"/>
        <v>132.0</v>
      </c>
      <c r="M37" s="14" t="n">
        <f si="0" t="shared"/>
        <v>10.378787878787879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11.0</v>
      </c>
      <c r="E38" s="12" t="n">
        <v>335.0</v>
      </c>
      <c r="F38" s="12" t="n">
        <v>599.0</v>
      </c>
      <c r="G38" s="12" t="n">
        <v>3602.0</v>
      </c>
      <c r="H38" s="12" t="n">
        <v>4108.0</v>
      </c>
      <c r="I38" s="12" t="n">
        <v>898.0</v>
      </c>
      <c r="J38" s="12" t="n">
        <v>532.0</v>
      </c>
      <c r="K38" s="12" t="n">
        <v>109329.0</v>
      </c>
      <c r="L38" s="12" t="n">
        <v>10086.0</v>
      </c>
      <c r="M38" s="14" t="n">
        <f si="0" t="shared"/>
        <v>10.839678762641284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3.0</v>
      </c>
      <c r="G39" s="12" t="n">
        <v>28.0</v>
      </c>
      <c r="H39" s="12" t="n">
        <v>86.0</v>
      </c>
      <c r="I39" s="12" t="n">
        <v>37.0</v>
      </c>
      <c r="J39" s="12" t="n">
        <v>38.0</v>
      </c>
      <c r="K39" s="12" t="n">
        <v>3586.0</v>
      </c>
      <c r="L39" s="12" t="n">
        <v>192.0</v>
      </c>
      <c r="M39" s="14" t="n">
        <f si="0" t="shared"/>
        <v>18.677083333333332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1.0</v>
      </c>
      <c r="F40" s="12" t="n">
        <f si="5" t="shared"/>
        <v>6.0</v>
      </c>
      <c r="G40" s="12" t="n">
        <f si="5" t="shared"/>
        <v>56.0</v>
      </c>
      <c r="H40" s="12" t="n">
        <f si="5" t="shared"/>
        <v>796.0</v>
      </c>
      <c r="I40" s="12" t="n">
        <f si="5" t="shared"/>
        <v>74.0</v>
      </c>
      <c r="J40" s="12" t="n">
        <f si="5" t="shared"/>
        <v>29.0</v>
      </c>
      <c r="K40" s="12" t="n">
        <f si="5" t="shared"/>
        <v>10885.0</v>
      </c>
      <c r="L40" s="12" t="n">
        <f si="5" t="shared"/>
        <v>962.0</v>
      </c>
      <c r="M40" s="14" t="n">
        <f si="0" t="shared"/>
        <v>11.314968814968815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1.0</v>
      </c>
      <c r="F41" s="12" t="n">
        <v>9.0</v>
      </c>
      <c r="G41" s="12" t="n">
        <v>84.0</v>
      </c>
      <c r="H41" s="12" t="n">
        <v>882.0</v>
      </c>
      <c r="I41" s="12" t="n">
        <v>111.0</v>
      </c>
      <c r="J41" s="12" t="n">
        <v>67.0</v>
      </c>
      <c r="K41" s="12" t="n">
        <v>14471.0</v>
      </c>
      <c r="L41" s="12" t="n">
        <v>1154.0</v>
      </c>
      <c r="M41" s="14" t="n">
        <f si="0" t="shared"/>
        <v>12.539861351819757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0.0</v>
      </c>
      <c r="E42" s="12" t="n">
        <v>246.0</v>
      </c>
      <c r="F42" s="12" t="n">
        <v>230.0</v>
      </c>
      <c r="G42" s="12" t="n">
        <v>9.0</v>
      </c>
      <c r="H42" s="12" t="n">
        <v>23.0</v>
      </c>
      <c r="I42" s="12" t="n">
        <v>1.0</v>
      </c>
      <c r="J42" s="12" t="n">
        <v>2.0</v>
      </c>
      <c r="K42" s="12" t="n">
        <v>2027.0</v>
      </c>
      <c r="L42" s="12" t="n">
        <v>511.0</v>
      </c>
      <c r="M42" s="14" t="n">
        <f si="0" t="shared"/>
        <v>3.9667318982387476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31933.0</v>
      </c>
      <c r="D43" s="12" t="n">
        <f ref="D43:L43" si="6" t="shared">D20+D24+D33+D38+D41+D42</f>
        <v>115187.0</v>
      </c>
      <c r="E43" s="12" t="n">
        <f si="6" t="shared"/>
        <v>132813.0</v>
      </c>
      <c r="F43" s="12" t="n">
        <f si="6" t="shared"/>
        <v>246700.0</v>
      </c>
      <c r="G43" s="12" t="n">
        <f si="6" t="shared"/>
        <v>209043.0</v>
      </c>
      <c r="H43" s="12" t="n">
        <f si="6" t="shared"/>
        <v>119518.0</v>
      </c>
      <c r="I43" s="12" t="n">
        <f si="6" t="shared"/>
        <v>56069.0</v>
      </c>
      <c r="J43" s="12" t="n">
        <f si="6" t="shared"/>
        <v>49675.0</v>
      </c>
      <c r="K43" s="12" t="n">
        <f si="6" t="shared"/>
        <v>7575244.0</v>
      </c>
      <c r="L43" s="12" t="n">
        <f si="6" t="shared"/>
        <v>960938.0</v>
      </c>
      <c r="M43" s="14" t="n">
        <f si="0" t="shared"/>
        <v>7.883176646151989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3.3231072139929942</v>
      </c>
      <c r="D44" s="15" t="n">
        <f si="7" t="shared"/>
        <v>11.986933600294712</v>
      </c>
      <c r="E44" s="15" t="n">
        <f si="7" t="shared"/>
        <v>13.821183052392557</v>
      </c>
      <c r="F44" s="15" t="n">
        <f si="7" t="shared"/>
        <v>25.67283217023367</v>
      </c>
      <c r="G44" s="15" t="n">
        <f si="7" t="shared"/>
        <v>21.754056973498813</v>
      </c>
      <c r="H44" s="15" t="n">
        <f si="7" t="shared"/>
        <v>12.437639056838213</v>
      </c>
      <c r="I44" s="15" t="n">
        <f si="7" t="shared"/>
        <v>5.834819728223882</v>
      </c>
      <c r="J44" s="15" t="n">
        <f si="7" t="shared"/>
        <v>5.169428204525161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