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<sst xmlns="http://schemas.openxmlformats.org/spreadsheetml/2006/main" count="102" uniqueCount="61">
  <si>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</si>
  <si>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</si>
  <si>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</si>
  <si>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</si>
  <si>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</si>
  <si>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</si>
  <si>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</si>
  <si>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</si>
  <si>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</si>
  <si>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</si>
  <si>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</si>
  <si>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</si>
  <si>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</si>
  <si>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</si>
  <si>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</si>
  <si>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</si>
  <si>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</si>
  <si>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</si>
  <si>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</si>
  <si>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</si>
  <si>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</si>
  <si>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</si>
  <si>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</si>
  <si>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</si>
  <si>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</si>
  <si>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</si>
  <si>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</si>
  <si>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</si>
  <si>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</si>
  <si>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</si>
  <si>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</si>
  <si>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</si>
  <si>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</si>
  <si>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</si>
  <si>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</si>
  <si>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</si>
  <si>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</si>
  <si>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</si>
  <si>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</si>
  <si>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</si>
  <si>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</si>
  <si>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</si>
  <si>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</si>
  <si>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</si>
  <si>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</si>
  <si>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</si>
  <si>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</si>
  <si>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</si>
  <si>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</si>
  <si>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</si>
  <si>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</si>
  <si>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</si>
  <si>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</si>
  <si>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</si>
  <si>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</si>
  <si>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</si>
  <si>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</si>
  <si>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</si>
  <si>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</si>
  <si>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106年8月中華民國國民出國人次－按停留夜數分
Table 2-5 Outbound Departures of Nationals of the Republic of
China by Length of Stay, August,2017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</si>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</sst>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6843.0</v>
      </c>
      <c r="D3" s="12" t="n">
        <v>24146.0</v>
      </c>
      <c r="E3" s="12" t="n">
        <v>25290.0</v>
      </c>
      <c r="F3" s="12" t="n">
        <v>15163.0</v>
      </c>
      <c r="G3" s="12" t="n">
        <v>19226.0</v>
      </c>
      <c r="H3" s="12" t="n">
        <v>21089.0</v>
      </c>
      <c r="I3" s="12" t="n">
        <v>13867.0</v>
      </c>
      <c r="J3" s="12" t="n">
        <v>12077.0</v>
      </c>
      <c r="K3" s="12" t="n">
        <v>1367549.0</v>
      </c>
      <c r="L3" s="12" t="n">
        <v>137701.0</v>
      </c>
      <c r="M3" s="14" t="n">
        <f>IF(L3=0,"-",K3/L3)</f>
        <v>9.931293164174551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1293.0</v>
      </c>
      <c r="D4" s="12" t="n">
        <v>14691.0</v>
      </c>
      <c r="E4" s="12" t="n">
        <v>13648.0</v>
      </c>
      <c r="F4" s="12" t="n">
        <v>5951.0</v>
      </c>
      <c r="G4" s="12" t="n">
        <v>4836.0</v>
      </c>
      <c r="H4" s="12" t="n">
        <v>3328.0</v>
      </c>
      <c r="I4" s="12" t="n">
        <v>2057.0</v>
      </c>
      <c r="J4" s="12" t="n">
        <v>2289.0</v>
      </c>
      <c r="K4" s="12" t="n">
        <v>307501.0</v>
      </c>
      <c r="L4" s="12" t="n">
        <v>48093.0</v>
      </c>
      <c r="M4" s="14" t="n">
        <f ref="M4:M43" si="0" t="shared">IF(L4=0,"-",K4/L4)</f>
        <v>6.393882685629926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9958.0</v>
      </c>
      <c r="D5" s="12" t="n">
        <v>22446.0</v>
      </c>
      <c r="E5" s="12" t="n">
        <v>32538.0</v>
      </c>
      <c r="F5" s="12" t="n">
        <v>42016.0</v>
      </c>
      <c r="G5" s="12" t="n">
        <v>81627.0</v>
      </c>
      <c r="H5" s="12" t="n">
        <v>51848.0</v>
      </c>
      <c r="I5" s="12" t="n">
        <v>37739.0</v>
      </c>
      <c r="J5" s="12" t="n">
        <v>36368.0</v>
      </c>
      <c r="K5" s="12" t="n">
        <v>3828639.0</v>
      </c>
      <c r="L5" s="12" t="n">
        <v>314540.0</v>
      </c>
      <c r="M5" s="14" t="n">
        <f si="0" t="shared"/>
        <v>12.172184777770713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2660.0</v>
      </c>
      <c r="D6" s="12" t="n">
        <v>15232.0</v>
      </c>
      <c r="E6" s="12" t="n">
        <v>59601.0</v>
      </c>
      <c r="F6" s="12" t="n">
        <v>154606.0</v>
      </c>
      <c r="G6" s="12" t="n">
        <v>105731.0</v>
      </c>
      <c r="H6" s="12" t="n">
        <v>34682.0</v>
      </c>
      <c r="I6" s="12" t="n">
        <v>6535.0</v>
      </c>
      <c r="J6" s="12" t="n">
        <v>5012.0</v>
      </c>
      <c r="K6" s="12" t="n">
        <v>2135601.0</v>
      </c>
      <c r="L6" s="12" t="n">
        <v>384059.0</v>
      </c>
      <c r="M6" s="14" t="n">
        <f si="0" t="shared"/>
        <v>5.5606065734691805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648.0</v>
      </c>
      <c r="D7" s="12" t="n">
        <v>2391.0</v>
      </c>
      <c r="E7" s="12" t="n">
        <v>9186.0</v>
      </c>
      <c r="F7" s="12" t="n">
        <v>42223.0</v>
      </c>
      <c r="G7" s="12" t="n">
        <v>16443.0</v>
      </c>
      <c r="H7" s="12" t="n">
        <v>3742.0</v>
      </c>
      <c r="I7" s="12" t="n">
        <v>1416.0</v>
      </c>
      <c r="J7" s="12" t="n">
        <v>1148.0</v>
      </c>
      <c r="K7" s="12" t="n">
        <v>412460.0</v>
      </c>
      <c r="L7" s="12" t="n">
        <v>77197.0</v>
      </c>
      <c r="M7" s="14" t="n">
        <f si="0" t="shared"/>
        <v>5.342953741725715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358.0</v>
      </c>
      <c r="D8" s="12" t="n">
        <v>1538.0</v>
      </c>
      <c r="E8" s="12" t="n">
        <v>5755.0</v>
      </c>
      <c r="F8" s="12" t="n">
        <v>8045.0</v>
      </c>
      <c r="G8" s="12" t="n">
        <v>7848.0</v>
      </c>
      <c r="H8" s="12" t="n">
        <v>4554.0</v>
      </c>
      <c r="I8" s="12" t="n">
        <v>2302.0</v>
      </c>
      <c r="J8" s="12" t="n">
        <v>1239.0</v>
      </c>
      <c r="K8" s="12" t="n">
        <v>250679.0</v>
      </c>
      <c r="L8" s="12" t="n">
        <v>31639.0</v>
      </c>
      <c r="M8" s="14" t="n">
        <f si="0" t="shared"/>
        <v>7.923101235816556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147.0</v>
      </c>
      <c r="D9" s="12" t="n">
        <v>933.0</v>
      </c>
      <c r="E9" s="12" t="n">
        <v>2259.0</v>
      </c>
      <c r="F9" s="12" t="n">
        <v>13155.0</v>
      </c>
      <c r="G9" s="12" t="n">
        <v>8607.0</v>
      </c>
      <c r="H9" s="12" t="n">
        <v>4444.0</v>
      </c>
      <c r="I9" s="12" t="n">
        <v>1916.0</v>
      </c>
      <c r="J9" s="12" t="n">
        <v>897.0</v>
      </c>
      <c r="K9" s="12" t="n">
        <v>236345.0</v>
      </c>
      <c r="L9" s="12" t="n">
        <v>32358.0</v>
      </c>
      <c r="M9" s="14" t="n">
        <f si="0" t="shared"/>
        <v>7.30406700043266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238.0</v>
      </c>
      <c r="D10" s="12" t="n">
        <v>1034.0</v>
      </c>
      <c r="E10" s="12" t="n">
        <v>2642.0</v>
      </c>
      <c r="F10" s="12" t="n">
        <v>14801.0</v>
      </c>
      <c r="G10" s="12" t="n">
        <v>18308.0</v>
      </c>
      <c r="H10" s="12" t="n">
        <v>8545.0</v>
      </c>
      <c r="I10" s="12" t="n">
        <v>3037.0</v>
      </c>
      <c r="J10" s="12" t="n">
        <v>2353.0</v>
      </c>
      <c r="K10" s="12" t="n">
        <v>428222.0</v>
      </c>
      <c r="L10" s="12" t="n">
        <v>50958.0</v>
      </c>
      <c r="M10" s="14" t="n">
        <f si="0" t="shared"/>
        <v>8.403430275913497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212.0</v>
      </c>
      <c r="D11" s="12" t="n">
        <v>871.0</v>
      </c>
      <c r="E11" s="12" t="n">
        <v>1131.0</v>
      </c>
      <c r="F11" s="12" t="n">
        <v>6208.0</v>
      </c>
      <c r="G11" s="12" t="n">
        <v>5655.0</v>
      </c>
      <c r="H11" s="12" t="n">
        <v>2439.0</v>
      </c>
      <c r="I11" s="12" t="n">
        <v>1946.0</v>
      </c>
      <c r="J11" s="12" t="n">
        <v>2007.0</v>
      </c>
      <c r="K11" s="12" t="n">
        <v>227879.0</v>
      </c>
      <c r="L11" s="12" t="n">
        <v>20469.0</v>
      </c>
      <c r="M11" s="14" t="n">
        <f si="0" t="shared"/>
        <v>11.132883873174068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86.0</v>
      </c>
      <c r="D12" s="12" t="n">
        <v>427.0</v>
      </c>
      <c r="E12" s="12" t="n">
        <v>832.0</v>
      </c>
      <c r="F12" s="12" t="n">
        <v>7330.0</v>
      </c>
      <c r="G12" s="12" t="n">
        <v>2398.0</v>
      </c>
      <c r="H12" s="12" t="n">
        <v>2153.0</v>
      </c>
      <c r="I12" s="12" t="n">
        <v>1899.0</v>
      </c>
      <c r="J12" s="12" t="n">
        <v>777.0</v>
      </c>
      <c r="K12" s="12" t="n">
        <v>152947.0</v>
      </c>
      <c r="L12" s="12" t="n">
        <v>15902.0</v>
      </c>
      <c r="M12" s="14" t="n">
        <f si="0" t="shared"/>
        <v>9.618098352408502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0.0</v>
      </c>
      <c r="D13" s="12" t="n">
        <v>3.0</v>
      </c>
      <c r="E13" s="12" t="n">
        <v>3.0</v>
      </c>
      <c r="F13" s="12" t="n">
        <v>11.0</v>
      </c>
      <c r="G13" s="12" t="n">
        <v>6.0</v>
      </c>
      <c r="H13" s="12" t="n">
        <v>3.0</v>
      </c>
      <c r="I13" s="12" t="n">
        <v>1.0</v>
      </c>
      <c r="J13" s="12" t="n">
        <v>0.0</v>
      </c>
      <c r="K13" s="12" t="n">
        <v>149.0</v>
      </c>
      <c r="L13" s="12" t="n">
        <v>27.0</v>
      </c>
      <c r="M13" s="14" t="n">
        <f si="0" t="shared"/>
        <v>5.518518518518518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387.0</v>
      </c>
      <c r="D14" s="12" t="n">
        <v>1418.0</v>
      </c>
      <c r="E14" s="12" t="n">
        <v>2628.0</v>
      </c>
      <c r="F14" s="12" t="n">
        <v>11863.0</v>
      </c>
      <c r="G14" s="12" t="n">
        <v>8653.0</v>
      </c>
      <c r="H14" s="12" t="n">
        <v>10420.0</v>
      </c>
      <c r="I14" s="12" t="n">
        <v>7987.0</v>
      </c>
      <c r="J14" s="12" t="n">
        <v>6746.0</v>
      </c>
      <c r="K14" s="12" t="n">
        <v>692336.0</v>
      </c>
      <c r="L14" s="12" t="n">
        <v>50102.0</v>
      </c>
      <c r="M14" s="14" t="n">
        <f si="0" t="shared"/>
        <v>13.818530198395274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16.0</v>
      </c>
      <c r="D15" s="12" t="n">
        <v>82.0</v>
      </c>
      <c r="E15" s="12" t="n">
        <v>119.0</v>
      </c>
      <c r="F15" s="12" t="n">
        <v>209.0</v>
      </c>
      <c r="G15" s="12" t="n">
        <v>347.0</v>
      </c>
      <c r="H15" s="12" t="n">
        <v>451.0</v>
      </c>
      <c r="I15" s="12" t="n">
        <v>270.0</v>
      </c>
      <c r="J15" s="12" t="n">
        <v>233.0</v>
      </c>
      <c r="K15" s="12" t="n">
        <v>24969.0</v>
      </c>
      <c r="L15" s="12" t="n">
        <v>1727.0</v>
      </c>
      <c r="M15" s="14" t="n">
        <f si="0" t="shared"/>
        <v>14.45801968731905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37.0</v>
      </c>
      <c r="D16" s="12" t="n">
        <v>321.0</v>
      </c>
      <c r="E16" s="12" t="n">
        <v>635.0</v>
      </c>
      <c r="F16" s="12" t="n">
        <v>2507.0</v>
      </c>
      <c r="G16" s="12" t="n">
        <v>1999.0</v>
      </c>
      <c r="H16" s="12" t="n">
        <v>1105.0</v>
      </c>
      <c r="I16" s="12" t="n">
        <v>532.0</v>
      </c>
      <c r="J16" s="12" t="n">
        <v>401.0</v>
      </c>
      <c r="K16" s="12" t="n">
        <v>65128.0</v>
      </c>
      <c r="L16" s="12" t="n">
        <v>7537.0</v>
      </c>
      <c r="M16" s="14" t="n">
        <f si="0" t="shared"/>
        <v>8.641103887488391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0.0</v>
      </c>
      <c r="D17" s="12" t="n">
        <v>2.0</v>
      </c>
      <c r="E17" s="12" t="n">
        <v>13.0</v>
      </c>
      <c r="F17" s="12" t="n">
        <v>27.0</v>
      </c>
      <c r="G17" s="12" t="n">
        <v>580.0</v>
      </c>
      <c r="H17" s="12" t="n">
        <v>2163.0</v>
      </c>
      <c r="I17" s="12" t="n">
        <v>992.0</v>
      </c>
      <c r="J17" s="12" t="n">
        <v>442.0</v>
      </c>
      <c r="K17" s="12" t="n">
        <v>67570.0</v>
      </c>
      <c r="L17" s="12" t="n">
        <v>4219.0</v>
      </c>
      <c r="M17" s="14" t="n">
        <f si="0" t="shared"/>
        <v>16.01564351742119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0.0</v>
      </c>
      <c r="D18" s="12" t="n">
        <v>3.0</v>
      </c>
      <c r="E18" s="12" t="n">
        <v>13.0</v>
      </c>
      <c r="F18" s="12" t="n">
        <v>29.0</v>
      </c>
      <c r="G18" s="12" t="n">
        <v>92.0</v>
      </c>
      <c r="H18" s="12" t="n">
        <v>4954.0</v>
      </c>
      <c r="I18" s="12" t="n">
        <v>481.0</v>
      </c>
      <c r="J18" s="12" t="n">
        <v>175.0</v>
      </c>
      <c r="K18" s="12" t="n">
        <v>67149.0</v>
      </c>
      <c r="L18" s="12" t="n">
        <v>5747.0</v>
      </c>
      <c r="M18" s="14" t="n">
        <f si="0" t="shared"/>
        <v>11.684183052027144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141.0</v>
      </c>
      <c r="D19" s="12" t="n">
        <f ref="D19:L19" si="1" t="shared">D20-D3-D4-D5-D6-D7-D8-D9-D10-D11-D12-D13-D14-D15-D16-D17-D18</f>
        <v>114.0</v>
      </c>
      <c r="E19" s="12" t="n">
        <f si="1" t="shared"/>
        <v>123.0</v>
      </c>
      <c r="F19" s="12" t="n">
        <f si="1" t="shared"/>
        <v>252.0</v>
      </c>
      <c r="G19" s="12" t="n">
        <f si="1" t="shared"/>
        <v>1387.0</v>
      </c>
      <c r="H19" s="12" t="n">
        <f si="1" t="shared"/>
        <v>1664.0</v>
      </c>
      <c r="I19" s="12" t="n">
        <f si="1" t="shared"/>
        <v>399.0</v>
      </c>
      <c r="J19" s="12" t="n">
        <f si="1" t="shared"/>
        <v>233.0</v>
      </c>
      <c r="K19" s="12" t="n">
        <f si="1" t="shared"/>
        <v>46848.0</v>
      </c>
      <c r="L19" s="12" t="n">
        <f si="1" t="shared"/>
        <v>4313.0</v>
      </c>
      <c r="M19" s="14" t="n">
        <f si="0" t="shared"/>
        <v>10.86204498029214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23024.0</v>
      </c>
      <c r="D20" s="12" t="n">
        <v>85652.0</v>
      </c>
      <c r="E20" s="12" t="n">
        <v>156416.0</v>
      </c>
      <c r="F20" s="12" t="n">
        <v>324396.0</v>
      </c>
      <c r="G20" s="12" t="n">
        <v>283743.0</v>
      </c>
      <c r="H20" s="12" t="n">
        <v>157584.0</v>
      </c>
      <c r="I20" s="12" t="n">
        <v>83376.0</v>
      </c>
      <c r="J20" s="12" t="n">
        <v>72397.0</v>
      </c>
      <c r="K20" s="12" t="n">
        <v>1.0311971E7</v>
      </c>
      <c r="L20" s="12" t="n">
        <v>1186588.0</v>
      </c>
      <c r="M20" s="14" t="n">
        <f si="0" t="shared"/>
        <v>8.690439310021675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10.0</v>
      </c>
      <c r="D21" s="12" t="n">
        <v>59.0</v>
      </c>
      <c r="E21" s="12" t="n">
        <v>990.0</v>
      </c>
      <c r="F21" s="12" t="n">
        <v>1909.0</v>
      </c>
      <c r="G21" s="12" t="n">
        <v>4315.0</v>
      </c>
      <c r="H21" s="12" t="n">
        <v>14957.0</v>
      </c>
      <c r="I21" s="12" t="n">
        <v>9891.0</v>
      </c>
      <c r="J21" s="12" t="n">
        <v>8545.0</v>
      </c>
      <c r="K21" s="12" t="n">
        <v>787073.0</v>
      </c>
      <c r="L21" s="12" t="n">
        <v>40676.0</v>
      </c>
      <c r="M21" s="14" t="n">
        <f si="0" t="shared"/>
        <v>19.349813157635953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0.0</v>
      </c>
      <c r="D22" s="12" t="n">
        <v>2.0</v>
      </c>
      <c r="E22" s="12" t="n">
        <v>19.0</v>
      </c>
      <c r="F22" s="12" t="n">
        <v>52.0</v>
      </c>
      <c r="G22" s="12" t="n">
        <v>321.0</v>
      </c>
      <c r="H22" s="12" t="n">
        <v>2862.0</v>
      </c>
      <c r="I22" s="12" t="n">
        <v>2360.0</v>
      </c>
      <c r="J22" s="12" t="n">
        <v>2635.0</v>
      </c>
      <c r="K22" s="12" t="n">
        <v>201500.0</v>
      </c>
      <c r="L22" s="12" t="n">
        <v>8251.0</v>
      </c>
      <c r="M22" s="14" t="n">
        <f si="0" t="shared"/>
        <v>24.4212822688159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0.0</v>
      </c>
      <c r="E23" s="12" t="n">
        <f si="2" t="shared"/>
        <v>0.0</v>
      </c>
      <c r="F23" s="12" t="n">
        <f si="2" t="shared"/>
        <v>3.0</v>
      </c>
      <c r="G23" s="12" t="n">
        <f si="2" t="shared"/>
        <v>40.0</v>
      </c>
      <c r="H23" s="12" t="n">
        <f si="2" t="shared"/>
        <v>124.0</v>
      </c>
      <c r="I23" s="12" t="n">
        <f si="2" t="shared"/>
        <v>83.0</v>
      </c>
      <c r="J23" s="12" t="n">
        <f si="2" t="shared"/>
        <v>57.0</v>
      </c>
      <c r="K23" s="12" t="n">
        <f si="2" t="shared"/>
        <v>5732.0</v>
      </c>
      <c r="L23" s="12" t="n">
        <f si="2" t="shared"/>
        <v>307.0</v>
      </c>
      <c r="M23" s="14" t="n">
        <f si="0" t="shared"/>
        <v>18.67100977198697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10.0</v>
      </c>
      <c r="D24" s="12" t="n">
        <v>61.0</v>
      </c>
      <c r="E24" s="12" t="n">
        <v>1009.0</v>
      </c>
      <c r="F24" s="12" t="n">
        <v>1964.0</v>
      </c>
      <c r="G24" s="12" t="n">
        <v>4676.0</v>
      </c>
      <c r="H24" s="12" t="n">
        <v>17943.0</v>
      </c>
      <c r="I24" s="12" t="n">
        <v>12334.0</v>
      </c>
      <c r="J24" s="12" t="n">
        <v>11237.0</v>
      </c>
      <c r="K24" s="12" t="n">
        <v>994305.0</v>
      </c>
      <c r="L24" s="12" t="n">
        <v>49234.0</v>
      </c>
      <c r="M24" s="14" t="n">
        <f si="0" t="shared"/>
        <v>20.19549498314173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1.0</v>
      </c>
      <c r="D25" s="12" t="n">
        <v>3.0</v>
      </c>
      <c r="E25" s="12" t="n">
        <v>4.0</v>
      </c>
      <c r="F25" s="12" t="n">
        <v>36.0</v>
      </c>
      <c r="G25" s="12" t="n">
        <v>444.0</v>
      </c>
      <c r="H25" s="12" t="n">
        <v>2807.0</v>
      </c>
      <c r="I25" s="12" t="n">
        <v>865.0</v>
      </c>
      <c r="J25" s="12" t="n">
        <v>477.0</v>
      </c>
      <c r="K25" s="12" t="n">
        <v>70415.0</v>
      </c>
      <c r="L25" s="12" t="n">
        <v>4637.0</v>
      </c>
      <c r="M25" s="14" t="n">
        <f si="0" t="shared"/>
        <v>15.185464740133707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0.0</v>
      </c>
      <c r="D26" s="12" t="n">
        <v>3.0</v>
      </c>
      <c r="E26" s="12" t="n">
        <v>14.0</v>
      </c>
      <c r="F26" s="12" t="n">
        <v>63.0</v>
      </c>
      <c r="G26" s="12" t="n">
        <v>321.0</v>
      </c>
      <c r="H26" s="12" t="n">
        <v>5255.0</v>
      </c>
      <c r="I26" s="12" t="n">
        <v>1267.0</v>
      </c>
      <c r="J26" s="12" t="n">
        <v>492.0</v>
      </c>
      <c r="K26" s="12" t="n">
        <v>102620.0</v>
      </c>
      <c r="L26" s="12" t="n">
        <v>7415.0</v>
      </c>
      <c r="M26" s="14" t="n">
        <f si="0" t="shared"/>
        <v>13.83951449763992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0.0</v>
      </c>
      <c r="D27" s="12" t="n">
        <v>0.0</v>
      </c>
      <c r="E27" s="12" t="n">
        <v>1.0</v>
      </c>
      <c r="F27" s="12" t="n">
        <v>28.0</v>
      </c>
      <c r="G27" s="12" t="n">
        <v>58.0</v>
      </c>
      <c r="H27" s="12" t="n">
        <v>2357.0</v>
      </c>
      <c r="I27" s="12" t="n">
        <v>472.0</v>
      </c>
      <c r="J27" s="12" t="n">
        <v>169.0</v>
      </c>
      <c r="K27" s="12" t="n">
        <v>41751.0</v>
      </c>
      <c r="L27" s="12" t="n">
        <v>3085.0</v>
      </c>
      <c r="M27" s="14" t="n">
        <f si="0" t="shared"/>
        <v>13.53354943273906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0.0</v>
      </c>
      <c r="D28" s="12" t="n">
        <v>2.0</v>
      </c>
      <c r="E28" s="12" t="n">
        <v>15.0</v>
      </c>
      <c r="F28" s="12" t="n">
        <v>27.0</v>
      </c>
      <c r="G28" s="12" t="n">
        <v>458.0</v>
      </c>
      <c r="H28" s="12" t="n">
        <v>3345.0</v>
      </c>
      <c r="I28" s="12" t="n">
        <v>1486.0</v>
      </c>
      <c r="J28" s="12" t="n">
        <v>736.0</v>
      </c>
      <c r="K28" s="12" t="n">
        <v>99318.0</v>
      </c>
      <c r="L28" s="12" t="n">
        <v>6069.0</v>
      </c>
      <c r="M28" s="14" t="n">
        <f si="0" t="shared"/>
        <v>16.364804745427584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0.0</v>
      </c>
      <c r="D29" s="12" t="n">
        <v>0.0</v>
      </c>
      <c r="E29" s="12" t="n">
        <v>3.0</v>
      </c>
      <c r="F29" s="12" t="n">
        <v>7.0</v>
      </c>
      <c r="G29" s="12" t="n">
        <v>92.0</v>
      </c>
      <c r="H29" s="12" t="n">
        <v>1389.0</v>
      </c>
      <c r="I29" s="12" t="n">
        <v>175.0</v>
      </c>
      <c r="J29" s="12" t="n">
        <v>67.0</v>
      </c>
      <c r="K29" s="12" t="n">
        <v>22197.0</v>
      </c>
      <c r="L29" s="12" t="n">
        <v>1733.0</v>
      </c>
      <c r="M29" s="14" t="n">
        <f si="0" t="shared"/>
        <v>12.808424697057127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4.0</v>
      </c>
      <c r="D30" s="12" t="n">
        <v>3.0</v>
      </c>
      <c r="E30" s="12" t="n">
        <v>20.0</v>
      </c>
      <c r="F30" s="12" t="n">
        <v>37.0</v>
      </c>
      <c r="G30" s="12" t="n">
        <v>237.0</v>
      </c>
      <c r="H30" s="12" t="n">
        <v>2173.0</v>
      </c>
      <c r="I30" s="12" t="n">
        <v>1219.0</v>
      </c>
      <c r="J30" s="12" t="n">
        <v>461.0</v>
      </c>
      <c r="K30" s="12" t="n">
        <v>70631.0</v>
      </c>
      <c r="L30" s="12" t="n">
        <v>4154.0</v>
      </c>
      <c r="M30" s="14" t="n">
        <f si="0" t="shared"/>
        <v>17.003129513721714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0.0</v>
      </c>
      <c r="D31" s="12" t="n">
        <v>2.0</v>
      </c>
      <c r="E31" s="12" t="n">
        <v>0.0</v>
      </c>
      <c r="F31" s="12" t="n">
        <v>15.0</v>
      </c>
      <c r="G31" s="12" t="n">
        <v>227.0</v>
      </c>
      <c r="H31" s="12" t="n">
        <v>3884.0</v>
      </c>
      <c r="I31" s="12" t="n">
        <v>577.0</v>
      </c>
      <c r="J31" s="12" t="n">
        <v>167.0</v>
      </c>
      <c r="K31" s="12" t="n">
        <v>59225.0</v>
      </c>
      <c r="L31" s="12" t="n">
        <v>4872.0</v>
      </c>
      <c r="M31" s="14" t="n">
        <f si="0" t="shared"/>
        <v>12.1561986863711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0.0</v>
      </c>
      <c r="D32" s="12" t="n">
        <f ref="D32:L32" si="3" t="shared">D33-D25-D26-D27-D28-D29-D30-D31</f>
        <v>0.0</v>
      </c>
      <c r="E32" s="12" t="n">
        <f si="3" t="shared"/>
        <v>7.0</v>
      </c>
      <c r="F32" s="12" t="n">
        <f si="3" t="shared"/>
        <v>42.0</v>
      </c>
      <c r="G32" s="12" t="n">
        <f si="3" t="shared"/>
        <v>1121.0</v>
      </c>
      <c r="H32" s="12" t="n">
        <f si="3" t="shared"/>
        <v>5535.0</v>
      </c>
      <c r="I32" s="12" t="n">
        <f si="3" t="shared"/>
        <v>1300.0</v>
      </c>
      <c r="J32" s="12" t="n">
        <f si="3" t="shared"/>
        <v>443.0</v>
      </c>
      <c r="K32" s="12" t="n">
        <f si="3" t="shared"/>
        <v>113316.0</v>
      </c>
      <c r="L32" s="12" t="n">
        <f si="3" t="shared"/>
        <v>8448.0</v>
      </c>
      <c r="M32" s="14" t="n">
        <f si="0" t="shared"/>
        <v>13.413352272727273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5.0</v>
      </c>
      <c r="D33" s="12" t="n">
        <v>13.0</v>
      </c>
      <c r="E33" s="12" t="n">
        <v>64.0</v>
      </c>
      <c r="F33" s="12" t="n">
        <v>255.0</v>
      </c>
      <c r="G33" s="12" t="n">
        <v>2958.0</v>
      </c>
      <c r="H33" s="12" t="n">
        <v>26745.0</v>
      </c>
      <c r="I33" s="12" t="n">
        <v>7361.0</v>
      </c>
      <c r="J33" s="12" t="n">
        <v>3012.0</v>
      </c>
      <c r="K33" s="12" t="n">
        <v>579473.0</v>
      </c>
      <c r="L33" s="12" t="n">
        <v>40413.0</v>
      </c>
      <c r="M33" s="14" t="n">
        <f si="0" t="shared"/>
        <v>14.338777126172271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0.0</v>
      </c>
      <c r="D34" s="12" t="n">
        <v>11.0</v>
      </c>
      <c r="E34" s="12" t="n">
        <v>36.0</v>
      </c>
      <c r="F34" s="12" t="n">
        <v>309.0</v>
      </c>
      <c r="G34" s="12" t="n">
        <v>6971.0</v>
      </c>
      <c r="H34" s="12" t="n">
        <v>4241.0</v>
      </c>
      <c r="I34" s="12" t="n">
        <v>1384.0</v>
      </c>
      <c r="J34" s="12" t="n">
        <v>1085.0</v>
      </c>
      <c r="K34" s="12" t="n">
        <v>161767.0</v>
      </c>
      <c r="L34" s="12" t="n">
        <v>14037.0</v>
      </c>
      <c r="M34" s="14" t="n">
        <f si="0" t="shared"/>
        <v>11.524328560233668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0.0</v>
      </c>
      <c r="D35" s="12" t="n">
        <v>0.0</v>
      </c>
      <c r="E35" s="12" t="n">
        <v>0.0</v>
      </c>
      <c r="F35" s="12" t="n">
        <v>3.0</v>
      </c>
      <c r="G35" s="12" t="n">
        <v>10.0</v>
      </c>
      <c r="H35" s="12" t="n">
        <v>52.0</v>
      </c>
      <c r="I35" s="12" t="n">
        <v>28.0</v>
      </c>
      <c r="J35" s="12" t="n">
        <v>7.0</v>
      </c>
      <c r="K35" s="12" t="n">
        <v>1543.0</v>
      </c>
      <c r="L35" s="12" t="n">
        <v>100.0</v>
      </c>
      <c r="M35" s="14" t="n">
        <f si="0" t="shared"/>
        <v>15.43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0.0</v>
      </c>
      <c r="D36" s="12" t="n">
        <v>0.0</v>
      </c>
      <c r="E36" s="12" t="n">
        <v>353.0</v>
      </c>
      <c r="F36" s="12" t="n">
        <v>597.0</v>
      </c>
      <c r="G36" s="12" t="n">
        <v>20.0</v>
      </c>
      <c r="H36" s="12" t="n">
        <v>11.0</v>
      </c>
      <c r="I36" s="12" t="n">
        <v>13.0</v>
      </c>
      <c r="J36" s="12" t="n">
        <v>13.0</v>
      </c>
      <c r="K36" s="12" t="n">
        <v>4597.0</v>
      </c>
      <c r="L36" s="12" t="n">
        <v>1007.0</v>
      </c>
      <c r="M36" s="14" t="n">
        <f si="0" t="shared"/>
        <v>4.565044687189673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0.0</v>
      </c>
      <c r="D37" s="12" t="n">
        <f ref="D37:L37" si="4" t="shared">D38-D34-D35-D36</f>
        <v>0.0</v>
      </c>
      <c r="E37" s="12" t="n">
        <f si="4" t="shared"/>
        <v>0.0</v>
      </c>
      <c r="F37" s="12" t="n">
        <f si="4" t="shared"/>
        <v>4.0</v>
      </c>
      <c r="G37" s="12" t="n">
        <f si="4" t="shared"/>
        <v>24.0</v>
      </c>
      <c r="H37" s="12" t="n">
        <f si="4" t="shared"/>
        <v>62.0</v>
      </c>
      <c r="I37" s="12" t="n">
        <f si="4" t="shared"/>
        <v>8.0</v>
      </c>
      <c r="J37" s="12" t="n">
        <f si="4" t="shared"/>
        <v>7.0</v>
      </c>
      <c r="K37" s="12" t="n">
        <f si="4" t="shared"/>
        <v>1221.0</v>
      </c>
      <c r="L37" s="12" t="n">
        <f si="4" t="shared"/>
        <v>105.0</v>
      </c>
      <c r="M37" s="14" t="n">
        <f si="0" t="shared"/>
        <v>11.628571428571428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0.0</v>
      </c>
      <c r="D38" s="12" t="n">
        <v>11.0</v>
      </c>
      <c r="E38" s="12" t="n">
        <v>389.0</v>
      </c>
      <c r="F38" s="12" t="n">
        <v>913.0</v>
      </c>
      <c r="G38" s="12" t="n">
        <v>7025.0</v>
      </c>
      <c r="H38" s="12" t="n">
        <v>4366.0</v>
      </c>
      <c r="I38" s="12" t="n">
        <v>1433.0</v>
      </c>
      <c r="J38" s="12" t="n">
        <v>1112.0</v>
      </c>
      <c r="K38" s="12" t="n">
        <v>169128.0</v>
      </c>
      <c r="L38" s="12" t="n">
        <v>15249.0</v>
      </c>
      <c r="M38" s="14" t="n">
        <f si="0" t="shared"/>
        <v>11.0910879401928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0.0</v>
      </c>
      <c r="D39" s="12" t="n">
        <v>0.0</v>
      </c>
      <c r="E39" s="12" t="n">
        <v>0.0</v>
      </c>
      <c r="F39" s="12" t="n">
        <v>4.0</v>
      </c>
      <c r="G39" s="12" t="n">
        <v>16.0</v>
      </c>
      <c r="H39" s="12" t="n">
        <v>108.0</v>
      </c>
      <c r="I39" s="12" t="n">
        <v>82.0</v>
      </c>
      <c r="J39" s="12" t="n">
        <v>56.0</v>
      </c>
      <c r="K39" s="12" t="n">
        <v>5475.0</v>
      </c>
      <c r="L39" s="12" t="n">
        <v>266.0</v>
      </c>
      <c r="M39" s="14" t="n">
        <f si="0" t="shared"/>
        <v>20.582706766917294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0.0</v>
      </c>
      <c r="D40" s="12" t="n">
        <f ref="D40:L40" si="5" t="shared">D41-D39</f>
        <v>0.0</v>
      </c>
      <c r="E40" s="12" t="n">
        <f si="5" t="shared"/>
        <v>0.0</v>
      </c>
      <c r="F40" s="12" t="n">
        <f si="5" t="shared"/>
        <v>9.0</v>
      </c>
      <c r="G40" s="12" t="n">
        <f si="5" t="shared"/>
        <v>50.0</v>
      </c>
      <c r="H40" s="12" t="n">
        <f si="5" t="shared"/>
        <v>811.0</v>
      </c>
      <c r="I40" s="12" t="n">
        <f si="5" t="shared"/>
        <v>208.0</v>
      </c>
      <c r="J40" s="12" t="n">
        <f si="5" t="shared"/>
        <v>43.0</v>
      </c>
      <c r="K40" s="12" t="n">
        <f si="5" t="shared"/>
        <v>14602.0</v>
      </c>
      <c r="L40" s="12" t="n">
        <f si="5" t="shared"/>
        <v>1121.0</v>
      </c>
      <c r="M40" s="14" t="n">
        <f si="0" t="shared"/>
        <v>13.025869759143621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0.0</v>
      </c>
      <c r="D41" s="12" t="n">
        <v>0.0</v>
      </c>
      <c r="E41" s="12" t="n">
        <v>0.0</v>
      </c>
      <c r="F41" s="12" t="n">
        <v>13.0</v>
      </c>
      <c r="G41" s="12" t="n">
        <v>66.0</v>
      </c>
      <c r="H41" s="12" t="n">
        <v>919.0</v>
      </c>
      <c r="I41" s="12" t="n">
        <v>290.0</v>
      </c>
      <c r="J41" s="12" t="n">
        <v>99.0</v>
      </c>
      <c r="K41" s="12" t="n">
        <v>20077.0</v>
      </c>
      <c r="L41" s="12" t="n">
        <v>1387.0</v>
      </c>
      <c r="M41" s="14" t="n">
        <f si="0" t="shared"/>
        <v>14.475126171593367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5.0</v>
      </c>
      <c r="D42" s="12" t="n">
        <v>5899.0</v>
      </c>
      <c r="E42" s="12" t="n">
        <v>1.0</v>
      </c>
      <c r="F42" s="12" t="n">
        <v>1.0</v>
      </c>
      <c r="G42" s="12" t="n">
        <v>1.0</v>
      </c>
      <c r="H42" s="12" t="n">
        <v>208.0</v>
      </c>
      <c r="I42" s="12" t="n">
        <v>9.0</v>
      </c>
      <c r="J42" s="12" t="n">
        <v>3.0</v>
      </c>
      <c r="K42" s="12" t="n">
        <v>14448.0</v>
      </c>
      <c r="L42" s="12" t="n">
        <v>6127.0</v>
      </c>
      <c r="M42" s="14" t="n">
        <f si="0" t="shared"/>
        <v>2.3580871552146236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23044.0</v>
      </c>
      <c r="D43" s="12" t="n">
        <f ref="D43:L43" si="6" t="shared">D20+D24+D33+D38+D41+D42</f>
        <v>91636.0</v>
      </c>
      <c r="E43" s="12" t="n">
        <f si="6" t="shared"/>
        <v>157879.0</v>
      </c>
      <c r="F43" s="12" t="n">
        <f si="6" t="shared"/>
        <v>327542.0</v>
      </c>
      <c r="G43" s="12" t="n">
        <f si="6" t="shared"/>
        <v>298469.0</v>
      </c>
      <c r="H43" s="12" t="n">
        <f si="6" t="shared"/>
        <v>207765.0</v>
      </c>
      <c r="I43" s="12" t="n">
        <f si="6" t="shared"/>
        <v>104803.0</v>
      </c>
      <c r="J43" s="12" t="n">
        <f si="6" t="shared"/>
        <v>87860.0</v>
      </c>
      <c r="K43" s="12" t="n">
        <f si="6" t="shared"/>
        <v>1.2089402E7</v>
      </c>
      <c r="L43" s="12" t="n">
        <f si="6" t="shared"/>
        <v>1298998.0</v>
      </c>
      <c r="M43" s="14" t="n">
        <f si="0" t="shared"/>
        <v>9.306713328273023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1.7739827159087236</v>
      </c>
      <c r="D44" s="15" t="n">
        <f si="7" t="shared"/>
        <v>7.054360360831964</v>
      </c>
      <c r="E44" s="15" t="n">
        <f si="7" t="shared"/>
        <v>12.153906318562461</v>
      </c>
      <c r="F44" s="15" t="n">
        <f si="7" t="shared"/>
        <v>25.214973387179967</v>
      </c>
      <c r="G44" s="15" t="n">
        <f si="7" t="shared"/>
        <v>22.976863705717793</v>
      </c>
      <c r="H44" s="15" t="n">
        <f si="7" t="shared"/>
        <v>15.99425095342718</v>
      </c>
      <c r="I44" s="15" t="n">
        <f si="7" t="shared"/>
        <v>8.067987787510065</v>
      </c>
      <c r="J44" s="15" t="n">
        <f si="7" t="shared"/>
        <v>6.763674770861849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