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<sst xmlns="http://schemas.openxmlformats.org/spreadsheetml/2006/main" count="101" uniqueCount="61">
  <si>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</si>
  <si>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</si>
  <si>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</si>
  <si>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</si>
  <si>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</si>
  <si>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</si>
  <si>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</si>
  <si>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</si>
  <si>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</si>
  <si>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</si>
  <si>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</si>
  <si>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</si>
  <si>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</si>
  <si>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</si>
  <si>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</si>
  <si>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</si>
  <si>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</si>
  <si>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</si>
  <si>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</si>
  <si>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</si>
  <si>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</si>
  <si>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</si>
  <si>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</si>
  <si>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</si>
  <si>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</si>
  <si>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</si>
  <si>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</si>
  <si>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</si>
  <si>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</si>
  <si>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</si>
  <si>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</si>
  <si>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</si>
  <si>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</si>
  <si>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</si>
  <si>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</si>
  <si>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</si>
  <si>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</si>
  <si>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</si>
  <si>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</si>
  <si>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</si>
  <si>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</si>
  <si>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</si>
  <si>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</si>
  <si>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</si>
  <si>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</si>
  <si>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</si>
  <si>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</si>
  <si>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</si>
  <si>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</si>
  <si>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</si>
  <si>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</si>
  <si>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</si>
  <si>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</si>
  <si>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</si>
  <si>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</si>
  <si>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</si>
  <si>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</si>
  <si>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</si>
  <si>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100年7月中華民國國民出國人次－按性別及年齡分
Table 2-3 Outbound Departures of Nationals of the
Republic of China by Gender and by Age, July,2011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</si>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</sst>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120729.0</v>
      </c>
      <c r="D3" s="7" t="n">
        <v>102142.0</v>
      </c>
      <c r="E3" s="7">
        <v>0</v>
      </c>
      <c r="F3" s="7" t="n">
        <f>C3+D3</f>
        <v>222871.0</v>
      </c>
      <c r="G3" s="7" t="n">
        <v>19157.0</v>
      </c>
      <c r="H3" s="7" t="n">
        <v>17368.0</v>
      </c>
      <c r="I3" s="7" t="n">
        <v>29862.0</v>
      </c>
      <c r="J3" s="7" t="n">
        <v>53163.0</v>
      </c>
      <c r="K3" s="7" t="n">
        <v>52127.0</v>
      </c>
      <c r="L3" s="7" t="n">
        <v>34628.0</v>
      </c>
      <c r="M3" s="7" t="n">
        <v>16566.0</v>
      </c>
      <c r="N3" t="s">
        <v>59</v>
      </c>
    </row>
    <row r="4" spans="1:14" x14ac:dyDescent="0.25">
      <c r="A4" s="12"/>
      <c r="B4" s="6" t="s">
        <v>2</v>
      </c>
      <c r="C4" s="7" t="n">
        <v>34222.0</v>
      </c>
      <c r="D4" s="7" t="n">
        <v>25383.0</v>
      </c>
      <c r="E4" s="7">
        <v>0</v>
      </c>
      <c r="F4" s="7" t="n">
        <f ref="F4:F43" si="0" t="shared">C4+D4</f>
        <v>59605.0</v>
      </c>
      <c r="G4" s="7" t="n">
        <v>5150.0</v>
      </c>
      <c r="H4" s="7" t="n">
        <v>4630.0</v>
      </c>
      <c r="I4" s="7" t="n">
        <v>5842.0</v>
      </c>
      <c r="J4" s="7" t="n">
        <v>11769.0</v>
      </c>
      <c r="K4" s="7" t="n">
        <v>15041.0</v>
      </c>
      <c r="L4" s="7" t="n">
        <v>11015.0</v>
      </c>
      <c r="M4" s="7" t="n">
        <v>6158.0</v>
      </c>
      <c r="N4" t="s">
        <v>59</v>
      </c>
    </row>
    <row r="5" spans="1:14" x14ac:dyDescent="0.25">
      <c r="A5" s="12"/>
      <c r="B5" s="6" t="s">
        <v>3</v>
      </c>
      <c r="C5" s="7" t="n">
        <v>170633.0</v>
      </c>
      <c r="D5" s="7" t="n">
        <v>107531.0</v>
      </c>
      <c r="E5" s="7">
        <v>0</v>
      </c>
      <c r="F5" s="7" t="n">
        <f si="0" t="shared"/>
        <v>278164.0</v>
      </c>
      <c r="G5" s="7" t="n">
        <v>24276.0</v>
      </c>
      <c r="H5" s="7" t="n">
        <v>15502.0</v>
      </c>
      <c r="I5" s="7" t="n">
        <v>21032.0</v>
      </c>
      <c r="J5" s="7" t="n">
        <v>52776.0</v>
      </c>
      <c r="K5" s="7" t="n">
        <v>72090.0</v>
      </c>
      <c r="L5" s="7" t="n">
        <v>59059.0</v>
      </c>
      <c r="M5" s="7" t="n">
        <v>33429.0</v>
      </c>
      <c r="N5" t="s">
        <v>59</v>
      </c>
    </row>
    <row r="6" spans="1:14" x14ac:dyDescent="0.25">
      <c r="A6" s="12"/>
      <c r="B6" s="6" t="s">
        <v>4</v>
      </c>
      <c r="C6" s="7" t="n">
        <v>60426.0</v>
      </c>
      <c r="D6" s="7" t="n">
        <v>77049.0</v>
      </c>
      <c r="E6" s="7">
        <v>0</v>
      </c>
      <c r="F6" s="7" t="n">
        <f si="0" t="shared"/>
        <v>137475.0</v>
      </c>
      <c r="G6" s="7" t="n">
        <v>15972.0</v>
      </c>
      <c r="H6" s="7" t="n">
        <v>15798.0</v>
      </c>
      <c r="I6" s="7" t="n">
        <v>17656.0</v>
      </c>
      <c r="J6" s="7" t="n">
        <v>25732.0</v>
      </c>
      <c r="K6" s="7" t="n">
        <v>31121.0</v>
      </c>
      <c r="L6" s="7" t="n">
        <v>18339.0</v>
      </c>
      <c r="M6" s="7" t="n">
        <v>12857.0</v>
      </c>
      <c r="N6" t="s">
        <v>59</v>
      </c>
    </row>
    <row r="7" spans="1:14" x14ac:dyDescent="0.25">
      <c r="A7" s="12"/>
      <c r="B7" s="6" t="s">
        <v>5</v>
      </c>
      <c r="C7" s="7" t="n">
        <v>17327.0</v>
      </c>
      <c r="D7" s="7" t="n">
        <v>30030.0</v>
      </c>
      <c r="E7" s="7">
        <v>0</v>
      </c>
      <c r="F7" s="7" t="n">
        <f si="0" t="shared"/>
        <v>47357.0</v>
      </c>
      <c r="G7" s="7" t="n">
        <v>5560.0</v>
      </c>
      <c r="H7" s="7" t="n">
        <v>6990.0</v>
      </c>
      <c r="I7" s="7" t="n">
        <v>7453.0</v>
      </c>
      <c r="J7" s="7" t="n">
        <v>10001.0</v>
      </c>
      <c r="K7" s="7" t="n">
        <v>10244.0</v>
      </c>
      <c r="L7" s="7" t="n">
        <v>4268.0</v>
      </c>
      <c r="M7" s="7" t="n">
        <v>2841.0</v>
      </c>
      <c r="N7" t="s">
        <v>59</v>
      </c>
    </row>
    <row r="8" spans="1:14" x14ac:dyDescent="0.25">
      <c r="A8" s="12"/>
      <c r="B8" s="6" t="s">
        <v>6</v>
      </c>
      <c r="C8" s="7" t="n">
        <v>12696.0</v>
      </c>
      <c r="D8" s="7" t="n">
        <v>14996.0</v>
      </c>
      <c r="E8" s="7">
        <v>0</v>
      </c>
      <c r="F8" s="7" t="n">
        <f si="0" t="shared"/>
        <v>27692.0</v>
      </c>
      <c r="G8" s="7" t="n">
        <v>4147.0</v>
      </c>
      <c r="H8" s="7" t="n">
        <v>3748.0</v>
      </c>
      <c r="I8" s="7" t="n">
        <v>3253.0</v>
      </c>
      <c r="J8" s="7" t="n">
        <v>5365.0</v>
      </c>
      <c r="K8" s="7" t="n">
        <v>6513.0</v>
      </c>
      <c r="L8" s="7" t="n">
        <v>2888.0</v>
      </c>
      <c r="M8" s="7" t="n">
        <v>1778.0</v>
      </c>
      <c r="N8" t="s">
        <v>59</v>
      </c>
    </row>
    <row r="9" spans="1:14" x14ac:dyDescent="0.25">
      <c r="A9" s="12"/>
      <c r="B9" s="6" t="s">
        <v>7</v>
      </c>
      <c r="C9" s="7" t="n">
        <v>13351.0</v>
      </c>
      <c r="D9" s="7" t="n">
        <v>15482.0</v>
      </c>
      <c r="E9" s="7">
        <v>0</v>
      </c>
      <c r="F9" s="7" t="n">
        <f si="0" t="shared"/>
        <v>28833.0</v>
      </c>
      <c r="G9" s="7" t="n">
        <v>3921.0</v>
      </c>
      <c r="H9" s="7" t="n">
        <v>3672.0</v>
      </c>
      <c r="I9" s="7" t="n">
        <v>3449.0</v>
      </c>
      <c r="J9" s="7" t="n">
        <v>5418.0</v>
      </c>
      <c r="K9" s="7" t="n">
        <v>6941.0</v>
      </c>
      <c r="L9" s="7" t="n">
        <v>3315.0</v>
      </c>
      <c r="M9" s="7" t="n">
        <v>2117.0</v>
      </c>
      <c r="N9" t="s">
        <v>59</v>
      </c>
    </row>
    <row r="10" spans="1:14" x14ac:dyDescent="0.25">
      <c r="A10" s="12"/>
      <c r="B10" s="6" t="s">
        <v>8</v>
      </c>
      <c r="C10" s="7" t="n">
        <v>20648.0</v>
      </c>
      <c r="D10" s="7" t="n">
        <v>24662.0</v>
      </c>
      <c r="E10" s="7">
        <v>0</v>
      </c>
      <c r="F10" s="7" t="n">
        <f si="0" t="shared"/>
        <v>45310.0</v>
      </c>
      <c r="G10" s="7" t="n">
        <v>5341.0</v>
      </c>
      <c r="H10" s="7" t="n">
        <v>5130.0</v>
      </c>
      <c r="I10" s="7" t="n">
        <v>6423.0</v>
      </c>
      <c r="J10" s="7" t="n">
        <v>9524.0</v>
      </c>
      <c r="K10" s="7" t="n">
        <v>10460.0</v>
      </c>
      <c r="L10" s="7" t="n">
        <v>5285.0</v>
      </c>
      <c r="M10" s="7" t="n">
        <v>3147.0</v>
      </c>
      <c r="N10" t="s">
        <v>59</v>
      </c>
    </row>
    <row r="11" spans="1:14" x14ac:dyDescent="0.25">
      <c r="A11" s="12"/>
      <c r="B11" s="6" t="s">
        <v>9</v>
      </c>
      <c r="C11" s="7" t="n">
        <v>9520.0</v>
      </c>
      <c r="D11" s="7" t="n">
        <v>9354.0</v>
      </c>
      <c r="E11" s="7">
        <v>0</v>
      </c>
      <c r="F11" s="7" t="n">
        <f si="0" t="shared"/>
        <v>18874.0</v>
      </c>
      <c r="G11" s="7" t="n">
        <v>2070.0</v>
      </c>
      <c r="H11" s="7" t="n">
        <v>1876.0</v>
      </c>
      <c r="I11" s="7" t="n">
        <v>3782.0</v>
      </c>
      <c r="J11" s="7" t="n">
        <v>4607.0</v>
      </c>
      <c r="K11" s="7" t="n">
        <v>3654.0</v>
      </c>
      <c r="L11" s="7" t="n">
        <v>1863.0</v>
      </c>
      <c r="M11" s="7" t="n">
        <v>1022.0</v>
      </c>
      <c r="N11" t="s">
        <v>59</v>
      </c>
    </row>
    <row r="12" spans="1:14" x14ac:dyDescent="0.25">
      <c r="A12" s="12"/>
      <c r="B12" s="6" t="s">
        <v>10</v>
      </c>
      <c r="C12" s="7" t="n">
        <v>10986.0</v>
      </c>
      <c r="D12" s="7" t="n">
        <v>11279.0</v>
      </c>
      <c r="E12" s="7">
        <v>0</v>
      </c>
      <c r="F12" s="7" t="n">
        <f si="0" t="shared"/>
        <v>22265.0</v>
      </c>
      <c r="G12" s="7" t="n">
        <v>2817.0</v>
      </c>
      <c r="H12" s="7" t="n">
        <v>2221.0</v>
      </c>
      <c r="I12" s="7" t="n">
        <v>2680.0</v>
      </c>
      <c r="J12" s="7" t="n">
        <v>4991.0</v>
      </c>
      <c r="K12" s="7" t="n">
        <v>5281.0</v>
      </c>
      <c r="L12" s="7" t="n">
        <v>2771.0</v>
      </c>
      <c r="M12" s="7" t="n">
        <v>1504.0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18917.0</v>
      </c>
      <c r="D14" s="7" t="n">
        <v>17033.0</v>
      </c>
      <c r="E14" s="7">
        <v>0</v>
      </c>
      <c r="F14" s="7" t="n">
        <f si="0" t="shared"/>
        <v>35950.0</v>
      </c>
      <c r="G14" s="7" t="n">
        <v>7758.0</v>
      </c>
      <c r="H14" s="7" t="n">
        <v>1497.0</v>
      </c>
      <c r="I14" s="7" t="n">
        <v>3437.0</v>
      </c>
      <c r="J14" s="7" t="n">
        <v>7735.0</v>
      </c>
      <c r="K14" s="7" t="n">
        <v>7075.0</v>
      </c>
      <c r="L14" s="7" t="n">
        <v>5680.0</v>
      </c>
      <c r="M14" s="7" t="n">
        <v>2768.0</v>
      </c>
      <c r="N14" t="s">
        <v>59</v>
      </c>
    </row>
    <row r="15" spans="1:14" x14ac:dyDescent="0.25">
      <c r="A15" s="12"/>
      <c r="B15" s="6" t="s">
        <v>13</v>
      </c>
      <c r="C15" s="7" t="n">
        <v>829.0</v>
      </c>
      <c r="D15" s="7" t="n">
        <v>865.0</v>
      </c>
      <c r="E15" s="7">
        <v>0</v>
      </c>
      <c r="F15" s="7" t="n">
        <f si="0" t="shared"/>
        <v>1694.0</v>
      </c>
      <c r="G15" s="7" t="n">
        <v>207.0</v>
      </c>
      <c r="H15" s="7" t="n">
        <v>142.0</v>
      </c>
      <c r="I15" s="7" t="n">
        <v>139.0</v>
      </c>
      <c r="J15" s="7" t="n">
        <v>240.0</v>
      </c>
      <c r="K15" s="7" t="n">
        <v>416.0</v>
      </c>
      <c r="L15" s="7" t="n">
        <v>354.0</v>
      </c>
      <c r="M15" s="7" t="n">
        <v>196.0</v>
      </c>
      <c r="N15" t="s">
        <v>59</v>
      </c>
    </row>
    <row r="16" spans="1:14" x14ac:dyDescent="0.25">
      <c r="A16" s="12"/>
      <c r="B16" s="6" t="s">
        <v>14</v>
      </c>
      <c r="C16" s="7" t="n">
        <v>2747.0</v>
      </c>
      <c r="D16" s="7" t="n">
        <v>3239.0</v>
      </c>
      <c r="E16" s="7">
        <v>0</v>
      </c>
      <c r="F16" s="7" t="n">
        <f si="0" t="shared"/>
        <v>5986.0</v>
      </c>
      <c r="G16" s="7" t="n">
        <v>434.0</v>
      </c>
      <c r="H16" s="7" t="n">
        <v>576.0</v>
      </c>
      <c r="I16" s="7" t="n">
        <v>774.0</v>
      </c>
      <c r="J16" s="7" t="n">
        <v>1154.0</v>
      </c>
      <c r="K16" s="7" t="n">
        <v>1368.0</v>
      </c>
      <c r="L16" s="7" t="n">
        <v>1106.0</v>
      </c>
      <c r="M16" s="7" t="n">
        <v>574.0</v>
      </c>
      <c r="N16" t="s">
        <v>59</v>
      </c>
    </row>
    <row r="17" spans="1:14" x14ac:dyDescent="0.25">
      <c r="A17" s="12"/>
      <c r="B17" s="6" t="s">
        <v>15</v>
      </c>
      <c r="C17" s="7" t="n">
        <v>2.0</v>
      </c>
      <c r="D17" s="7" t="n">
        <v>0.0</v>
      </c>
      <c r="E17" s="7">
        <v>0</v>
      </c>
      <c r="F17" s="7" t="n">
        <f si="0" t="shared"/>
        <v>2.0</v>
      </c>
      <c r="G17" s="7" t="n">
        <v>0.0</v>
      </c>
      <c r="H17" s="7" t="n">
        <v>0.0</v>
      </c>
      <c r="I17" s="7" t="n">
        <v>0.0</v>
      </c>
      <c r="J17" s="7" t="n">
        <v>1.0</v>
      </c>
      <c r="K17" s="7" t="n">
        <v>1.0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757.0</v>
      </c>
      <c r="D19" s="7" t="n">
        <f>D20-D3-D4-D5-D6-D7-D8-D9-D10-D11-D12-D13-D14-D15-D16-D17-D18</f>
        <v>921.0</v>
      </c>
      <c r="E19" s="7" t="n">
        <f ref="E19:G19" si="1" t="shared">E20-E3-E4-E5-E6-E7-E8-E9-E10-E11-E12-E13-E14-E15-E16-E17-E18</f>
        <v>0.0</v>
      </c>
      <c r="F19" s="7" t="n">
        <f si="0" t="shared"/>
        <v>1678.0</v>
      </c>
      <c r="G19" s="7" t="n">
        <f si="1" t="shared"/>
        <v>164.0</v>
      </c>
      <c r="H19" s="7" t="n">
        <f ref="H19:M19" si="2" t="shared">H20-H3-H4-H5-H6-H7-H8-H9-H10-H11-H12-H13-H14-H15-H16-H17-H18</f>
        <v>169.0</v>
      </c>
      <c r="I19" s="7" t="n">
        <f si="2" t="shared"/>
        <v>202.0</v>
      </c>
      <c r="J19" s="7" t="n">
        <f si="2" t="shared"/>
        <v>301.0</v>
      </c>
      <c r="K19" s="7" t="n">
        <f si="2" t="shared"/>
        <v>408.0</v>
      </c>
      <c r="L19" s="7" t="n">
        <f si="2" t="shared"/>
        <v>287.0</v>
      </c>
      <c r="M19" s="7" t="n">
        <f si="2" t="shared"/>
        <v>147.0</v>
      </c>
      <c r="N19" t="s">
        <v>59</v>
      </c>
    </row>
    <row r="20" spans="1:14" x14ac:dyDescent="0.25">
      <c r="A20" s="12"/>
      <c r="B20" s="6" t="s">
        <v>18</v>
      </c>
      <c r="C20" s="7" t="n">
        <v>493790.0</v>
      </c>
      <c r="D20" s="7" t="n">
        <v>439966.0</v>
      </c>
      <c r="E20" s="7">
        <v>0</v>
      </c>
      <c r="F20" s="7" t="n">
        <f si="0" t="shared"/>
        <v>933756.0</v>
      </c>
      <c r="G20" s="7" t="n">
        <v>96974.0</v>
      </c>
      <c r="H20" s="7" t="n">
        <v>79319.0</v>
      </c>
      <c r="I20" s="7" t="n">
        <v>105984.0</v>
      </c>
      <c r="J20" s="7" t="n">
        <v>192777.0</v>
      </c>
      <c r="K20" s="7" t="n">
        <v>222740.0</v>
      </c>
      <c r="L20" s="7" t="n">
        <v>150858.0</v>
      </c>
      <c r="M20" s="7" t="n">
        <v>85104.0</v>
      </c>
      <c r="N20" t="s">
        <v>59</v>
      </c>
    </row>
    <row r="21" spans="1:14" x14ac:dyDescent="0.25">
      <c r="A21" s="12" t="s">
        <v>19</v>
      </c>
      <c r="B21" s="6" t="s">
        <v>20</v>
      </c>
      <c r="C21" s="7" t="n">
        <v>21626.0</v>
      </c>
      <c r="D21" s="7" t="n">
        <v>24518.0</v>
      </c>
      <c r="E21" s="7">
        <v>0</v>
      </c>
      <c r="F21" s="7" t="n">
        <f si="0" t="shared"/>
        <v>46144.0</v>
      </c>
      <c r="G21" s="7" t="n">
        <v>4834.0</v>
      </c>
      <c r="H21" s="7" t="n">
        <v>5695.0</v>
      </c>
      <c r="I21" s="7" t="n">
        <v>6552.0</v>
      </c>
      <c r="J21" s="7" t="n">
        <v>8139.0</v>
      </c>
      <c r="K21" s="7" t="n">
        <v>9152.0</v>
      </c>
      <c r="L21" s="7" t="n">
        <v>6427.0</v>
      </c>
      <c r="M21" s="7" t="n">
        <v>5345.0</v>
      </c>
      <c r="N21" t="s">
        <v>59</v>
      </c>
    </row>
    <row r="22" spans="1:14" x14ac:dyDescent="0.25">
      <c r="A22" s="12"/>
      <c r="B22" s="6" t="s">
        <v>21</v>
      </c>
      <c r="C22" s="7" t="n">
        <v>3136.0</v>
      </c>
      <c r="D22" s="7" t="n">
        <v>4055.0</v>
      </c>
      <c r="E22" s="7">
        <v>0</v>
      </c>
      <c r="F22" s="7" t="n">
        <f si="0" t="shared"/>
        <v>7191.0</v>
      </c>
      <c r="G22" s="7" t="n">
        <v>894.0</v>
      </c>
      <c r="H22" s="7" t="n">
        <v>1157.0</v>
      </c>
      <c r="I22" s="7" t="n">
        <v>851.0</v>
      </c>
      <c r="J22" s="7" t="n">
        <v>680.0</v>
      </c>
      <c r="K22" s="7" t="n">
        <v>1350.0</v>
      </c>
      <c r="L22" s="7" t="n">
        <v>1302.0</v>
      </c>
      <c r="M22" s="7" t="n">
        <v>957.0</v>
      </c>
      <c r="N22" t="s">
        <v>59</v>
      </c>
    </row>
    <row r="23" spans="1:14" x14ac:dyDescent="0.25">
      <c r="A23" s="12"/>
      <c r="B23" s="6" t="s">
        <v>22</v>
      </c>
      <c r="C23" s="7" t="n">
        <f>C24-C21-C22</f>
        <v>16.0</v>
      </c>
      <c r="D23" s="7" t="n">
        <f>D24-D21-D22</f>
        <v>0.0</v>
      </c>
      <c r="E23" s="7" t="n">
        <f ref="E23:G23" si="3" t="shared">E24-E21-E22</f>
        <v>0.0</v>
      </c>
      <c r="F23" s="7" t="n">
        <f si="0" t="shared"/>
        <v>16.0</v>
      </c>
      <c r="G23" s="7" t="n">
        <f si="3" t="shared"/>
        <v>0.0</v>
      </c>
      <c r="H23" s="7" t="n">
        <f ref="H23:M23" si="4" t="shared">H24-H21-H22</f>
        <v>0.0</v>
      </c>
      <c r="I23" s="7" t="n">
        <f si="4" t="shared"/>
        <v>4.0</v>
      </c>
      <c r="J23" s="7" t="n">
        <f si="4" t="shared"/>
        <v>4.0</v>
      </c>
      <c r="K23" s="7" t="n">
        <f si="4" t="shared"/>
        <v>0.0</v>
      </c>
      <c r="L23" s="7" t="n">
        <f si="4" t="shared"/>
        <v>6.0</v>
      </c>
      <c r="M23" s="7" t="n">
        <f si="4" t="shared"/>
        <v>2.0</v>
      </c>
      <c r="N23" t="s">
        <v>59</v>
      </c>
    </row>
    <row r="24" spans="1:14" x14ac:dyDescent="0.25">
      <c r="A24" s="12"/>
      <c r="B24" s="6" t="s">
        <v>55</v>
      </c>
      <c r="C24" s="7" t="n">
        <v>24778.0</v>
      </c>
      <c r="D24" s="7" t="n">
        <v>28573.0</v>
      </c>
      <c r="E24" s="7">
        <v>0</v>
      </c>
      <c r="F24" s="7" t="n">
        <f si="0" t="shared"/>
        <v>53351.0</v>
      </c>
      <c r="G24" s="7" t="n">
        <v>5728.0</v>
      </c>
      <c r="H24" s="7" t="n">
        <v>6852.0</v>
      </c>
      <c r="I24" s="7" t="n">
        <v>7407.0</v>
      </c>
      <c r="J24" s="7" t="n">
        <v>8823.0</v>
      </c>
      <c r="K24" s="7" t="n">
        <v>10502.0</v>
      </c>
      <c r="L24" s="7" t="n">
        <v>7735.0</v>
      </c>
      <c r="M24" s="7" t="n">
        <v>6304.0</v>
      </c>
      <c r="N24" t="s">
        <v>59</v>
      </c>
    </row>
    <row r="25" spans="1:14" x14ac:dyDescent="0.25">
      <c r="A25" s="12" t="s">
        <v>23</v>
      </c>
      <c r="B25" s="6" t="s">
        <v>24</v>
      </c>
      <c r="C25" s="7" t="n">
        <v>1330.0</v>
      </c>
      <c r="D25" s="7" t="n">
        <v>1808.0</v>
      </c>
      <c r="E25" s="7">
        <v>0</v>
      </c>
      <c r="F25" s="7" t="n">
        <f si="0" t="shared"/>
        <v>3138.0</v>
      </c>
      <c r="G25" s="7" t="n">
        <v>282.0</v>
      </c>
      <c r="H25" s="7" t="n">
        <v>366.0</v>
      </c>
      <c r="I25" s="7" t="n">
        <v>423.0</v>
      </c>
      <c r="J25" s="7" t="n">
        <v>641.0</v>
      </c>
      <c r="K25" s="7" t="n">
        <v>843.0</v>
      </c>
      <c r="L25" s="7" t="n">
        <v>403.0</v>
      </c>
      <c r="M25" s="7" t="n">
        <v>180.0</v>
      </c>
      <c r="N25" t="s">
        <v>59</v>
      </c>
    </row>
    <row r="26" spans="1:14" x14ac:dyDescent="0.25">
      <c r="A26" s="12"/>
      <c r="B26" s="6" t="s">
        <v>25</v>
      </c>
      <c r="C26" s="7" t="n">
        <v>1626.0</v>
      </c>
      <c r="D26" s="7" t="n">
        <v>2093.0</v>
      </c>
      <c r="E26" s="7">
        <v>0</v>
      </c>
      <c r="F26" s="7" t="n">
        <f si="0" t="shared"/>
        <v>3719.0</v>
      </c>
      <c r="G26" s="7" t="n">
        <v>258.0</v>
      </c>
      <c r="H26" s="7" t="n">
        <v>444.0</v>
      </c>
      <c r="I26" s="7" t="n">
        <v>578.0</v>
      </c>
      <c r="J26" s="7" t="n">
        <v>719.0</v>
      </c>
      <c r="K26" s="7" t="n">
        <v>877.0</v>
      </c>
      <c r="L26" s="7" t="n">
        <v>572.0</v>
      </c>
      <c r="M26" s="7" t="n">
        <v>271.0</v>
      </c>
      <c r="N26" t="s">
        <v>59</v>
      </c>
    </row>
    <row r="27" spans="1:14" x14ac:dyDescent="0.25">
      <c r="A27" s="12"/>
      <c r="B27" s="6" t="s">
        <v>26</v>
      </c>
      <c r="C27" s="7" t="n">
        <v>427.0</v>
      </c>
      <c r="D27" s="7" t="n">
        <v>620.0</v>
      </c>
      <c r="E27" s="7">
        <v>0</v>
      </c>
      <c r="F27" s="7" t="n">
        <f si="0" t="shared"/>
        <v>1047.0</v>
      </c>
      <c r="G27" s="7" t="n">
        <v>55.0</v>
      </c>
      <c r="H27" s="7" t="n">
        <v>132.0</v>
      </c>
      <c r="I27" s="7" t="n">
        <v>115.0</v>
      </c>
      <c r="J27" s="7" t="n">
        <v>261.0</v>
      </c>
      <c r="K27" s="7" t="n">
        <v>288.0</v>
      </c>
      <c r="L27" s="7" t="n">
        <v>146.0</v>
      </c>
      <c r="M27" s="7" t="n">
        <v>50.0</v>
      </c>
      <c r="N27" t="s">
        <v>59</v>
      </c>
    </row>
    <row r="28" spans="1:14" x14ac:dyDescent="0.25">
      <c r="A28" s="12"/>
      <c r="B28" s="6" t="s">
        <v>27</v>
      </c>
      <c r="C28" s="7" t="n">
        <v>4573.0</v>
      </c>
      <c r="D28" s="7" t="n">
        <v>5848.0</v>
      </c>
      <c r="E28" s="7">
        <v>0</v>
      </c>
      <c r="F28" s="7" t="n">
        <f si="0" t="shared"/>
        <v>10421.0</v>
      </c>
      <c r="G28" s="7" t="n">
        <v>1155.0</v>
      </c>
      <c r="H28" s="7" t="n">
        <v>1181.0</v>
      </c>
      <c r="I28" s="7" t="n">
        <v>1747.0</v>
      </c>
      <c r="J28" s="7" t="n">
        <v>2151.0</v>
      </c>
      <c r="K28" s="7" t="n">
        <v>2306.0</v>
      </c>
      <c r="L28" s="7" t="n">
        <v>1192.0</v>
      </c>
      <c r="M28" s="7" t="n">
        <v>689.0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1739.0</v>
      </c>
      <c r="D30" s="7" t="n">
        <v>2286.0</v>
      </c>
      <c r="E30" s="7">
        <v>0</v>
      </c>
      <c r="F30" s="7" t="n">
        <f si="0" t="shared"/>
        <v>4025.0</v>
      </c>
      <c r="G30" s="7" t="n">
        <v>339.0</v>
      </c>
      <c r="H30" s="7" t="n">
        <v>679.0</v>
      </c>
      <c r="I30" s="7" t="n">
        <v>790.0</v>
      </c>
      <c r="J30" s="7" t="n">
        <v>626.0</v>
      </c>
      <c r="K30" s="7" t="n">
        <v>813.0</v>
      </c>
      <c r="L30" s="7" t="n">
        <v>495.0</v>
      </c>
      <c r="M30" s="7" t="n">
        <v>283.0</v>
      </c>
      <c r="N30" t="s">
        <v>59</v>
      </c>
    </row>
    <row r="31" spans="1:14" x14ac:dyDescent="0.25">
      <c r="A31" s="12"/>
      <c r="B31" s="6" t="s">
        <v>30</v>
      </c>
      <c r="C31" s="7" t="n">
        <v>1607.0</v>
      </c>
      <c r="D31" s="7" t="n">
        <v>2330.0</v>
      </c>
      <c r="E31" s="7">
        <v>0</v>
      </c>
      <c r="F31" s="7" t="n">
        <f si="0" t="shared"/>
        <v>3937.0</v>
      </c>
      <c r="G31" s="7" t="n">
        <v>364.0</v>
      </c>
      <c r="H31" s="7" t="n">
        <v>651.0</v>
      </c>
      <c r="I31" s="7" t="n">
        <v>476.0</v>
      </c>
      <c r="J31" s="7" t="n">
        <v>710.0</v>
      </c>
      <c r="K31" s="7" t="n">
        <v>964.0</v>
      </c>
      <c r="L31" s="7" t="n">
        <v>526.0</v>
      </c>
      <c r="M31" s="7" t="n">
        <v>246.0</v>
      </c>
      <c r="N31" t="s">
        <v>59</v>
      </c>
    </row>
    <row r="32" spans="1:14" x14ac:dyDescent="0.25">
      <c r="A32" s="12"/>
      <c r="B32" s="6" t="s">
        <v>31</v>
      </c>
      <c r="C32" s="7" t="n">
        <f>C33-C25-C26-C27-C28-C29-C30-C31</f>
        <v>238.0</v>
      </c>
      <c r="D32" s="7" t="n">
        <f>D33-D25-D26-D27-D28-D29-D30-D31</f>
        <v>340.0</v>
      </c>
      <c r="E32" s="7" t="n">
        <f ref="E32:G32" si="5" t="shared">E33-E25-E26-E27-E28-E29-E30-E31</f>
        <v>0.0</v>
      </c>
      <c r="F32" s="7" t="n">
        <f si="0" t="shared"/>
        <v>578.0</v>
      </c>
      <c r="G32" s="7" t="n">
        <f si="5" t="shared"/>
        <v>34.0</v>
      </c>
      <c r="H32" s="7" t="n">
        <f ref="H32:M32" si="6" t="shared">H33-H25-H26-H27-H28-H29-H30-H31</f>
        <v>57.0</v>
      </c>
      <c r="I32" s="7" t="n">
        <f si="6" t="shared"/>
        <v>65.0</v>
      </c>
      <c r="J32" s="7" t="n">
        <f si="6" t="shared"/>
        <v>148.0</v>
      </c>
      <c r="K32" s="7" t="n">
        <f si="6" t="shared"/>
        <v>176.0</v>
      </c>
      <c r="L32" s="7" t="n">
        <f si="6" t="shared"/>
        <v>65.0</v>
      </c>
      <c r="M32" s="7" t="n">
        <f si="6" t="shared"/>
        <v>33.0</v>
      </c>
      <c r="N32" t="s">
        <v>59</v>
      </c>
    </row>
    <row r="33" spans="1:14" x14ac:dyDescent="0.25">
      <c r="A33" s="12"/>
      <c r="B33" s="6" t="s">
        <v>32</v>
      </c>
      <c r="C33" s="7" t="n">
        <v>11540.0</v>
      </c>
      <c r="D33" s="7" t="n">
        <v>15325.0</v>
      </c>
      <c r="E33" s="7">
        <v>0</v>
      </c>
      <c r="F33" s="7" t="n">
        <f si="0" t="shared"/>
        <v>26865.0</v>
      </c>
      <c r="G33" s="7" t="n">
        <v>2487.0</v>
      </c>
      <c r="H33" s="7" t="n">
        <v>3510.0</v>
      </c>
      <c r="I33" s="7" t="n">
        <v>4194.0</v>
      </c>
      <c r="J33" s="7" t="n">
        <v>5256.0</v>
      </c>
      <c r="K33" s="7" t="n">
        <v>6267.0</v>
      </c>
      <c r="L33" s="7" t="n">
        <v>3399.0</v>
      </c>
      <c r="M33" s="7" t="n">
        <v>1752.0</v>
      </c>
      <c r="N33" t="s">
        <v>59</v>
      </c>
    </row>
    <row r="34" spans="1:14" x14ac:dyDescent="0.25">
      <c r="A34" s="16" t="s">
        <v>33</v>
      </c>
      <c r="B34" s="6" t="s">
        <v>34</v>
      </c>
      <c r="C34" s="7" t="n">
        <v>2495.0</v>
      </c>
      <c r="D34" s="7" t="n">
        <v>3293.0</v>
      </c>
      <c r="E34" s="7">
        <v>0</v>
      </c>
      <c r="F34" s="7" t="n">
        <f si="0" t="shared"/>
        <v>5788.0</v>
      </c>
      <c r="G34" s="7" t="n">
        <v>620.0</v>
      </c>
      <c r="H34" s="7" t="n">
        <v>1035.0</v>
      </c>
      <c r="I34" s="7" t="n">
        <v>1107.0</v>
      </c>
      <c r="J34" s="7" t="n">
        <v>716.0</v>
      </c>
      <c r="K34" s="7" t="n">
        <v>1060.0</v>
      </c>
      <c r="L34" s="7" t="n">
        <v>782.0</v>
      </c>
      <c r="M34" s="7" t="n">
        <v>468.0</v>
      </c>
      <c r="N34" t="s">
        <v>59</v>
      </c>
    </row>
    <row r="35" spans="1:14" x14ac:dyDescent="0.25">
      <c r="A35" s="16"/>
      <c r="B35" s="8" t="s">
        <v>35</v>
      </c>
      <c r="C35" s="7" t="n">
        <v>878.0</v>
      </c>
      <c r="D35" s="7" t="n">
        <v>1137.0</v>
      </c>
      <c r="E35" s="7">
        <v>0</v>
      </c>
      <c r="F35" s="7" t="n">
        <f si="0" t="shared"/>
        <v>2015.0</v>
      </c>
      <c r="G35" s="7" t="n">
        <v>201.0</v>
      </c>
      <c r="H35" s="7" t="n">
        <v>488.0</v>
      </c>
      <c r="I35" s="7" t="n">
        <v>509.0</v>
      </c>
      <c r="J35" s="7" t="n">
        <v>176.0</v>
      </c>
      <c r="K35" s="7" t="n">
        <v>304.0</v>
      </c>
      <c r="L35" s="7" t="n">
        <v>208.0</v>
      </c>
      <c r="M35" s="7" t="n">
        <v>129.0</v>
      </c>
      <c r="N35" t="s">
        <v>59</v>
      </c>
    </row>
    <row r="36" spans="1:14" x14ac:dyDescent="0.25">
      <c r="A36" s="16"/>
      <c r="B36" s="8" t="s">
        <v>36</v>
      </c>
      <c r="C36" s="7" t="n">
        <v>1963.0</v>
      </c>
      <c r="D36" s="7" t="n">
        <v>2026.0</v>
      </c>
      <c r="E36" s="7">
        <v>0</v>
      </c>
      <c r="F36" s="7" t="n">
        <f si="0" t="shared"/>
        <v>3989.0</v>
      </c>
      <c r="G36" s="7" t="n">
        <v>564.0</v>
      </c>
      <c r="H36" s="7" t="n">
        <v>728.0</v>
      </c>
      <c r="I36" s="7" t="n">
        <v>551.0</v>
      </c>
      <c r="J36" s="7" t="n">
        <v>674.0</v>
      </c>
      <c r="K36" s="7" t="n">
        <v>1098.0</v>
      </c>
      <c r="L36" s="7" t="n">
        <v>261.0</v>
      </c>
      <c r="M36" s="7" t="n">
        <v>113.0</v>
      </c>
      <c r="N36" t="s">
        <v>59</v>
      </c>
    </row>
    <row r="37" spans="1:14" x14ac:dyDescent="0.25">
      <c r="A37" s="16"/>
      <c r="B37" s="8" t="s">
        <v>37</v>
      </c>
      <c r="C37" s="7" t="n">
        <f>C38-C34-C35-C36</f>
        <v>148.0</v>
      </c>
      <c r="D37" s="7" t="n">
        <f>D38-D34-D35-D36</f>
        <v>116.0</v>
      </c>
      <c r="E37" s="7" t="n">
        <f ref="E37:G37" si="7" t="shared">E38-E34-E35-E36</f>
        <v>0.0</v>
      </c>
      <c r="F37" s="7" t="n">
        <f si="0" t="shared"/>
        <v>264.0</v>
      </c>
      <c r="G37" s="7" t="n">
        <f si="7" t="shared"/>
        <v>8.0</v>
      </c>
      <c r="H37" s="7" t="n">
        <f ref="H37:M37" si="8" t="shared">H38-H34-H35-H36</f>
        <v>11.0</v>
      </c>
      <c r="I37" s="7" t="n">
        <f si="8" t="shared"/>
        <v>32.0</v>
      </c>
      <c r="J37" s="7" t="n">
        <f si="8" t="shared"/>
        <v>74.0</v>
      </c>
      <c r="K37" s="7" t="n">
        <f si="8" t="shared"/>
        <v>59.0</v>
      </c>
      <c r="L37" s="7" t="n">
        <f si="8" t="shared"/>
        <v>56.0</v>
      </c>
      <c r="M37" s="7" t="n">
        <f si="8" t="shared"/>
        <v>24.0</v>
      </c>
      <c r="N37" t="s">
        <v>59</v>
      </c>
    </row>
    <row r="38" spans="1:14" x14ac:dyDescent="0.25">
      <c r="A38" s="17"/>
      <c r="B38" s="6" t="s">
        <v>38</v>
      </c>
      <c r="C38" s="7" t="n">
        <v>5484.0</v>
      </c>
      <c r="D38" s="7" t="n">
        <v>6572.0</v>
      </c>
      <c r="E38" s="7">
        <v>0</v>
      </c>
      <c r="F38" s="7" t="n">
        <f si="0" t="shared"/>
        <v>12056.0</v>
      </c>
      <c r="G38" s="7" t="n">
        <v>1393.0</v>
      </c>
      <c r="H38" s="7" t="n">
        <v>2262.0</v>
      </c>
      <c r="I38" s="7" t="n">
        <v>2199.0</v>
      </c>
      <c r="J38" s="7" t="n">
        <v>1640.0</v>
      </c>
      <c r="K38" s="7" t="n">
        <v>2521.0</v>
      </c>
      <c r="L38" s="7" t="n">
        <v>1307.0</v>
      </c>
      <c r="M38" s="7" t="n">
        <v>734.0</v>
      </c>
      <c r="N38" t="s">
        <v>59</v>
      </c>
    </row>
    <row r="39" spans="1:14" x14ac:dyDescent="0.25">
      <c r="A39" s="12" t="s">
        <v>56</v>
      </c>
      <c r="B39" s="6" t="s">
        <v>39</v>
      </c>
      <c r="C39" s="7" t="n">
        <v>1.0</v>
      </c>
      <c r="D39" s="7" t="n">
        <v>0.0</v>
      </c>
      <c r="E39" s="7">
        <v>0</v>
      </c>
      <c r="F39" s="7" t="n">
        <f si="0" t="shared"/>
        <v>1.0</v>
      </c>
      <c r="G39" s="7" t="n">
        <v>0.0</v>
      </c>
      <c r="H39" s="7" t="n">
        <v>0.0</v>
      </c>
      <c r="I39" s="7" t="n">
        <v>0.0</v>
      </c>
      <c r="J39" s="7" t="n">
        <v>0.0</v>
      </c>
      <c r="K39" s="7" t="n">
        <v>0.0</v>
      </c>
      <c r="L39" s="7" t="n">
        <v>1.0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1.0</v>
      </c>
      <c r="D41" s="7" t="n">
        <v>0.0</v>
      </c>
      <c r="E41" s="7">
        <v>0</v>
      </c>
      <c r="F41" s="7" t="n">
        <f si="0" t="shared"/>
        <v>1.0</v>
      </c>
      <c r="G41" s="7" t="n">
        <v>0.0</v>
      </c>
      <c r="H41" s="7" t="n">
        <v>0.0</v>
      </c>
      <c r="I41" s="7" t="n">
        <v>0.0</v>
      </c>
      <c r="J41" s="7" t="n">
        <v>0.0</v>
      </c>
      <c r="K41" s="7" t="n">
        <v>0.0</v>
      </c>
      <c r="L41" s="7" t="n">
        <v>1.0</v>
      </c>
      <c r="M41" s="7" t="n">
        <v>0.0</v>
      </c>
      <c r="N41" t="s">
        <v>59</v>
      </c>
    </row>
    <row r="42" spans="1:14" x14ac:dyDescent="0.25">
      <c r="A42" s="9"/>
      <c r="B42" s="6" t="s">
        <v>41</v>
      </c>
      <c r="C42" s="7" t="n">
        <v>403.0</v>
      </c>
      <c r="D42" s="7" t="n">
        <v>397.0</v>
      </c>
      <c r="E42" s="7">
        <v>0</v>
      </c>
      <c r="F42" s="7" t="n">
        <f si="0" t="shared"/>
        <v>800.0</v>
      </c>
      <c r="G42" s="7" t="n">
        <v>94.0</v>
      </c>
      <c r="H42" s="7" t="n">
        <v>78.0</v>
      </c>
      <c r="I42" s="7" t="n">
        <v>112.0</v>
      </c>
      <c r="J42" s="7" t="n">
        <v>144.0</v>
      </c>
      <c r="K42" s="7" t="n">
        <v>199.0</v>
      </c>
      <c r="L42" s="7" t="n">
        <v>108.0</v>
      </c>
      <c r="M42" s="7" t="n">
        <v>65.0</v>
      </c>
      <c r="N42" t="s">
        <v>59</v>
      </c>
    </row>
    <row r="43" spans="1:14" x14ac:dyDescent="0.25">
      <c r="A43" s="11"/>
      <c r="B43" s="6" t="s">
        <v>42</v>
      </c>
      <c r="C43" s="7" t="n">
        <f>C20+C24+C33+C38+C41+C42</f>
        <v>535996.0</v>
      </c>
      <c r="D43" s="7" t="n">
        <f>D20+D24+D33+D38+D41+D42</f>
        <v>490833.0</v>
      </c>
      <c r="E43" s="7" t="n">
        <f ref="E43:G43" si="11" t="shared">E20+E24+E33+E38+E41+E42</f>
        <v>0.0</v>
      </c>
      <c r="F43" s="7" t="n">
        <f si="0" t="shared"/>
        <v>1026829.0</v>
      </c>
      <c r="G43" s="7" t="n">
        <f si="11" t="shared"/>
        <v>106676.0</v>
      </c>
      <c r="H43" s="7" t="n">
        <f ref="H43:M43" si="12" t="shared">H20+H24+H33+H38+H41+H42</f>
        <v>92021.0</v>
      </c>
      <c r="I43" s="7" t="n">
        <f si="12" t="shared"/>
        <v>119896.0</v>
      </c>
      <c r="J43" s="7" t="n">
        <f si="12" t="shared"/>
        <v>208640.0</v>
      </c>
      <c r="K43" s="7" t="n">
        <f si="12" t="shared"/>
        <v>242229.0</v>
      </c>
      <c r="L43" s="7" t="n">
        <f si="12" t="shared"/>
        <v>163408.0</v>
      </c>
      <c r="M43" s="7" t="n">
        <f si="12" t="shared"/>
        <v>93959.0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