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<sst xmlns="http://schemas.openxmlformats.org/spreadsheetml/2006/main" count="101" uniqueCount="61">
  <si>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</si>
  <si>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</si>
  <si>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</si>
  <si>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</si>
  <si>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</si>
  <si>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</si>
  <si>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</si>
  <si>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</si>
  <si>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</si>
  <si>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</si>
  <si>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</si>
  <si>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</si>
  <si>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</si>
  <si>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</si>
  <si>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</si>
  <si>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</si>
  <si>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</si>
  <si>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</si>
  <si>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</si>
  <si>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</si>
  <si>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</si>
  <si>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</si>
  <si>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</si>
  <si>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</si>
  <si>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</si>
  <si>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</si>
  <si>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</si>
  <si>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</si>
  <si>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</si>
  <si>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</si>
  <si>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</si>
  <si>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</si>
  <si>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</si>
  <si>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</si>
  <si>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</si>
  <si>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</si>
  <si>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</si>
  <si>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</si>
  <si>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</si>
  <si>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</si>
  <si>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</si>
  <si>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</si>
  <si>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</si>
  <si>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</si>
  <si>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</si>
  <si>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</si>
  <si>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</si>
  <si>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</si>
  <si>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</si>
  <si>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</si>
  <si>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</si>
  <si>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</si>
  <si>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</si>
  <si>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</si>
  <si>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</si>
  <si>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</si>
  <si>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</si>
  <si>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</si>
  <si>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101年1月中華民國國民出國人次－按性別及年齡分
Table 2-3 Outbound Departures of Nationals of the
Republic of China by Gender and by Age, January,2012</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</si>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</sst>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98276.0</v>
      </c>
      <c r="D3" s="7" t="n">
        <v>74411.0</v>
      </c>
      <c r="E3" s="7">
        <v>0</v>
      </c>
      <c r="F3" s="7" t="n">
        <f>C3+D3</f>
        <v>172687.0</v>
      </c>
      <c r="G3" s="7" t="n">
        <v>12240.0</v>
      </c>
      <c r="H3" s="7" t="n">
        <v>8014.0</v>
      </c>
      <c r="I3" s="7" t="n">
        <v>22054.0</v>
      </c>
      <c r="J3" s="7" t="n">
        <v>45020.0</v>
      </c>
      <c r="K3" s="7" t="n">
        <v>40411.0</v>
      </c>
      <c r="L3" s="7" t="n">
        <v>30740.0</v>
      </c>
      <c r="M3" s="7" t="n">
        <v>14208.0</v>
      </c>
      <c r="N3" t="s">
        <v>59</v>
      </c>
    </row>
    <row r="4" spans="1:14" x14ac:dyDescent="0.25">
      <c r="A4" s="12"/>
      <c r="B4" s="6" t="s">
        <v>2</v>
      </c>
      <c r="C4" s="7" t="n">
        <v>23856.0</v>
      </c>
      <c r="D4" s="7" t="n">
        <v>16130.0</v>
      </c>
      <c r="E4" s="7">
        <v>0</v>
      </c>
      <c r="F4" s="7" t="n">
        <f ref="F4:F43" si="0" t="shared">C4+D4</f>
        <v>39986.0</v>
      </c>
      <c r="G4" s="7" t="n">
        <v>2684.0</v>
      </c>
      <c r="H4" s="7" t="n">
        <v>2018.0</v>
      </c>
      <c r="I4" s="7" t="n">
        <v>4564.0</v>
      </c>
      <c r="J4" s="7" t="n">
        <v>8648.0</v>
      </c>
      <c r="K4" s="7" t="n">
        <v>9685.0</v>
      </c>
      <c r="L4" s="7" t="n">
        <v>8138.0</v>
      </c>
      <c r="M4" s="7" t="n">
        <v>4249.0</v>
      </c>
      <c r="N4" t="s">
        <v>59</v>
      </c>
    </row>
    <row r="5" spans="1:14" x14ac:dyDescent="0.25">
      <c r="A5" s="12"/>
      <c r="B5" s="6" t="s">
        <v>3</v>
      </c>
      <c r="C5" s="7" t="n">
        <v>162203.0</v>
      </c>
      <c r="D5" s="7" t="n">
        <v>96525.0</v>
      </c>
      <c r="E5" s="7">
        <v>0</v>
      </c>
      <c r="F5" s="7" t="n">
        <f si="0" t="shared"/>
        <v>258728.0</v>
      </c>
      <c r="G5" s="7" t="n">
        <v>22596.0</v>
      </c>
      <c r="H5" s="7" t="n">
        <v>12106.0</v>
      </c>
      <c r="I5" s="7" t="n">
        <v>19263.0</v>
      </c>
      <c r="J5" s="7" t="n">
        <v>54592.0</v>
      </c>
      <c r="K5" s="7" t="n">
        <v>68327.0</v>
      </c>
      <c r="L5" s="7" t="n">
        <v>54643.0</v>
      </c>
      <c r="M5" s="7" t="n">
        <v>27201.0</v>
      </c>
      <c r="N5" t="s">
        <v>59</v>
      </c>
    </row>
    <row r="6" spans="1:14" x14ac:dyDescent="0.25">
      <c r="A6" s="12"/>
      <c r="B6" s="6" t="s">
        <v>4</v>
      </c>
      <c r="C6" s="7" t="n">
        <v>60173.0</v>
      </c>
      <c r="D6" s="7" t="n">
        <v>73772.0</v>
      </c>
      <c r="E6" s="7">
        <v>0</v>
      </c>
      <c r="F6" s="7" t="n">
        <f si="0" t="shared"/>
        <v>133945.0</v>
      </c>
      <c r="G6" s="7" t="n">
        <v>12087.0</v>
      </c>
      <c r="H6" s="7" t="n">
        <v>9944.0</v>
      </c>
      <c r="I6" s="7" t="n">
        <v>21622.0</v>
      </c>
      <c r="J6" s="7" t="n">
        <v>33334.0</v>
      </c>
      <c r="K6" s="7" t="n">
        <v>27194.0</v>
      </c>
      <c r="L6" s="7" t="n">
        <v>17965.0</v>
      </c>
      <c r="M6" s="7" t="n">
        <v>11799.0</v>
      </c>
      <c r="N6" t="s">
        <v>59</v>
      </c>
    </row>
    <row r="7" spans="1:14" x14ac:dyDescent="0.25">
      <c r="A7" s="12"/>
      <c r="B7" s="6" t="s">
        <v>5</v>
      </c>
      <c r="C7" s="7" t="n">
        <v>16997.0</v>
      </c>
      <c r="D7" s="7" t="n">
        <v>26514.0</v>
      </c>
      <c r="E7" s="7">
        <v>0</v>
      </c>
      <c r="F7" s="7" t="n">
        <f si="0" t="shared"/>
        <v>43511.0</v>
      </c>
      <c r="G7" s="7" t="n">
        <v>4496.0</v>
      </c>
      <c r="H7" s="7" t="n">
        <v>3948.0</v>
      </c>
      <c r="I7" s="7" t="n">
        <v>9796.0</v>
      </c>
      <c r="J7" s="7" t="n">
        <v>11085.0</v>
      </c>
      <c r="K7" s="7" t="n">
        <v>8261.0</v>
      </c>
      <c r="L7" s="7" t="n">
        <v>3865.0</v>
      </c>
      <c r="M7" s="7" t="n">
        <v>2060.0</v>
      </c>
      <c r="N7" t="s">
        <v>59</v>
      </c>
    </row>
    <row r="8" spans="1:14" x14ac:dyDescent="0.25">
      <c r="A8" s="12"/>
      <c r="B8" s="6" t="s">
        <v>6</v>
      </c>
      <c r="C8" s="7" t="n">
        <v>12388.0</v>
      </c>
      <c r="D8" s="7" t="n">
        <v>14191.0</v>
      </c>
      <c r="E8" s="7">
        <v>0</v>
      </c>
      <c r="F8" s="7" t="n">
        <f si="0" t="shared"/>
        <v>26579.0</v>
      </c>
      <c r="G8" s="7" t="n">
        <v>3104.0</v>
      </c>
      <c r="H8" s="7" t="n">
        <v>1953.0</v>
      </c>
      <c r="I8" s="7" t="n">
        <v>3533.0</v>
      </c>
      <c r="J8" s="7" t="n">
        <v>6330.0</v>
      </c>
      <c r="K8" s="7" t="n">
        <v>5611.0</v>
      </c>
      <c r="L8" s="7" t="n">
        <v>3486.0</v>
      </c>
      <c r="M8" s="7" t="n">
        <v>2562.0</v>
      </c>
      <c r="N8" t="s">
        <v>59</v>
      </c>
    </row>
    <row r="9" spans="1:14" x14ac:dyDescent="0.25">
      <c r="A9" s="12"/>
      <c r="B9" s="6" t="s">
        <v>7</v>
      </c>
      <c r="C9" s="7" t="n">
        <v>10043.0</v>
      </c>
      <c r="D9" s="7" t="n">
        <v>11068.0</v>
      </c>
      <c r="E9" s="7">
        <v>0</v>
      </c>
      <c r="F9" s="7" t="n">
        <f si="0" t="shared"/>
        <v>21111.0</v>
      </c>
      <c r="G9" s="7" t="n">
        <v>2241.0</v>
      </c>
      <c r="H9" s="7" t="n">
        <v>1754.0</v>
      </c>
      <c r="I9" s="7" t="n">
        <v>2840.0</v>
      </c>
      <c r="J9" s="7" t="n">
        <v>4670.0</v>
      </c>
      <c r="K9" s="7" t="n">
        <v>4468.0</v>
      </c>
      <c r="L9" s="7" t="n">
        <v>3100.0</v>
      </c>
      <c r="M9" s="7" t="n">
        <v>2038.0</v>
      </c>
      <c r="N9" t="s">
        <v>59</v>
      </c>
    </row>
    <row r="10" spans="1:14" x14ac:dyDescent="0.25">
      <c r="A10" s="12"/>
      <c r="B10" s="6" t="s">
        <v>8</v>
      </c>
      <c r="C10" s="7" t="n">
        <v>10214.0</v>
      </c>
      <c r="D10" s="7" t="n">
        <v>9580.0</v>
      </c>
      <c r="E10" s="7">
        <v>0</v>
      </c>
      <c r="F10" s="7" t="n">
        <f si="0" t="shared"/>
        <v>19794.0</v>
      </c>
      <c r="G10" s="7" t="n">
        <v>1414.0</v>
      </c>
      <c r="H10" s="7" t="n">
        <v>1236.0</v>
      </c>
      <c r="I10" s="7" t="n">
        <v>2630.0</v>
      </c>
      <c r="J10" s="7" t="n">
        <v>4775.0</v>
      </c>
      <c r="K10" s="7" t="n">
        <v>4397.0</v>
      </c>
      <c r="L10" s="7" t="n">
        <v>3277.0</v>
      </c>
      <c r="M10" s="7" t="n">
        <v>2065.0</v>
      </c>
      <c r="N10" t="s">
        <v>59</v>
      </c>
    </row>
    <row r="11" spans="1:14" x14ac:dyDescent="0.25">
      <c r="A11" s="12"/>
      <c r="B11" s="6" t="s">
        <v>9</v>
      </c>
      <c r="C11" s="7" t="n">
        <v>10580.0</v>
      </c>
      <c r="D11" s="7" t="n">
        <v>10718.0</v>
      </c>
      <c r="E11" s="7">
        <v>0</v>
      </c>
      <c r="F11" s="7" t="n">
        <f si="0" t="shared"/>
        <v>21298.0</v>
      </c>
      <c r="G11" s="7" t="n">
        <v>1934.0</v>
      </c>
      <c r="H11" s="7" t="n">
        <v>1575.0</v>
      </c>
      <c r="I11" s="7" t="n">
        <v>3798.0</v>
      </c>
      <c r="J11" s="7" t="n">
        <v>5398.0</v>
      </c>
      <c r="K11" s="7" t="n">
        <v>4231.0</v>
      </c>
      <c r="L11" s="7" t="n">
        <v>2777.0</v>
      </c>
      <c r="M11" s="7" t="n">
        <v>1585.0</v>
      </c>
      <c r="N11" t="s">
        <v>59</v>
      </c>
    </row>
    <row r="12" spans="1:14" x14ac:dyDescent="0.25">
      <c r="A12" s="12"/>
      <c r="B12" s="6" t="s">
        <v>10</v>
      </c>
      <c r="C12" s="7" t="n">
        <v>10262.0</v>
      </c>
      <c r="D12" s="7" t="n">
        <v>10693.0</v>
      </c>
      <c r="E12" s="7">
        <v>0</v>
      </c>
      <c r="F12" s="7" t="n">
        <f si="0" t="shared"/>
        <v>20955.0</v>
      </c>
      <c r="G12" s="7" t="n">
        <v>2467.0</v>
      </c>
      <c r="H12" s="7" t="n">
        <v>1259.0</v>
      </c>
      <c r="I12" s="7" t="n">
        <v>2676.0</v>
      </c>
      <c r="J12" s="7" t="n">
        <v>5555.0</v>
      </c>
      <c r="K12" s="7" t="n">
        <v>4215.0</v>
      </c>
      <c r="L12" s="7" t="n">
        <v>2918.0</v>
      </c>
      <c r="M12" s="7" t="n">
        <v>1865.0</v>
      </c>
      <c r="N12" t="s">
        <v>59</v>
      </c>
    </row>
    <row r="13" spans="1:14" x14ac:dyDescent="0.25">
      <c r="A13" s="12"/>
      <c r="B13" s="6" t="s">
        <v>11</v>
      </c>
      <c r="C13" s="7" t="n">
        <v>365.0</v>
      </c>
      <c r="D13" s="7" t="n">
        <v>454.0</v>
      </c>
      <c r="E13" s="7">
        <v>0</v>
      </c>
      <c r="F13" s="7" t="n">
        <f si="0" t="shared"/>
        <v>819.0</v>
      </c>
      <c r="G13" s="7" t="n">
        <v>47.0</v>
      </c>
      <c r="H13" s="7" t="n">
        <v>45.0</v>
      </c>
      <c r="I13" s="7" t="n">
        <v>87.0</v>
      </c>
      <c r="J13" s="7" t="n">
        <v>118.0</v>
      </c>
      <c r="K13" s="7" t="n">
        <v>143.0</v>
      </c>
      <c r="L13" s="7" t="n">
        <v>196.0</v>
      </c>
      <c r="M13" s="7" t="n">
        <v>183.0</v>
      </c>
      <c r="N13" t="s">
        <v>59</v>
      </c>
    </row>
    <row r="14" spans="1:14" x14ac:dyDescent="0.25">
      <c r="A14" s="12"/>
      <c r="B14" s="6" t="s">
        <v>12</v>
      </c>
      <c r="C14" s="7" t="n">
        <v>19559.0</v>
      </c>
      <c r="D14" s="7" t="n">
        <v>17919.0</v>
      </c>
      <c r="E14" s="7">
        <v>0</v>
      </c>
      <c r="F14" s="7" t="n">
        <f si="0" t="shared"/>
        <v>37478.0</v>
      </c>
      <c r="G14" s="7" t="n">
        <v>6678.0</v>
      </c>
      <c r="H14" s="7" t="n">
        <v>1375.0</v>
      </c>
      <c r="I14" s="7" t="n">
        <v>3725.0</v>
      </c>
      <c r="J14" s="7" t="n">
        <v>9354.0</v>
      </c>
      <c r="K14" s="7" t="n">
        <v>7049.0</v>
      </c>
      <c r="L14" s="7" t="n">
        <v>6072.0</v>
      </c>
      <c r="M14" s="7" t="n">
        <v>3225.0</v>
      </c>
      <c r="N14" t="s">
        <v>59</v>
      </c>
    </row>
    <row r="15" spans="1:14" x14ac:dyDescent="0.25">
      <c r="A15" s="12"/>
      <c r="B15" s="6" t="s">
        <v>13</v>
      </c>
      <c r="C15" s="7" t="n">
        <v>722.0</v>
      </c>
      <c r="D15" s="7" t="n">
        <v>779.0</v>
      </c>
      <c r="E15" s="7">
        <v>0</v>
      </c>
      <c r="F15" s="7" t="n">
        <f si="0" t="shared"/>
        <v>1501.0</v>
      </c>
      <c r="G15" s="7" t="n">
        <v>212.0</v>
      </c>
      <c r="H15" s="7" t="n">
        <v>99.0</v>
      </c>
      <c r="I15" s="7" t="n">
        <v>116.0</v>
      </c>
      <c r="J15" s="7" t="n">
        <v>294.0</v>
      </c>
      <c r="K15" s="7" t="n">
        <v>383.0</v>
      </c>
      <c r="L15" s="7" t="n">
        <v>273.0</v>
      </c>
      <c r="M15" s="7" t="n">
        <v>124.0</v>
      </c>
      <c r="N15" t="s">
        <v>59</v>
      </c>
    </row>
    <row r="16" spans="1:14" x14ac:dyDescent="0.25">
      <c r="A16" s="12"/>
      <c r="B16" s="6" t="s">
        <v>14</v>
      </c>
      <c r="C16" s="7" t="n">
        <v>2652.0</v>
      </c>
      <c r="D16" s="7" t="n">
        <v>3225.0</v>
      </c>
      <c r="E16" s="7">
        <v>0</v>
      </c>
      <c r="F16" s="7" t="n">
        <f si="0" t="shared"/>
        <v>5877.0</v>
      </c>
      <c r="G16" s="7" t="n">
        <v>314.0</v>
      </c>
      <c r="H16" s="7" t="n">
        <v>356.0</v>
      </c>
      <c r="I16" s="7" t="n">
        <v>818.0</v>
      </c>
      <c r="J16" s="7" t="n">
        <v>1248.0</v>
      </c>
      <c r="K16" s="7" t="n">
        <v>1152.0</v>
      </c>
      <c r="L16" s="7" t="n">
        <v>1187.0</v>
      </c>
      <c r="M16" s="7" t="n">
        <v>802.0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587.0</v>
      </c>
      <c r="D19" s="7" t="n">
        <f>D20-D3-D4-D5-D6-D7-D8-D9-D10-D11-D12-D13-D14-D15-D16-D17-D18</f>
        <v>562.0</v>
      </c>
      <c r="E19" s="7" t="n">
        <f ref="E19:G19" si="1" t="shared">E20-E3-E4-E5-E6-E7-E8-E9-E10-E11-E12-E13-E14-E15-E16-E17-E18</f>
        <v>0.0</v>
      </c>
      <c r="F19" s="7" t="n">
        <f si="0" t="shared"/>
        <v>1149.0</v>
      </c>
      <c r="G19" s="7" t="n">
        <f si="1" t="shared"/>
        <v>43.0</v>
      </c>
      <c r="H19" s="7" t="n">
        <f ref="H19:M19" si="2" t="shared">H20-H3-H4-H5-H6-H7-H8-H9-H10-H11-H12-H13-H14-H15-H16-H17-H18</f>
        <v>43.0</v>
      </c>
      <c r="I19" s="7" t="n">
        <f si="2" t="shared"/>
        <v>153.0</v>
      </c>
      <c r="J19" s="7" t="n">
        <f si="2" t="shared"/>
        <v>378.0</v>
      </c>
      <c r="K19" s="7" t="n">
        <f si="2" t="shared"/>
        <v>255.0</v>
      </c>
      <c r="L19" s="7" t="n">
        <f si="2" t="shared"/>
        <v>182.0</v>
      </c>
      <c r="M19" s="7" t="n">
        <f si="2" t="shared"/>
        <v>95.0</v>
      </c>
      <c r="N19" t="s">
        <v>59</v>
      </c>
    </row>
    <row r="20" spans="1:14" x14ac:dyDescent="0.25">
      <c r="A20" s="12"/>
      <c r="B20" s="6" t="s">
        <v>18</v>
      </c>
      <c r="C20" s="7" t="n">
        <v>438877.0</v>
      </c>
      <c r="D20" s="7" t="n">
        <v>366541.0</v>
      </c>
      <c r="E20" s="7">
        <v>0</v>
      </c>
      <c r="F20" s="7" t="n">
        <f si="0" t="shared"/>
        <v>805418.0</v>
      </c>
      <c r="G20" s="7" t="n">
        <v>72557.0</v>
      </c>
      <c r="H20" s="7" t="n">
        <v>45725.0</v>
      </c>
      <c r="I20" s="7" t="n">
        <v>97675.0</v>
      </c>
      <c r="J20" s="7" t="n">
        <v>190799.0</v>
      </c>
      <c r="K20" s="7" t="n">
        <v>185782.0</v>
      </c>
      <c r="L20" s="7" t="n">
        <v>138819.0</v>
      </c>
      <c r="M20" s="7" t="n">
        <v>74061.0</v>
      </c>
      <c r="N20" t="s">
        <v>59</v>
      </c>
    </row>
    <row r="21" spans="1:14" x14ac:dyDescent="0.25">
      <c r="A21" s="12" t="s">
        <v>19</v>
      </c>
      <c r="B21" s="6" t="s">
        <v>20</v>
      </c>
      <c r="C21" s="7" t="n">
        <v>27388.0</v>
      </c>
      <c r="D21" s="7" t="n">
        <v>30749.0</v>
      </c>
      <c r="E21" s="7">
        <v>0</v>
      </c>
      <c r="F21" s="7" t="n">
        <f si="0" t="shared"/>
        <v>58137.0</v>
      </c>
      <c r="G21" s="7" t="n">
        <v>3071.0</v>
      </c>
      <c r="H21" s="7" t="n">
        <v>3438.0</v>
      </c>
      <c r="I21" s="7" t="n">
        <v>10663.0</v>
      </c>
      <c r="J21" s="7" t="n">
        <v>12084.0</v>
      </c>
      <c r="K21" s="7" t="n">
        <v>9572.0</v>
      </c>
      <c r="L21" s="7" t="n">
        <v>9738.0</v>
      </c>
      <c r="M21" s="7" t="n">
        <v>9571.0</v>
      </c>
      <c r="N21" t="s">
        <v>59</v>
      </c>
    </row>
    <row r="22" spans="1:14" x14ac:dyDescent="0.25">
      <c r="A22" s="12"/>
      <c r="B22" s="6" t="s">
        <v>21</v>
      </c>
      <c r="C22" s="7" t="n">
        <v>3281.0</v>
      </c>
      <c r="D22" s="7" t="n">
        <v>3658.0</v>
      </c>
      <c r="E22" s="7">
        <v>0</v>
      </c>
      <c r="F22" s="7" t="n">
        <f si="0" t="shared"/>
        <v>6939.0</v>
      </c>
      <c r="G22" s="7" t="n">
        <v>356.0</v>
      </c>
      <c r="H22" s="7" t="n">
        <v>762.0</v>
      </c>
      <c r="I22" s="7" t="n">
        <v>1326.0</v>
      </c>
      <c r="J22" s="7" t="n">
        <v>906.0</v>
      </c>
      <c r="K22" s="7" t="n">
        <v>1205.0</v>
      </c>
      <c r="L22" s="7" t="n">
        <v>1478.0</v>
      </c>
      <c r="M22" s="7" t="n">
        <v>906.0</v>
      </c>
      <c r="N22" t="s">
        <v>59</v>
      </c>
    </row>
    <row r="23" spans="1:14" x14ac:dyDescent="0.25">
      <c r="A23" s="12"/>
      <c r="B23" s="6" t="s">
        <v>22</v>
      </c>
      <c r="C23" s="7" t="n">
        <f>C24-C21-C22</f>
        <v>47.0</v>
      </c>
      <c r="D23" s="7" t="n">
        <f>D24-D21-D22</f>
        <v>40.0</v>
      </c>
      <c r="E23" s="7" t="n">
        <f ref="E23:G23" si="3" t="shared">E24-E21-E22</f>
        <v>0.0</v>
      </c>
      <c r="F23" s="7" t="n">
        <f si="0" t="shared"/>
        <v>87.0</v>
      </c>
      <c r="G23" s="7" t="n">
        <f si="3" t="shared"/>
        <v>0.0</v>
      </c>
      <c r="H23" s="7" t="n">
        <f ref="H23:M23" si="4" t="shared">H24-H21-H22</f>
        <v>2.0</v>
      </c>
      <c r="I23" s="7" t="n">
        <f si="4" t="shared"/>
        <v>12.0</v>
      </c>
      <c r="J23" s="7" t="n">
        <f si="4" t="shared"/>
        <v>54.0</v>
      </c>
      <c r="K23" s="7" t="n">
        <f si="4" t="shared"/>
        <v>10.0</v>
      </c>
      <c r="L23" s="7" t="n">
        <f si="4" t="shared"/>
        <v>8.0</v>
      </c>
      <c r="M23" s="7" t="n">
        <f si="4" t="shared"/>
        <v>1.0</v>
      </c>
      <c r="N23" t="s">
        <v>59</v>
      </c>
    </row>
    <row r="24" spans="1:14" x14ac:dyDescent="0.25">
      <c r="A24" s="12"/>
      <c r="B24" s="6" t="s">
        <v>55</v>
      </c>
      <c r="C24" s="7" t="n">
        <v>30716.0</v>
      </c>
      <c r="D24" s="7" t="n">
        <v>34447.0</v>
      </c>
      <c r="E24" s="7">
        <v>0</v>
      </c>
      <c r="F24" s="7" t="n">
        <f si="0" t="shared"/>
        <v>65163.0</v>
      </c>
      <c r="G24" s="7" t="n">
        <v>3427.0</v>
      </c>
      <c r="H24" s="7" t="n">
        <v>4202.0</v>
      </c>
      <c r="I24" s="7" t="n">
        <v>12001.0</v>
      </c>
      <c r="J24" s="7" t="n">
        <v>13044.0</v>
      </c>
      <c r="K24" s="7" t="n">
        <v>10787.0</v>
      </c>
      <c r="L24" s="7" t="n">
        <v>11224.0</v>
      </c>
      <c r="M24" s="7" t="n">
        <v>10478.0</v>
      </c>
      <c r="N24" t="s">
        <v>59</v>
      </c>
    </row>
    <row r="25" spans="1:14" x14ac:dyDescent="0.25">
      <c r="A25" s="12" t="s">
        <v>23</v>
      </c>
      <c r="B25" s="6" t="s">
        <v>24</v>
      </c>
      <c r="C25" s="7" t="n">
        <v>883.0</v>
      </c>
      <c r="D25" s="7" t="n">
        <v>1222.0</v>
      </c>
      <c r="E25" s="7">
        <v>0</v>
      </c>
      <c r="F25" s="7" t="n">
        <f si="0" t="shared"/>
        <v>2105.0</v>
      </c>
      <c r="G25" s="7" t="n">
        <v>75.0</v>
      </c>
      <c r="H25" s="7" t="n">
        <v>115.0</v>
      </c>
      <c r="I25" s="7" t="n">
        <v>371.0</v>
      </c>
      <c r="J25" s="7" t="n">
        <v>614.0</v>
      </c>
      <c r="K25" s="7" t="n">
        <v>463.0</v>
      </c>
      <c r="L25" s="7" t="n">
        <v>331.0</v>
      </c>
      <c r="M25" s="7" t="n">
        <v>136.0</v>
      </c>
      <c r="N25" t="s">
        <v>59</v>
      </c>
    </row>
    <row r="26" spans="1:14" x14ac:dyDescent="0.25">
      <c r="A26" s="12"/>
      <c r="B26" s="6" t="s">
        <v>25</v>
      </c>
      <c r="C26" s="7" t="n">
        <v>1560.0</v>
      </c>
      <c r="D26" s="7" t="n">
        <v>1636.0</v>
      </c>
      <c r="E26" s="7">
        <v>0</v>
      </c>
      <c r="F26" s="7" t="n">
        <f si="0" t="shared"/>
        <v>3196.0</v>
      </c>
      <c r="G26" s="7" t="n">
        <v>116.0</v>
      </c>
      <c r="H26" s="7" t="n">
        <v>131.0</v>
      </c>
      <c r="I26" s="7" t="n">
        <v>543.0</v>
      </c>
      <c r="J26" s="7" t="n">
        <v>985.0</v>
      </c>
      <c r="K26" s="7" t="n">
        <v>716.0</v>
      </c>
      <c r="L26" s="7" t="n">
        <v>519.0</v>
      </c>
      <c r="M26" s="7" t="n">
        <v>186.0</v>
      </c>
      <c r="N26" t="s">
        <v>59</v>
      </c>
    </row>
    <row r="27" spans="1:14" x14ac:dyDescent="0.25">
      <c r="A27" s="12"/>
      <c r="B27" s="6" t="s">
        <v>26</v>
      </c>
      <c r="C27" s="7" t="n">
        <v>376.0</v>
      </c>
      <c r="D27" s="7" t="n">
        <v>487.0</v>
      </c>
      <c r="E27" s="7">
        <v>0</v>
      </c>
      <c r="F27" s="7" t="n">
        <f si="0" t="shared"/>
        <v>863.0</v>
      </c>
      <c r="G27" s="7" t="n">
        <v>18.0</v>
      </c>
      <c r="H27" s="7" t="n">
        <v>29.0</v>
      </c>
      <c r="I27" s="7" t="n">
        <v>140.0</v>
      </c>
      <c r="J27" s="7" t="n">
        <v>356.0</v>
      </c>
      <c r="K27" s="7" t="n">
        <v>134.0</v>
      </c>
      <c r="L27" s="7" t="n">
        <v>132.0</v>
      </c>
      <c r="M27" s="7" t="n">
        <v>54.0</v>
      </c>
      <c r="N27" t="s">
        <v>59</v>
      </c>
    </row>
    <row r="28" spans="1:14" x14ac:dyDescent="0.25">
      <c r="A28" s="12"/>
      <c r="B28" s="6" t="s">
        <v>27</v>
      </c>
      <c r="C28" s="7" t="n">
        <v>3597.0</v>
      </c>
      <c r="D28" s="7" t="n">
        <v>3581.0</v>
      </c>
      <c r="E28" s="7">
        <v>0</v>
      </c>
      <c r="F28" s="7" t="n">
        <f si="0" t="shared"/>
        <v>7178.0</v>
      </c>
      <c r="G28" s="7" t="n">
        <v>618.0</v>
      </c>
      <c r="H28" s="7" t="n">
        <v>504.0</v>
      </c>
      <c r="I28" s="7" t="n">
        <v>1033.0</v>
      </c>
      <c r="J28" s="7" t="n">
        <v>1784.0</v>
      </c>
      <c r="K28" s="7" t="n">
        <v>1509.0</v>
      </c>
      <c r="L28" s="7" t="n">
        <v>1088.0</v>
      </c>
      <c r="M28" s="7" t="n">
        <v>642.0</v>
      </c>
      <c r="N28" t="s">
        <v>59</v>
      </c>
    </row>
    <row r="29" spans="1:14" x14ac:dyDescent="0.25">
      <c r="A29" s="12"/>
      <c r="B29" s="6" t="s">
        <v>28</v>
      </c>
      <c r="C29" s="7" t="n">
        <v>2.0</v>
      </c>
      <c r="D29" s="7" t="n">
        <v>1.0</v>
      </c>
      <c r="E29" s="7">
        <v>0</v>
      </c>
      <c r="F29" s="7" t="n">
        <f si="0" t="shared"/>
        <v>3.0</v>
      </c>
      <c r="G29" s="7" t="n">
        <v>0.0</v>
      </c>
      <c r="H29" s="7" t="n">
        <v>0.0</v>
      </c>
      <c r="I29" s="7" t="n">
        <v>0.0</v>
      </c>
      <c r="J29" s="7" t="n">
        <v>0.0</v>
      </c>
      <c r="K29" s="7" t="n">
        <v>3.0</v>
      </c>
      <c r="L29" s="7" t="n">
        <v>0.0</v>
      </c>
      <c r="M29" s="7" t="n">
        <v>0.0</v>
      </c>
      <c r="N29" t="s">
        <v>59</v>
      </c>
    </row>
    <row r="30" spans="1:14" x14ac:dyDescent="0.25">
      <c r="A30" s="12"/>
      <c r="B30" s="6" t="s">
        <v>29</v>
      </c>
      <c r="C30" s="7" t="n">
        <v>2056.0</v>
      </c>
      <c r="D30" s="7" t="n">
        <v>2370.0</v>
      </c>
      <c r="E30" s="7">
        <v>0</v>
      </c>
      <c r="F30" s="7" t="n">
        <f si="0" t="shared"/>
        <v>4426.0</v>
      </c>
      <c r="G30" s="7" t="n">
        <v>318.0</v>
      </c>
      <c r="H30" s="7" t="n">
        <v>372.0</v>
      </c>
      <c r="I30" s="7" t="n">
        <v>943.0</v>
      </c>
      <c r="J30" s="7" t="n">
        <v>968.0</v>
      </c>
      <c r="K30" s="7" t="n">
        <v>783.0</v>
      </c>
      <c r="L30" s="7" t="n">
        <v>679.0</v>
      </c>
      <c r="M30" s="7" t="n">
        <v>363.0</v>
      </c>
      <c r="N30" t="s">
        <v>59</v>
      </c>
    </row>
    <row r="31" spans="1:14" x14ac:dyDescent="0.25">
      <c r="A31" s="12"/>
      <c r="B31" s="6" t="s">
        <v>30</v>
      </c>
      <c r="C31" s="7" t="n">
        <v>1075.0</v>
      </c>
      <c r="D31" s="7" t="n">
        <v>1346.0</v>
      </c>
      <c r="E31" s="7">
        <v>0</v>
      </c>
      <c r="F31" s="7" t="n">
        <f si="0" t="shared"/>
        <v>2421.0</v>
      </c>
      <c r="G31" s="7" t="n">
        <v>108.0</v>
      </c>
      <c r="H31" s="7" t="n">
        <v>145.0</v>
      </c>
      <c r="I31" s="7" t="n">
        <v>314.0</v>
      </c>
      <c r="J31" s="7" t="n">
        <v>791.0</v>
      </c>
      <c r="K31" s="7" t="n">
        <v>521.0</v>
      </c>
      <c r="L31" s="7" t="n">
        <v>370.0</v>
      </c>
      <c r="M31" s="7" t="n">
        <v>172.0</v>
      </c>
      <c r="N31" t="s">
        <v>59</v>
      </c>
    </row>
    <row r="32" spans="1:14" x14ac:dyDescent="0.25">
      <c r="A32" s="12"/>
      <c r="B32" s="6" t="s">
        <v>31</v>
      </c>
      <c r="C32" s="7" t="n">
        <f>C33-C25-C26-C27-C28-C29-C30-C31</f>
        <v>125.0</v>
      </c>
      <c r="D32" s="7" t="n">
        <f>D33-D25-D26-D27-D28-D29-D30-D31</f>
        <v>159.0</v>
      </c>
      <c r="E32" s="7" t="n">
        <f ref="E32:G32" si="5" t="shared">E33-E25-E26-E27-E28-E29-E30-E31</f>
        <v>0.0</v>
      </c>
      <c r="F32" s="7" t="n">
        <f si="0" t="shared"/>
        <v>284.0</v>
      </c>
      <c r="G32" s="7" t="n">
        <f si="5" t="shared"/>
        <v>12.0</v>
      </c>
      <c r="H32" s="7" t="n">
        <f ref="H32:M32" si="6" t="shared">H33-H25-H26-H27-H28-H29-H30-H31</f>
        <v>11.0</v>
      </c>
      <c r="I32" s="7" t="n">
        <f si="6" t="shared"/>
        <v>54.0</v>
      </c>
      <c r="J32" s="7" t="n">
        <f si="6" t="shared"/>
        <v>102.0</v>
      </c>
      <c r="K32" s="7" t="n">
        <f si="6" t="shared"/>
        <v>57.0</v>
      </c>
      <c r="L32" s="7" t="n">
        <f si="6" t="shared"/>
        <v>31.0</v>
      </c>
      <c r="M32" s="7" t="n">
        <f si="6" t="shared"/>
        <v>17.0</v>
      </c>
      <c r="N32" t="s">
        <v>59</v>
      </c>
    </row>
    <row r="33" spans="1:14" x14ac:dyDescent="0.25">
      <c r="A33" s="12"/>
      <c r="B33" s="6" t="s">
        <v>32</v>
      </c>
      <c r="C33" s="7" t="n">
        <v>9674.0</v>
      </c>
      <c r="D33" s="7" t="n">
        <v>10802.0</v>
      </c>
      <c r="E33" s="7">
        <v>0</v>
      </c>
      <c r="F33" s="7" t="n">
        <f si="0" t="shared"/>
        <v>20476.0</v>
      </c>
      <c r="G33" s="7" t="n">
        <v>1265.0</v>
      </c>
      <c r="H33" s="7" t="n">
        <v>1307.0</v>
      </c>
      <c r="I33" s="7" t="n">
        <v>3398.0</v>
      </c>
      <c r="J33" s="7" t="n">
        <v>5600.0</v>
      </c>
      <c r="K33" s="7" t="n">
        <v>4186.0</v>
      </c>
      <c r="L33" s="7" t="n">
        <v>3150.0</v>
      </c>
      <c r="M33" s="7" t="n">
        <v>1570.0</v>
      </c>
      <c r="N33" t="s">
        <v>59</v>
      </c>
    </row>
    <row r="34" spans="1:14" x14ac:dyDescent="0.25">
      <c r="A34" s="16" t="s">
        <v>33</v>
      </c>
      <c r="B34" s="6" t="s">
        <v>34</v>
      </c>
      <c r="C34" s="7" t="n">
        <v>2376.0</v>
      </c>
      <c r="D34" s="7" t="n">
        <v>2911.0</v>
      </c>
      <c r="E34" s="7">
        <v>0</v>
      </c>
      <c r="F34" s="7" t="n">
        <f si="0" t="shared"/>
        <v>5287.0</v>
      </c>
      <c r="G34" s="7" t="n">
        <v>567.0</v>
      </c>
      <c r="H34" s="7" t="n">
        <v>589.0</v>
      </c>
      <c r="I34" s="7" t="n">
        <v>851.0</v>
      </c>
      <c r="J34" s="7" t="n">
        <v>1009.0</v>
      </c>
      <c r="K34" s="7" t="n">
        <v>873.0</v>
      </c>
      <c r="L34" s="7" t="n">
        <v>785.0</v>
      </c>
      <c r="M34" s="7" t="n">
        <v>613.0</v>
      </c>
      <c r="N34" t="s">
        <v>59</v>
      </c>
    </row>
    <row r="35" spans="1:14" x14ac:dyDescent="0.25">
      <c r="A35" s="16"/>
      <c r="B35" s="8" t="s">
        <v>35</v>
      </c>
      <c r="C35" s="7" t="n">
        <v>326.0</v>
      </c>
      <c r="D35" s="7" t="n">
        <v>439.0</v>
      </c>
      <c r="E35" s="7">
        <v>0</v>
      </c>
      <c r="F35" s="7" t="n">
        <f si="0" t="shared"/>
        <v>765.0</v>
      </c>
      <c r="G35" s="7" t="n">
        <v>80.0</v>
      </c>
      <c r="H35" s="7" t="n">
        <v>146.0</v>
      </c>
      <c r="I35" s="7" t="n">
        <v>103.0</v>
      </c>
      <c r="J35" s="7" t="n">
        <v>125.0</v>
      </c>
      <c r="K35" s="7" t="n">
        <v>122.0</v>
      </c>
      <c r="L35" s="7" t="n">
        <v>123.0</v>
      </c>
      <c r="M35" s="7" t="n">
        <v>66.0</v>
      </c>
      <c r="N35" t="s">
        <v>59</v>
      </c>
    </row>
    <row r="36" spans="1:14" x14ac:dyDescent="0.25">
      <c r="A36" s="16"/>
      <c r="B36" s="8" t="s">
        <v>36</v>
      </c>
      <c r="C36" s="7" t="n">
        <v>1421.0</v>
      </c>
      <c r="D36" s="7" t="n">
        <v>1507.0</v>
      </c>
      <c r="E36" s="7">
        <v>0</v>
      </c>
      <c r="F36" s="7" t="n">
        <f si="0" t="shared"/>
        <v>2928.0</v>
      </c>
      <c r="G36" s="7" t="n">
        <v>357.0</v>
      </c>
      <c r="H36" s="7" t="n">
        <v>293.0</v>
      </c>
      <c r="I36" s="7" t="n">
        <v>478.0</v>
      </c>
      <c r="J36" s="7" t="n">
        <v>755.0</v>
      </c>
      <c r="K36" s="7" t="n">
        <v>645.0</v>
      </c>
      <c r="L36" s="7" t="n">
        <v>266.0</v>
      </c>
      <c r="M36" s="7" t="n">
        <v>134.0</v>
      </c>
      <c r="N36" t="s">
        <v>59</v>
      </c>
    </row>
    <row r="37" spans="1:14" x14ac:dyDescent="0.25">
      <c r="A37" s="16"/>
      <c r="B37" s="8" t="s">
        <v>37</v>
      </c>
      <c r="C37" s="7" t="n">
        <f>C38-C34-C35-C36</f>
        <v>8.0</v>
      </c>
      <c r="D37" s="7" t="n">
        <f>D38-D34-D35-D36</f>
        <v>1.0</v>
      </c>
      <c r="E37" s="7" t="n">
        <f ref="E37:G37" si="7" t="shared">E38-E34-E35-E36</f>
        <v>0.0</v>
      </c>
      <c r="F37" s="7" t="n">
        <f si="0" t="shared"/>
        <v>9.0</v>
      </c>
      <c r="G37" s="7" t="n">
        <f si="7" t="shared"/>
        <v>0.0</v>
      </c>
      <c r="H37" s="7" t="n">
        <f ref="H37:M37" si="8" t="shared">H38-H34-H35-H36</f>
        <v>0.0</v>
      </c>
      <c r="I37" s="7" t="n">
        <f si="8" t="shared"/>
        <v>1.0</v>
      </c>
      <c r="J37" s="7" t="n">
        <f si="8" t="shared"/>
        <v>3.0</v>
      </c>
      <c r="K37" s="7" t="n">
        <f si="8" t="shared"/>
        <v>3.0</v>
      </c>
      <c r="L37" s="7" t="n">
        <f si="8" t="shared"/>
        <v>1.0</v>
      </c>
      <c r="M37" s="7" t="n">
        <f si="8" t="shared"/>
        <v>1.0</v>
      </c>
      <c r="N37" t="s">
        <v>59</v>
      </c>
    </row>
    <row r="38" spans="1:14" x14ac:dyDescent="0.25">
      <c r="A38" s="17"/>
      <c r="B38" s="6" t="s">
        <v>38</v>
      </c>
      <c r="C38" s="7" t="n">
        <v>4131.0</v>
      </c>
      <c r="D38" s="7" t="n">
        <v>4858.0</v>
      </c>
      <c r="E38" s="7">
        <v>0</v>
      </c>
      <c r="F38" s="7" t="n">
        <f si="0" t="shared"/>
        <v>8989.0</v>
      </c>
      <c r="G38" s="7" t="n">
        <v>1004.0</v>
      </c>
      <c r="H38" s="7" t="n">
        <v>1028.0</v>
      </c>
      <c r="I38" s="7" t="n">
        <v>1433.0</v>
      </c>
      <c r="J38" s="7" t="n">
        <v>1892.0</v>
      </c>
      <c r="K38" s="7" t="n">
        <v>1643.0</v>
      </c>
      <c r="L38" s="7" t="n">
        <v>1175.0</v>
      </c>
      <c r="M38" s="7" t="n">
        <v>814.0</v>
      </c>
      <c r="N38" t="s">
        <v>59</v>
      </c>
    </row>
    <row r="39" spans="1:14" x14ac:dyDescent="0.25">
      <c r="A39" s="12" t="s">
        <v>56</v>
      </c>
      <c r="B39" s="6" t="s">
        <v>39</v>
      </c>
      <c r="C39" s="7" t="n">
        <v>5.0</v>
      </c>
      <c r="D39" s="7" t="n">
        <v>0.0</v>
      </c>
      <c r="E39" s="7">
        <v>0</v>
      </c>
      <c r="F39" s="7" t="n">
        <f si="0" t="shared"/>
        <v>5.0</v>
      </c>
      <c r="G39" s="7" t="n">
        <v>0.0</v>
      </c>
      <c r="H39" s="7" t="n">
        <v>0.0</v>
      </c>
      <c r="I39" s="7" t="n">
        <v>0.0</v>
      </c>
      <c r="J39" s="7" t="n">
        <v>0.0</v>
      </c>
      <c r="K39" s="7" t="n">
        <v>3.0</v>
      </c>
      <c r="L39" s="7" t="n">
        <v>1.0</v>
      </c>
      <c r="M39" s="7" t="n">
        <v>1.0</v>
      </c>
      <c r="N39" t="s">
        <v>59</v>
      </c>
    </row>
    <row r="40" spans="1:14" x14ac:dyDescent="0.25">
      <c r="A40" s="12"/>
      <c r="B40" s="6" t="s">
        <v>57</v>
      </c>
      <c r="C40" s="7" t="n">
        <f>C41-C39</f>
        <v>98.0</v>
      </c>
      <c r="D40" s="7" t="n">
        <f>D41-D39</f>
        <v>112.0</v>
      </c>
      <c r="E40" s="7" t="n">
        <f ref="E40:G40" si="9" t="shared">E41-E39</f>
        <v>0.0</v>
      </c>
      <c r="F40" s="7" t="n">
        <f si="0" t="shared"/>
        <v>210.0</v>
      </c>
      <c r="G40" s="7" t="n">
        <f si="9" t="shared"/>
        <v>14.0</v>
      </c>
      <c r="H40" s="7" t="n">
        <f ref="H40:M40" si="10" t="shared">H41-H39</f>
        <v>14.0</v>
      </c>
      <c r="I40" s="7" t="n">
        <f si="10" t="shared"/>
        <v>37.0</v>
      </c>
      <c r="J40" s="7" t="n">
        <f si="10" t="shared"/>
        <v>31.0</v>
      </c>
      <c r="K40" s="7" t="n">
        <f si="10" t="shared"/>
        <v>30.0</v>
      </c>
      <c r="L40" s="7" t="n">
        <f si="10" t="shared"/>
        <v>49.0</v>
      </c>
      <c r="M40" s="7" t="n">
        <f si="10" t="shared"/>
        <v>35.0</v>
      </c>
      <c r="N40" t="s">
        <v>59</v>
      </c>
    </row>
    <row r="41" spans="1:14" x14ac:dyDescent="0.25">
      <c r="A41" s="12"/>
      <c r="B41" s="6" t="s">
        <v>40</v>
      </c>
      <c r="C41" s="7" t="n">
        <v>103.0</v>
      </c>
      <c r="D41" s="7" t="n">
        <v>112.0</v>
      </c>
      <c r="E41" s="7">
        <v>0</v>
      </c>
      <c r="F41" s="7" t="n">
        <f si="0" t="shared"/>
        <v>215.0</v>
      </c>
      <c r="G41" s="7" t="n">
        <v>14.0</v>
      </c>
      <c r="H41" s="7" t="n">
        <v>14.0</v>
      </c>
      <c r="I41" s="7" t="n">
        <v>37.0</v>
      </c>
      <c r="J41" s="7" t="n">
        <v>31.0</v>
      </c>
      <c r="K41" s="7" t="n">
        <v>33.0</v>
      </c>
      <c r="L41" s="7" t="n">
        <v>50.0</v>
      </c>
      <c r="M41" s="7" t="n">
        <v>36.0</v>
      </c>
      <c r="N41" t="s">
        <v>59</v>
      </c>
    </row>
    <row r="42" spans="1:14" x14ac:dyDescent="0.25">
      <c r="A42" s="9"/>
      <c r="B42" s="6" t="s">
        <v>41</v>
      </c>
      <c r="C42" s="7" t="n">
        <v>617.0</v>
      </c>
      <c r="D42" s="7" t="n">
        <v>415.0</v>
      </c>
      <c r="E42" s="7">
        <v>0</v>
      </c>
      <c r="F42" s="7" t="n">
        <f si="0" t="shared"/>
        <v>1032.0</v>
      </c>
      <c r="G42" s="7" t="n">
        <v>52.0</v>
      </c>
      <c r="H42" s="7" t="n">
        <v>61.0</v>
      </c>
      <c r="I42" s="7" t="n">
        <v>143.0</v>
      </c>
      <c r="J42" s="7" t="n">
        <v>235.0</v>
      </c>
      <c r="K42" s="7" t="n">
        <v>259.0</v>
      </c>
      <c r="L42" s="7" t="n">
        <v>195.0</v>
      </c>
      <c r="M42" s="7" t="n">
        <v>87.0</v>
      </c>
      <c r="N42" t="s">
        <v>59</v>
      </c>
    </row>
    <row r="43" spans="1:14" x14ac:dyDescent="0.25">
      <c r="A43" s="11"/>
      <c r="B43" s="6" t="s">
        <v>42</v>
      </c>
      <c r="C43" s="7" t="n">
        <f>C20+C24+C33+C38+C41+C42</f>
        <v>484118.0</v>
      </c>
      <c r="D43" s="7" t="n">
        <f>D20+D24+D33+D38+D41+D42</f>
        <v>417175.0</v>
      </c>
      <c r="E43" s="7" t="n">
        <f ref="E43:G43" si="11" t="shared">E20+E24+E33+E38+E41+E42</f>
        <v>0.0</v>
      </c>
      <c r="F43" s="7" t="n">
        <f si="0" t="shared"/>
        <v>901293.0</v>
      </c>
      <c r="G43" s="7" t="n">
        <f si="11" t="shared"/>
        <v>78319.0</v>
      </c>
      <c r="H43" s="7" t="n">
        <f ref="H43:M43" si="12" t="shared">H20+H24+H33+H38+H41+H42</f>
        <v>52337.0</v>
      </c>
      <c r="I43" s="7" t="n">
        <f si="12" t="shared"/>
        <v>114687.0</v>
      </c>
      <c r="J43" s="7" t="n">
        <f si="12" t="shared"/>
        <v>211601.0</v>
      </c>
      <c r="K43" s="7" t="n">
        <f si="12" t="shared"/>
        <v>202690.0</v>
      </c>
      <c r="L43" s="7" t="n">
        <f si="12" t="shared"/>
        <v>154613.0</v>
      </c>
      <c r="M43" s="7" t="n">
        <f si="12" t="shared"/>
        <v>87046.0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