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<sst xmlns="http://schemas.openxmlformats.org/spreadsheetml/2006/main" count="101" uniqueCount="61">
  <si>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</si>
  <si>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</si>
  <si>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</si>
  <si>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</si>
  <si>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</si>
  <si>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</si>
  <si>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</si>
  <si>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</si>
  <si>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</si>
  <si>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</si>
  <si>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</si>
  <si>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</si>
  <si>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</si>
  <si>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</si>
  <si>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</si>
  <si>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</si>
  <si>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</si>
  <si>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</si>
  <si>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</si>
  <si>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</si>
  <si>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</si>
  <si>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</si>
  <si>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</si>
  <si>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</si>
  <si>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</si>
  <si>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</si>
  <si>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</si>
  <si>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</si>
  <si>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</si>
  <si>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</si>
  <si>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</si>
  <si>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</si>
  <si>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</si>
  <si>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</si>
  <si>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</si>
  <si>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</si>
  <si>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</si>
  <si>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</si>
  <si>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</si>
  <si>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</si>
  <si>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</si>
  <si>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</si>
  <si>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</si>
  <si>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</si>
  <si>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</si>
  <si>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</si>
  <si>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</si>
  <si>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</si>
  <si>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</si>
  <si>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</si>
  <si>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</si>
  <si>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</si>
  <si>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</si>
  <si>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</si>
  <si>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</si>
  <si>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</si>
  <si>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</si>
  <si>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</si>
  <si>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101年2月中華民國國民出國人次－按性別及年齡分
Table 2-3 Outbound Departures of Nationals of the
Republic of China by Gender and by Age, February,2012</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</si>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</sst>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95056.0</v>
      </c>
      <c r="D3" s="7" t="n">
        <v>67288.0</v>
      </c>
      <c r="E3" s="7">
        <v>0</v>
      </c>
      <c r="F3" s="7" t="n">
        <f>C3+D3</f>
        <v>162344.0</v>
      </c>
      <c r="G3" s="7" t="n">
        <v>8514.0</v>
      </c>
      <c r="H3" s="7" t="n">
        <v>3660.0</v>
      </c>
      <c r="I3" s="7" t="n">
        <v>23303.0</v>
      </c>
      <c r="J3" s="7" t="n">
        <v>47049.0</v>
      </c>
      <c r="K3" s="7" t="n">
        <v>38005.0</v>
      </c>
      <c r="L3" s="7" t="n">
        <v>28376.0</v>
      </c>
      <c r="M3" s="7" t="n">
        <v>13437.0</v>
      </c>
      <c r="N3" t="s">
        <v>59</v>
      </c>
    </row>
    <row r="4" spans="1:14" x14ac:dyDescent="0.25">
      <c r="A4" s="12"/>
      <c r="B4" s="6" t="s">
        <v>2</v>
      </c>
      <c r="C4" s="7" t="n">
        <v>25032.0</v>
      </c>
      <c r="D4" s="7" t="n">
        <v>15843.0</v>
      </c>
      <c r="E4" s="7">
        <v>0</v>
      </c>
      <c r="F4" s="7" t="n">
        <f ref="F4:F43" si="0" t="shared">C4+D4</f>
        <v>40875.0</v>
      </c>
      <c r="G4" s="7" t="n">
        <v>1849.0</v>
      </c>
      <c r="H4" s="7" t="n">
        <v>1055.0</v>
      </c>
      <c r="I4" s="7" t="n">
        <v>4995.0</v>
      </c>
      <c r="J4" s="7" t="n">
        <v>10042.0</v>
      </c>
      <c r="K4" s="7" t="n">
        <v>9821.0</v>
      </c>
      <c r="L4" s="7" t="n">
        <v>8344.0</v>
      </c>
      <c r="M4" s="7" t="n">
        <v>4769.0</v>
      </c>
      <c r="N4" t="s">
        <v>59</v>
      </c>
    </row>
    <row r="5" spans="1:14" x14ac:dyDescent="0.25">
      <c r="A5" s="12"/>
      <c r="B5" s="6" t="s">
        <v>3</v>
      </c>
      <c r="C5" s="7" t="n">
        <v>158177.0</v>
      </c>
      <c r="D5" s="7" t="n">
        <v>90660.0</v>
      </c>
      <c r="E5" s="7">
        <v>0</v>
      </c>
      <c r="F5" s="7" t="n">
        <f si="0" t="shared"/>
        <v>248837.0</v>
      </c>
      <c r="G5" s="7" t="n">
        <v>13001.0</v>
      </c>
      <c r="H5" s="7" t="n">
        <v>5527.0</v>
      </c>
      <c r="I5" s="7" t="n">
        <v>19360.0</v>
      </c>
      <c r="J5" s="7" t="n">
        <v>51521.0</v>
      </c>
      <c r="K5" s="7" t="n">
        <v>64327.0</v>
      </c>
      <c r="L5" s="7" t="n">
        <v>60389.0</v>
      </c>
      <c r="M5" s="7" t="n">
        <v>34712.0</v>
      </c>
      <c r="N5" t="s">
        <v>59</v>
      </c>
    </row>
    <row r="6" spans="1:14" x14ac:dyDescent="0.25">
      <c r="A6" s="12"/>
      <c r="B6" s="6" t="s">
        <v>4</v>
      </c>
      <c r="C6" s="7" t="n">
        <v>40606.0</v>
      </c>
      <c r="D6" s="7" t="n">
        <v>49712.0</v>
      </c>
      <c r="E6" s="7">
        <v>0</v>
      </c>
      <c r="F6" s="7" t="n">
        <f si="0" t="shared"/>
        <v>90318.0</v>
      </c>
      <c r="G6" s="7" t="n">
        <v>5228.0</v>
      </c>
      <c r="H6" s="7" t="n">
        <v>3004.0</v>
      </c>
      <c r="I6" s="7" t="n">
        <v>15931.0</v>
      </c>
      <c r="J6" s="7" t="n">
        <v>26952.0</v>
      </c>
      <c r="K6" s="7" t="n">
        <v>17577.0</v>
      </c>
      <c r="L6" s="7" t="n">
        <v>13137.0</v>
      </c>
      <c r="M6" s="7" t="n">
        <v>8489.0</v>
      </c>
      <c r="N6" t="s">
        <v>59</v>
      </c>
    </row>
    <row r="7" spans="1:14" x14ac:dyDescent="0.25">
      <c r="A7" s="12"/>
      <c r="B7" s="6" t="s">
        <v>5</v>
      </c>
      <c r="C7" s="7" t="n">
        <v>15021.0</v>
      </c>
      <c r="D7" s="7" t="n">
        <v>27963.0</v>
      </c>
      <c r="E7" s="7">
        <v>0</v>
      </c>
      <c r="F7" s="7" t="n">
        <f si="0" t="shared"/>
        <v>42984.0</v>
      </c>
      <c r="G7" s="7" t="n">
        <v>2371.0</v>
      </c>
      <c r="H7" s="7" t="n">
        <v>1956.0</v>
      </c>
      <c r="I7" s="7" t="n">
        <v>13405.0</v>
      </c>
      <c r="J7" s="7" t="n">
        <v>12806.0</v>
      </c>
      <c r="K7" s="7" t="n">
        <v>6706.0</v>
      </c>
      <c r="L7" s="7" t="n">
        <v>3828.0</v>
      </c>
      <c r="M7" s="7" t="n">
        <v>1912.0</v>
      </c>
      <c r="N7" t="s">
        <v>59</v>
      </c>
    </row>
    <row r="8" spans="1:14" x14ac:dyDescent="0.25">
      <c r="A8" s="12"/>
      <c r="B8" s="6" t="s">
        <v>6</v>
      </c>
      <c r="C8" s="7" t="n">
        <v>10618.0</v>
      </c>
      <c r="D8" s="7" t="n">
        <v>11983.0</v>
      </c>
      <c r="E8" s="7">
        <v>0</v>
      </c>
      <c r="F8" s="7" t="n">
        <f si="0" t="shared"/>
        <v>22601.0</v>
      </c>
      <c r="G8" s="7" t="n">
        <v>1599.0</v>
      </c>
      <c r="H8" s="7" t="n">
        <v>639.0</v>
      </c>
      <c r="I8" s="7" t="n">
        <v>3948.0</v>
      </c>
      <c r="J8" s="7" t="n">
        <v>6434.0</v>
      </c>
      <c r="K8" s="7" t="n">
        <v>4669.0</v>
      </c>
      <c r="L8" s="7" t="n">
        <v>3166.0</v>
      </c>
      <c r="M8" s="7" t="n">
        <v>2146.0</v>
      </c>
      <c r="N8" t="s">
        <v>59</v>
      </c>
    </row>
    <row r="9" spans="1:14" x14ac:dyDescent="0.25">
      <c r="A9" s="12"/>
      <c r="B9" s="6" t="s">
        <v>7</v>
      </c>
      <c r="C9" s="7" t="n">
        <v>7700.0</v>
      </c>
      <c r="D9" s="7" t="n">
        <v>8099.0</v>
      </c>
      <c r="E9" s="7">
        <v>0</v>
      </c>
      <c r="F9" s="7" t="n">
        <f si="0" t="shared"/>
        <v>15799.0</v>
      </c>
      <c r="G9" s="7" t="n">
        <v>926.0</v>
      </c>
      <c r="H9" s="7" t="n">
        <v>436.0</v>
      </c>
      <c r="I9" s="7" t="n">
        <v>2886.0</v>
      </c>
      <c r="J9" s="7" t="n">
        <v>4152.0</v>
      </c>
      <c r="K9" s="7" t="n">
        <v>2966.0</v>
      </c>
      <c r="L9" s="7" t="n">
        <v>2531.0</v>
      </c>
      <c r="M9" s="7" t="n">
        <v>1902.0</v>
      </c>
      <c r="N9" t="s">
        <v>59</v>
      </c>
    </row>
    <row r="10" spans="1:14" x14ac:dyDescent="0.25">
      <c r="A10" s="12"/>
      <c r="B10" s="6" t="s">
        <v>8</v>
      </c>
      <c r="C10" s="7" t="n">
        <v>9631.0</v>
      </c>
      <c r="D10" s="7" t="n">
        <v>8652.0</v>
      </c>
      <c r="E10" s="7">
        <v>0</v>
      </c>
      <c r="F10" s="7" t="n">
        <f si="0" t="shared"/>
        <v>18283.0</v>
      </c>
      <c r="G10" s="7" t="n">
        <v>584.0</v>
      </c>
      <c r="H10" s="7" t="n">
        <v>310.0</v>
      </c>
      <c r="I10" s="7" t="n">
        <v>2957.0</v>
      </c>
      <c r="J10" s="7" t="n">
        <v>5525.0</v>
      </c>
      <c r="K10" s="7" t="n">
        <v>3872.0</v>
      </c>
      <c r="L10" s="7" t="n">
        <v>3097.0</v>
      </c>
      <c r="M10" s="7" t="n">
        <v>1938.0</v>
      </c>
      <c r="N10" t="s">
        <v>59</v>
      </c>
    </row>
    <row r="11" spans="1:14" x14ac:dyDescent="0.25">
      <c r="A11" s="12"/>
      <c r="B11" s="6" t="s">
        <v>9</v>
      </c>
      <c r="C11" s="7" t="n">
        <v>9093.0</v>
      </c>
      <c r="D11" s="7" t="n">
        <v>8229.0</v>
      </c>
      <c r="E11" s="7">
        <v>0</v>
      </c>
      <c r="F11" s="7" t="n">
        <f si="0" t="shared"/>
        <v>17322.0</v>
      </c>
      <c r="G11" s="7" t="n">
        <v>698.0</v>
      </c>
      <c r="H11" s="7" t="n">
        <v>386.0</v>
      </c>
      <c r="I11" s="7" t="n">
        <v>4837.0</v>
      </c>
      <c r="J11" s="7" t="n">
        <v>5560.0</v>
      </c>
      <c r="K11" s="7" t="n">
        <v>2800.0</v>
      </c>
      <c r="L11" s="7" t="n">
        <v>1884.0</v>
      </c>
      <c r="M11" s="7" t="n">
        <v>1157.0</v>
      </c>
      <c r="N11" t="s">
        <v>59</v>
      </c>
    </row>
    <row r="12" spans="1:14" x14ac:dyDescent="0.25">
      <c r="A12" s="12"/>
      <c r="B12" s="6" t="s">
        <v>10</v>
      </c>
      <c r="C12" s="7" t="n">
        <v>8068.0</v>
      </c>
      <c r="D12" s="7" t="n">
        <v>7258.0</v>
      </c>
      <c r="E12" s="7">
        <v>0</v>
      </c>
      <c r="F12" s="7" t="n">
        <f si="0" t="shared"/>
        <v>15326.0</v>
      </c>
      <c r="G12" s="7" t="n">
        <v>736.0</v>
      </c>
      <c r="H12" s="7" t="n">
        <v>359.0</v>
      </c>
      <c r="I12" s="7" t="n">
        <v>2447.0</v>
      </c>
      <c r="J12" s="7" t="n">
        <v>4778.0</v>
      </c>
      <c r="K12" s="7" t="n">
        <v>3092.0</v>
      </c>
      <c r="L12" s="7" t="n">
        <v>2549.0</v>
      </c>
      <c r="M12" s="7" t="n">
        <v>1365.0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15681.0</v>
      </c>
      <c r="D14" s="7" t="n">
        <v>12106.0</v>
      </c>
      <c r="E14" s="7">
        <v>0</v>
      </c>
      <c r="F14" s="7" t="n">
        <f si="0" t="shared"/>
        <v>27787.0</v>
      </c>
      <c r="G14" s="7" t="n">
        <v>1893.0</v>
      </c>
      <c r="H14" s="7" t="n">
        <v>337.0</v>
      </c>
      <c r="I14" s="7" t="n">
        <v>2276.0</v>
      </c>
      <c r="J14" s="7" t="n">
        <v>6118.0</v>
      </c>
      <c r="K14" s="7" t="n">
        <v>5834.0</v>
      </c>
      <c r="L14" s="7" t="n">
        <v>6797.0</v>
      </c>
      <c r="M14" s="7" t="n">
        <v>4532.0</v>
      </c>
      <c r="N14" t="s">
        <v>59</v>
      </c>
    </row>
    <row r="15" spans="1:14" x14ac:dyDescent="0.25">
      <c r="A15" s="12"/>
      <c r="B15" s="6" t="s">
        <v>13</v>
      </c>
      <c r="C15" s="7" t="n">
        <v>745.0</v>
      </c>
      <c r="D15" s="7" t="n">
        <v>497.0</v>
      </c>
      <c r="E15" s="7">
        <v>0</v>
      </c>
      <c r="F15" s="7" t="n">
        <f si="0" t="shared"/>
        <v>1242.0</v>
      </c>
      <c r="G15" s="7" t="n">
        <v>55.0</v>
      </c>
      <c r="H15" s="7" t="n">
        <v>11.0</v>
      </c>
      <c r="I15" s="7" t="n">
        <v>79.0</v>
      </c>
      <c r="J15" s="7" t="n">
        <v>183.0</v>
      </c>
      <c r="K15" s="7" t="n">
        <v>302.0</v>
      </c>
      <c r="L15" s="7" t="n">
        <v>350.0</v>
      </c>
      <c r="M15" s="7" t="n">
        <v>262.0</v>
      </c>
      <c r="N15" t="s">
        <v>59</v>
      </c>
    </row>
    <row r="16" spans="1:14" x14ac:dyDescent="0.25">
      <c r="A16" s="12"/>
      <c r="B16" s="6" t="s">
        <v>14</v>
      </c>
      <c r="C16" s="7" t="n">
        <v>2671.0</v>
      </c>
      <c r="D16" s="7" t="n">
        <v>3138.0</v>
      </c>
      <c r="E16" s="7">
        <v>0</v>
      </c>
      <c r="F16" s="7" t="n">
        <f si="0" t="shared"/>
        <v>5809.0</v>
      </c>
      <c r="G16" s="7" t="n">
        <v>123.0</v>
      </c>
      <c r="H16" s="7" t="n">
        <v>128.0</v>
      </c>
      <c r="I16" s="7" t="n">
        <v>1003.0</v>
      </c>
      <c r="J16" s="7" t="n">
        <v>1382.0</v>
      </c>
      <c r="K16" s="7" t="n">
        <v>908.0</v>
      </c>
      <c r="L16" s="7" t="n">
        <v>1285.0</v>
      </c>
      <c r="M16" s="7" t="n">
        <v>980.0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793.0</v>
      </c>
      <c r="D19" s="7" t="n">
        <f>D20-D3-D4-D5-D6-D7-D8-D9-D10-D11-D12-D13-D14-D15-D16-D17-D18</f>
        <v>1028.0</v>
      </c>
      <c r="E19" s="7" t="n">
        <f ref="E19:G19" si="1" t="shared">E20-E3-E4-E5-E6-E7-E8-E9-E10-E11-E12-E13-E14-E15-E16-E17-E18</f>
        <v>0.0</v>
      </c>
      <c r="F19" s="7" t="n">
        <f si="0" t="shared"/>
        <v>1821.0</v>
      </c>
      <c r="G19" s="7" t="n">
        <f si="1" t="shared"/>
        <v>15.0</v>
      </c>
      <c r="H19" s="7" t="n">
        <f ref="H19:M19" si="2" t="shared">H20-H3-H4-H5-H6-H7-H8-H9-H10-H11-H12-H13-H14-H15-H16-H17-H18</f>
        <v>11.0</v>
      </c>
      <c r="I19" s="7" t="n">
        <f si="2" t="shared"/>
        <v>248.0</v>
      </c>
      <c r="J19" s="7" t="n">
        <f si="2" t="shared"/>
        <v>634.0</v>
      </c>
      <c r="K19" s="7" t="n">
        <f si="2" t="shared"/>
        <v>301.0</v>
      </c>
      <c r="L19" s="7" t="n">
        <f si="2" t="shared"/>
        <v>355.0</v>
      </c>
      <c r="M19" s="7" t="n">
        <f si="2" t="shared"/>
        <v>257.0</v>
      </c>
      <c r="N19" t="s">
        <v>59</v>
      </c>
    </row>
    <row r="20" spans="1:14" x14ac:dyDescent="0.25">
      <c r="A20" s="12"/>
      <c r="B20" s="6" t="s">
        <v>18</v>
      </c>
      <c r="C20" s="7" t="n">
        <v>398892.0</v>
      </c>
      <c r="D20" s="7" t="n">
        <v>312456.0</v>
      </c>
      <c r="E20" s="7">
        <v>0</v>
      </c>
      <c r="F20" s="7" t="n">
        <f si="0" t="shared"/>
        <v>711348.0</v>
      </c>
      <c r="G20" s="7" t="n">
        <v>37592.0</v>
      </c>
      <c r="H20" s="7" t="n">
        <v>17819.0</v>
      </c>
      <c r="I20" s="7" t="n">
        <v>97675.0</v>
      </c>
      <c r="J20" s="7" t="n">
        <v>183136.0</v>
      </c>
      <c r="K20" s="7" t="n">
        <v>161180.0</v>
      </c>
      <c r="L20" s="7" t="n">
        <v>136088.0</v>
      </c>
      <c r="M20" s="7" t="n">
        <v>77858.0</v>
      </c>
      <c r="N20" t="s">
        <v>59</v>
      </c>
    </row>
    <row r="21" spans="1:14" x14ac:dyDescent="0.25">
      <c r="A21" s="12" t="s">
        <v>19</v>
      </c>
      <c r="B21" s="6" t="s">
        <v>20</v>
      </c>
      <c r="C21" s="7" t="n">
        <v>14833.0</v>
      </c>
      <c r="D21" s="7" t="n">
        <v>17006.0</v>
      </c>
      <c r="E21" s="7">
        <v>0</v>
      </c>
      <c r="F21" s="7" t="n">
        <f si="0" t="shared"/>
        <v>31839.0</v>
      </c>
      <c r="G21" s="7" t="n">
        <v>1120.0</v>
      </c>
      <c r="H21" s="7" t="n">
        <v>455.0</v>
      </c>
      <c r="I21" s="7" t="n">
        <v>4240.0</v>
      </c>
      <c r="J21" s="7" t="n">
        <v>7708.0</v>
      </c>
      <c r="K21" s="7" t="n">
        <v>5237.0</v>
      </c>
      <c r="L21" s="7" t="n">
        <v>6070.0</v>
      </c>
      <c r="M21" s="7" t="n">
        <v>7009.0</v>
      </c>
      <c r="N21" t="s">
        <v>59</v>
      </c>
    </row>
    <row r="22" spans="1:14" x14ac:dyDescent="0.25">
      <c r="A22" s="12"/>
      <c r="B22" s="6" t="s">
        <v>21</v>
      </c>
      <c r="C22" s="7" t="n">
        <v>1541.0</v>
      </c>
      <c r="D22" s="7" t="n">
        <v>2088.0</v>
      </c>
      <c r="E22" s="7">
        <v>0</v>
      </c>
      <c r="F22" s="7" t="n">
        <f si="0" t="shared"/>
        <v>3629.0</v>
      </c>
      <c r="G22" s="7" t="n">
        <v>163.0</v>
      </c>
      <c r="H22" s="7" t="n">
        <v>60.0</v>
      </c>
      <c r="I22" s="7" t="n">
        <v>489.0</v>
      </c>
      <c r="J22" s="7" t="n">
        <v>656.0</v>
      </c>
      <c r="K22" s="7" t="n">
        <v>567.0</v>
      </c>
      <c r="L22" s="7" t="n">
        <v>858.0</v>
      </c>
      <c r="M22" s="7" t="n">
        <v>836.0</v>
      </c>
      <c r="N22" t="s">
        <v>59</v>
      </c>
    </row>
    <row r="23" spans="1:14" x14ac:dyDescent="0.25">
      <c r="A23" s="12"/>
      <c r="B23" s="6" t="s">
        <v>22</v>
      </c>
      <c r="C23" s="7" t="n">
        <f>C24-C21-C22</f>
        <v>39.0</v>
      </c>
      <c r="D23" s="7" t="n">
        <f>D24-D21-D22</f>
        <v>32.0</v>
      </c>
      <c r="E23" s="7" t="n">
        <f ref="E23:G23" si="3" t="shared">E24-E21-E22</f>
        <v>0.0</v>
      </c>
      <c r="F23" s="7" t="n">
        <f si="0" t="shared"/>
        <v>71.0</v>
      </c>
      <c r="G23" s="7" t="n">
        <f si="3" t="shared"/>
        <v>0.0</v>
      </c>
      <c r="H23" s="7" t="n">
        <f ref="H23:M23" si="4" t="shared">H24-H21-H22</f>
        <v>0.0</v>
      </c>
      <c r="I23" s="7" t="n">
        <f si="4" t="shared"/>
        <v>15.0</v>
      </c>
      <c r="J23" s="7" t="n">
        <f si="4" t="shared"/>
        <v>28.0</v>
      </c>
      <c r="K23" s="7" t="n">
        <f si="4" t="shared"/>
        <v>10.0</v>
      </c>
      <c r="L23" s="7" t="n">
        <f si="4" t="shared"/>
        <v>15.0</v>
      </c>
      <c r="M23" s="7" t="n">
        <f si="4" t="shared"/>
        <v>3.0</v>
      </c>
      <c r="N23" t="s">
        <v>59</v>
      </c>
    </row>
    <row r="24" spans="1:14" x14ac:dyDescent="0.25">
      <c r="A24" s="12"/>
      <c r="B24" s="6" t="s">
        <v>55</v>
      </c>
      <c r="C24" s="7" t="n">
        <v>16413.0</v>
      </c>
      <c r="D24" s="7" t="n">
        <v>19126.0</v>
      </c>
      <c r="E24" s="7">
        <v>0</v>
      </c>
      <c r="F24" s="7" t="n">
        <f si="0" t="shared"/>
        <v>35539.0</v>
      </c>
      <c r="G24" s="7" t="n">
        <v>1283.0</v>
      </c>
      <c r="H24" s="7" t="n">
        <v>515.0</v>
      </c>
      <c r="I24" s="7" t="n">
        <v>4744.0</v>
      </c>
      <c r="J24" s="7" t="n">
        <v>8392.0</v>
      </c>
      <c r="K24" s="7" t="n">
        <v>5814.0</v>
      </c>
      <c r="L24" s="7" t="n">
        <v>6943.0</v>
      </c>
      <c r="M24" s="7" t="n">
        <v>7848.0</v>
      </c>
      <c r="N24" t="s">
        <v>59</v>
      </c>
    </row>
    <row r="25" spans="1:14" x14ac:dyDescent="0.25">
      <c r="A25" s="12" t="s">
        <v>23</v>
      </c>
      <c r="B25" s="6" t="s">
        <v>24</v>
      </c>
      <c r="C25" s="7" t="n">
        <v>787.0</v>
      </c>
      <c r="D25" s="7" t="n">
        <v>996.0</v>
      </c>
      <c r="E25" s="7">
        <v>0</v>
      </c>
      <c r="F25" s="7" t="n">
        <f si="0" t="shared"/>
        <v>1783.0</v>
      </c>
      <c r="G25" s="7" t="n">
        <v>30.0</v>
      </c>
      <c r="H25" s="7" t="n">
        <v>8.0</v>
      </c>
      <c r="I25" s="7" t="n">
        <v>295.0</v>
      </c>
      <c r="J25" s="7" t="n">
        <v>709.0</v>
      </c>
      <c r="K25" s="7" t="n">
        <v>385.0</v>
      </c>
      <c r="L25" s="7" t="n">
        <v>267.0</v>
      </c>
      <c r="M25" s="7" t="n">
        <v>89.0</v>
      </c>
      <c r="N25" t="s">
        <v>59</v>
      </c>
    </row>
    <row r="26" spans="1:14" x14ac:dyDescent="0.25">
      <c r="A26" s="12"/>
      <c r="B26" s="6" t="s">
        <v>25</v>
      </c>
      <c r="C26" s="7" t="n">
        <v>1146.0</v>
      </c>
      <c r="D26" s="7" t="n">
        <v>1103.0</v>
      </c>
      <c r="E26" s="7">
        <v>0</v>
      </c>
      <c r="F26" s="7" t="n">
        <f si="0" t="shared"/>
        <v>2249.0</v>
      </c>
      <c r="G26" s="7" t="n">
        <v>30.0</v>
      </c>
      <c r="H26" s="7" t="n">
        <v>10.0</v>
      </c>
      <c r="I26" s="7" t="n">
        <v>421.0</v>
      </c>
      <c r="J26" s="7" t="n">
        <v>765.0</v>
      </c>
      <c r="K26" s="7" t="n">
        <v>525.0</v>
      </c>
      <c r="L26" s="7" t="n">
        <v>381.0</v>
      </c>
      <c r="M26" s="7" t="n">
        <v>117.0</v>
      </c>
      <c r="N26" t="s">
        <v>59</v>
      </c>
    </row>
    <row r="27" spans="1:14" x14ac:dyDescent="0.25">
      <c r="A27" s="12"/>
      <c r="B27" s="6" t="s">
        <v>26</v>
      </c>
      <c r="C27" s="7" t="n">
        <v>31.0</v>
      </c>
      <c r="D27" s="7" t="n">
        <v>38.0</v>
      </c>
      <c r="E27" s="7">
        <v>0</v>
      </c>
      <c r="F27" s="7" t="n">
        <f si="0" t="shared"/>
        <v>69.0</v>
      </c>
      <c r="G27" s="7" t="n">
        <v>0.0</v>
      </c>
      <c r="H27" s="7" t="n">
        <v>0.0</v>
      </c>
      <c r="I27" s="7" t="n">
        <v>12.0</v>
      </c>
      <c r="J27" s="7" t="n">
        <v>26.0</v>
      </c>
      <c r="K27" s="7" t="n">
        <v>12.0</v>
      </c>
      <c r="L27" s="7" t="n">
        <v>17.0</v>
      </c>
      <c r="M27" s="7" t="n">
        <v>2.0</v>
      </c>
      <c r="N27" t="s">
        <v>59</v>
      </c>
    </row>
    <row r="28" spans="1:14" x14ac:dyDescent="0.25">
      <c r="A28" s="12"/>
      <c r="B28" s="6" t="s">
        <v>27</v>
      </c>
      <c r="C28" s="7" t="n">
        <v>3236.0</v>
      </c>
      <c r="D28" s="7" t="n">
        <v>3451.0</v>
      </c>
      <c r="E28" s="7">
        <v>0</v>
      </c>
      <c r="F28" s="7" t="n">
        <f si="0" t="shared"/>
        <v>6687.0</v>
      </c>
      <c r="G28" s="7" t="n">
        <v>291.0</v>
      </c>
      <c r="H28" s="7" t="n">
        <v>151.0</v>
      </c>
      <c r="I28" s="7" t="n">
        <v>1534.0</v>
      </c>
      <c r="J28" s="7" t="n">
        <v>2019.0</v>
      </c>
      <c r="K28" s="7" t="n">
        <v>1109.0</v>
      </c>
      <c r="L28" s="7" t="n">
        <v>924.0</v>
      </c>
      <c r="M28" s="7" t="n">
        <v>659.0</v>
      </c>
      <c r="N28" t="s">
        <v>59</v>
      </c>
    </row>
    <row r="29" spans="1:14" x14ac:dyDescent="0.25">
      <c r="A29" s="12"/>
      <c r="B29" s="6" t="s">
        <v>28</v>
      </c>
      <c r="C29" s="7" t="n">
        <v>3.0</v>
      </c>
      <c r="D29" s="7" t="n">
        <v>0.0</v>
      </c>
      <c r="E29" s="7">
        <v>0</v>
      </c>
      <c r="F29" s="7" t="n">
        <f si="0" t="shared"/>
        <v>3.0</v>
      </c>
      <c r="G29" s="7" t="n">
        <v>1.0</v>
      </c>
      <c r="H29" s="7" t="n">
        <v>0.0</v>
      </c>
      <c r="I29" s="7" t="n">
        <v>0.0</v>
      </c>
      <c r="J29" s="7" t="n">
        <v>0.0</v>
      </c>
      <c r="K29" s="7" t="n">
        <v>1.0</v>
      </c>
      <c r="L29" s="7" t="n">
        <v>0.0</v>
      </c>
      <c r="M29" s="7" t="n">
        <v>1.0</v>
      </c>
      <c r="N29" t="s">
        <v>59</v>
      </c>
    </row>
    <row r="30" spans="1:14" x14ac:dyDescent="0.25">
      <c r="A30" s="12"/>
      <c r="B30" s="6" t="s">
        <v>29</v>
      </c>
      <c r="C30" s="7" t="n">
        <v>1938.0</v>
      </c>
      <c r="D30" s="7" t="n">
        <v>1910.0</v>
      </c>
      <c r="E30" s="7">
        <v>0</v>
      </c>
      <c r="F30" s="7" t="n">
        <f si="0" t="shared"/>
        <v>3848.0</v>
      </c>
      <c r="G30" s="7" t="n">
        <v>157.0</v>
      </c>
      <c r="H30" s="7" t="n">
        <v>77.0</v>
      </c>
      <c r="I30" s="7" t="n">
        <v>647.0</v>
      </c>
      <c r="J30" s="7" t="n">
        <v>1096.0</v>
      </c>
      <c r="K30" s="7" t="n">
        <v>759.0</v>
      </c>
      <c r="L30" s="7" t="n">
        <v>668.0</v>
      </c>
      <c r="M30" s="7" t="n">
        <v>444.0</v>
      </c>
      <c r="N30" t="s">
        <v>59</v>
      </c>
    </row>
    <row r="31" spans="1:14" x14ac:dyDescent="0.25">
      <c r="A31" s="12"/>
      <c r="B31" s="6" t="s">
        <v>30</v>
      </c>
      <c r="C31" s="7" t="n">
        <v>889.0</v>
      </c>
      <c r="D31" s="7" t="n">
        <v>1085.0</v>
      </c>
      <c r="E31" s="7">
        <v>0</v>
      </c>
      <c r="F31" s="7" t="n">
        <f si="0" t="shared"/>
        <v>1974.0</v>
      </c>
      <c r="G31" s="7" t="n">
        <v>44.0</v>
      </c>
      <c r="H31" s="7" t="n">
        <v>25.0</v>
      </c>
      <c r="I31" s="7" t="n">
        <v>427.0</v>
      </c>
      <c r="J31" s="7" t="n">
        <v>849.0</v>
      </c>
      <c r="K31" s="7" t="n">
        <v>278.0</v>
      </c>
      <c r="L31" s="7" t="n">
        <v>231.0</v>
      </c>
      <c r="M31" s="7" t="n">
        <v>120.0</v>
      </c>
      <c r="N31" t="s">
        <v>59</v>
      </c>
    </row>
    <row r="32" spans="1:14" x14ac:dyDescent="0.25">
      <c r="A32" s="12"/>
      <c r="B32" s="6" t="s">
        <v>31</v>
      </c>
      <c r="C32" s="7" t="n">
        <f>C33-C25-C26-C27-C28-C29-C30-C31</f>
        <v>3.0</v>
      </c>
      <c r="D32" s="7" t="n">
        <f>D33-D25-D26-D27-D28-D29-D30-D31</f>
        <v>1.0</v>
      </c>
      <c r="E32" s="7" t="n">
        <f ref="E32:G32" si="5" t="shared">E33-E25-E26-E27-E28-E29-E30-E31</f>
        <v>0.0</v>
      </c>
      <c r="F32" s="7" t="n">
        <f si="0" t="shared"/>
        <v>4.0</v>
      </c>
      <c r="G32" s="7" t="n">
        <f si="5" t="shared"/>
        <v>0.0</v>
      </c>
      <c r="H32" s="7" t="n">
        <f ref="H32:M32" si="6" t="shared">H33-H25-H26-H27-H28-H29-H30-H31</f>
        <v>0.0</v>
      </c>
      <c r="I32" s="7" t="n">
        <f si="6" t="shared"/>
        <v>1.0</v>
      </c>
      <c r="J32" s="7" t="n">
        <f si="6" t="shared"/>
        <v>1.0</v>
      </c>
      <c r="K32" s="7" t="n">
        <f si="6" t="shared"/>
        <v>1.0</v>
      </c>
      <c r="L32" s="7" t="n">
        <f si="6" t="shared"/>
        <v>0.0</v>
      </c>
      <c r="M32" s="7" t="n">
        <f si="6" t="shared"/>
        <v>1.0</v>
      </c>
      <c r="N32" t="s">
        <v>59</v>
      </c>
    </row>
    <row r="33" spans="1:14" x14ac:dyDescent="0.25">
      <c r="A33" s="12"/>
      <c r="B33" s="6" t="s">
        <v>32</v>
      </c>
      <c r="C33" s="7" t="n">
        <v>8033.0</v>
      </c>
      <c r="D33" s="7" t="n">
        <v>8584.0</v>
      </c>
      <c r="E33" s="7">
        <v>0</v>
      </c>
      <c r="F33" s="7" t="n">
        <f si="0" t="shared"/>
        <v>16617.0</v>
      </c>
      <c r="G33" s="7" t="n">
        <v>553.0</v>
      </c>
      <c r="H33" s="7" t="n">
        <v>271.0</v>
      </c>
      <c r="I33" s="7" t="n">
        <v>3337.0</v>
      </c>
      <c r="J33" s="7" t="n">
        <v>5465.0</v>
      </c>
      <c r="K33" s="7" t="n">
        <v>3070.0</v>
      </c>
      <c r="L33" s="7" t="n">
        <v>2488.0</v>
      </c>
      <c r="M33" s="7" t="n">
        <v>1433.0</v>
      </c>
      <c r="N33" t="s">
        <v>59</v>
      </c>
    </row>
    <row r="34" spans="1:14" x14ac:dyDescent="0.25">
      <c r="A34" s="16" t="s">
        <v>33</v>
      </c>
      <c r="B34" s="6" t="s">
        <v>34</v>
      </c>
      <c r="C34" s="7" t="n">
        <v>1999.0</v>
      </c>
      <c r="D34" s="7" t="n">
        <v>2843.0</v>
      </c>
      <c r="E34" s="7">
        <v>0</v>
      </c>
      <c r="F34" s="7" t="n">
        <f si="0" t="shared"/>
        <v>4842.0</v>
      </c>
      <c r="G34" s="7" t="n">
        <v>187.0</v>
      </c>
      <c r="H34" s="7" t="n">
        <v>215.0</v>
      </c>
      <c r="I34" s="7" t="n">
        <v>1362.0</v>
      </c>
      <c r="J34" s="7" t="n">
        <v>1114.0</v>
      </c>
      <c r="K34" s="7" t="n">
        <v>560.0</v>
      </c>
      <c r="L34" s="7" t="n">
        <v>770.0</v>
      </c>
      <c r="M34" s="7" t="n">
        <v>634.0</v>
      </c>
      <c r="N34" t="s">
        <v>59</v>
      </c>
    </row>
    <row r="35" spans="1:14" x14ac:dyDescent="0.25">
      <c r="A35" s="16"/>
      <c r="B35" s="8" t="s">
        <v>35</v>
      </c>
      <c r="C35" s="7" t="n">
        <v>122.0</v>
      </c>
      <c r="D35" s="7" t="n">
        <v>177.0</v>
      </c>
      <c r="E35" s="7">
        <v>0</v>
      </c>
      <c r="F35" s="7" t="n">
        <f si="0" t="shared"/>
        <v>299.0</v>
      </c>
      <c r="G35" s="7" t="n">
        <v>9.0</v>
      </c>
      <c r="H35" s="7" t="n">
        <v>18.0</v>
      </c>
      <c r="I35" s="7" t="n">
        <v>105.0</v>
      </c>
      <c r="J35" s="7" t="n">
        <v>64.0</v>
      </c>
      <c r="K35" s="7" t="n">
        <v>19.0</v>
      </c>
      <c r="L35" s="7" t="n">
        <v>44.0</v>
      </c>
      <c r="M35" s="7" t="n">
        <v>40.0</v>
      </c>
      <c r="N35" t="s">
        <v>59</v>
      </c>
    </row>
    <row r="36" spans="1:14" x14ac:dyDescent="0.25">
      <c r="A36" s="16"/>
      <c r="B36" s="8" t="s">
        <v>36</v>
      </c>
      <c r="C36" s="7" t="n">
        <v>1400.0</v>
      </c>
      <c r="D36" s="7" t="n">
        <v>1579.0</v>
      </c>
      <c r="E36" s="7">
        <v>0</v>
      </c>
      <c r="F36" s="7" t="n">
        <f si="0" t="shared"/>
        <v>2979.0</v>
      </c>
      <c r="G36" s="7" t="n">
        <v>166.0</v>
      </c>
      <c r="H36" s="7" t="n">
        <v>147.0</v>
      </c>
      <c r="I36" s="7" t="n">
        <v>747.0</v>
      </c>
      <c r="J36" s="7" t="n">
        <v>1068.0</v>
      </c>
      <c r="K36" s="7" t="n">
        <v>470.0</v>
      </c>
      <c r="L36" s="7" t="n">
        <v>251.0</v>
      </c>
      <c r="M36" s="7" t="n">
        <v>130.0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3521.0</v>
      </c>
      <c r="D38" s="7" t="n">
        <v>4599.0</v>
      </c>
      <c r="E38" s="7">
        <v>0</v>
      </c>
      <c r="F38" s="7" t="n">
        <f si="0" t="shared"/>
        <v>8120.0</v>
      </c>
      <c r="G38" s="7" t="n">
        <v>362.0</v>
      </c>
      <c r="H38" s="7" t="n">
        <v>380.0</v>
      </c>
      <c r="I38" s="7" t="n">
        <v>2214.0</v>
      </c>
      <c r="J38" s="7" t="n">
        <v>2246.0</v>
      </c>
      <c r="K38" s="7" t="n">
        <v>1049.0</v>
      </c>
      <c r="L38" s="7" t="n">
        <v>1065.0</v>
      </c>
      <c r="M38" s="7" t="n">
        <v>804.0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45.0</v>
      </c>
      <c r="D40" s="7" t="n">
        <f>D41-D39</f>
        <v>78.0</v>
      </c>
      <c r="E40" s="7" t="n">
        <f ref="E40:G40" si="9" t="shared">E41-E39</f>
        <v>0.0</v>
      </c>
      <c r="F40" s="7" t="n">
        <f si="0" t="shared"/>
        <v>123.0</v>
      </c>
      <c r="G40" s="7" t="n">
        <f si="9" t="shared"/>
        <v>12.0</v>
      </c>
      <c r="H40" s="7" t="n">
        <f ref="H40:M40" si="10" t="shared">H41-H39</f>
        <v>3.0</v>
      </c>
      <c r="I40" s="7" t="n">
        <f si="10" t="shared"/>
        <v>14.0</v>
      </c>
      <c r="J40" s="7" t="n">
        <f si="10" t="shared"/>
        <v>24.0</v>
      </c>
      <c r="K40" s="7" t="n">
        <f si="10" t="shared"/>
        <v>22.0</v>
      </c>
      <c r="L40" s="7" t="n">
        <f si="10" t="shared"/>
        <v>18.0</v>
      </c>
      <c r="M40" s="7" t="n">
        <f si="10" t="shared"/>
        <v>30.0</v>
      </c>
      <c r="N40" t="s">
        <v>59</v>
      </c>
    </row>
    <row r="41" spans="1:14" x14ac:dyDescent="0.25">
      <c r="A41" s="12"/>
      <c r="B41" s="6" t="s">
        <v>40</v>
      </c>
      <c r="C41" s="7" t="n">
        <v>45.0</v>
      </c>
      <c r="D41" s="7" t="n">
        <v>78.0</v>
      </c>
      <c r="E41" s="7">
        <v>0</v>
      </c>
      <c r="F41" s="7" t="n">
        <f si="0" t="shared"/>
        <v>123.0</v>
      </c>
      <c r="G41" s="7" t="n">
        <v>12.0</v>
      </c>
      <c r="H41" s="7" t="n">
        <v>3.0</v>
      </c>
      <c r="I41" s="7" t="n">
        <v>14.0</v>
      </c>
      <c r="J41" s="7" t="n">
        <v>24.0</v>
      </c>
      <c r="K41" s="7" t="n">
        <v>22.0</v>
      </c>
      <c r="L41" s="7" t="n">
        <v>18.0</v>
      </c>
      <c r="M41" s="7" t="n">
        <v>30.0</v>
      </c>
      <c r="N41" t="s">
        <v>59</v>
      </c>
    </row>
    <row r="42" spans="1:14" x14ac:dyDescent="0.25">
      <c r="A42" s="9"/>
      <c r="B42" s="6" t="s">
        <v>41</v>
      </c>
      <c r="C42" s="7" t="n">
        <v>511.0</v>
      </c>
      <c r="D42" s="7" t="n">
        <v>237.0</v>
      </c>
      <c r="E42" s="7">
        <v>0</v>
      </c>
      <c r="F42" s="7" t="n">
        <f si="0" t="shared"/>
        <v>748.0</v>
      </c>
      <c r="G42" s="7" t="n">
        <v>7.0</v>
      </c>
      <c r="H42" s="7" t="n">
        <v>5.0</v>
      </c>
      <c r="I42" s="7" t="n">
        <v>116.0</v>
      </c>
      <c r="J42" s="7" t="n">
        <v>194.0</v>
      </c>
      <c r="K42" s="7" t="n">
        <v>168.0</v>
      </c>
      <c r="L42" s="7" t="n">
        <v>179.0</v>
      </c>
      <c r="M42" s="7" t="n">
        <v>79.0</v>
      </c>
      <c r="N42" t="s">
        <v>59</v>
      </c>
    </row>
    <row r="43" spans="1:14" x14ac:dyDescent="0.25">
      <c r="A43" s="11"/>
      <c r="B43" s="6" t="s">
        <v>42</v>
      </c>
      <c r="C43" s="7" t="n">
        <f>C20+C24+C33+C38+C41+C42</f>
        <v>427415.0</v>
      </c>
      <c r="D43" s="7" t="n">
        <f>D20+D24+D33+D38+D41+D42</f>
        <v>345080.0</v>
      </c>
      <c r="E43" s="7" t="n">
        <f ref="E43:G43" si="11" t="shared">E20+E24+E33+E38+E41+E42</f>
        <v>0.0</v>
      </c>
      <c r="F43" s="7" t="n">
        <f si="0" t="shared"/>
        <v>772495.0</v>
      </c>
      <c r="G43" s="7" t="n">
        <f si="11" t="shared"/>
        <v>39809.0</v>
      </c>
      <c r="H43" s="7" t="n">
        <f ref="H43:M43" si="12" t="shared">H20+H24+H33+H38+H41+H42</f>
        <v>18993.0</v>
      </c>
      <c r="I43" s="7" t="n">
        <f si="12" t="shared"/>
        <v>108100.0</v>
      </c>
      <c r="J43" s="7" t="n">
        <f si="12" t="shared"/>
        <v>199457.0</v>
      </c>
      <c r="K43" s="7" t="n">
        <f si="12" t="shared"/>
        <v>171303.0</v>
      </c>
      <c r="L43" s="7" t="n">
        <f si="12" t="shared"/>
        <v>146781.0</v>
      </c>
      <c r="M43" s="7" t="n">
        <f si="12" t="shared"/>
        <v>88052.0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