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<sst xmlns="http://schemas.openxmlformats.org/spreadsheetml/2006/main" count="101" uniqueCount="61">
  <si>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</si>
  <si>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</si>
  <si>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</si>
  <si>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</si>
  <si>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</si>
  <si>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</si>
  <si>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</si>
  <si>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</si>
  <si>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</si>
  <si>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</si>
  <si>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</si>
  <si>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</si>
  <si>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</si>
  <si>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</si>
  <si>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</si>
  <si>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</si>
  <si>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</si>
  <si>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</si>
  <si>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</si>
  <si>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</si>
  <si>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</si>
  <si>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</si>
  <si>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</si>
  <si>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</si>
  <si>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</si>
  <si>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</si>
  <si>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</si>
  <si>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</si>
  <si>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</si>
  <si>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</si>
  <si>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</si>
  <si>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</si>
  <si>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</si>
  <si>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</si>
  <si>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</si>
  <si>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</si>
  <si>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</si>
  <si>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</si>
  <si>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</si>
  <si>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</si>
  <si>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</si>
  <si>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</si>
  <si>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</si>
  <si>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</si>
  <si>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</si>
  <si>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</si>
  <si>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</si>
  <si>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</si>
  <si>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</si>
  <si>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</si>
  <si>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</si>
  <si>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</si>
  <si>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</si>
  <si>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</si>
  <si>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</si>
  <si>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</si>
  <si>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</si>
  <si>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</si>
  <si>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102年6月中華民國國民出國人次－按性別及年齡分
Table 2-3 Outbound Departures of Nationals of the
Republic of China by Gender and by Age, June,2013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</si>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</sst>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98234.0</v>
      </c>
      <c r="D3" s="7" t="n">
        <v>76541.0</v>
      </c>
      <c r="E3" s="7">
        <v>0</v>
      </c>
      <c r="F3" s="7" t="n">
        <f>C3+D3</f>
        <v>174775.0</v>
      </c>
      <c r="G3" s="7" t="n">
        <v>8875.0</v>
      </c>
      <c r="H3" s="7" t="n">
        <v>6810.0</v>
      </c>
      <c r="I3" s="7" t="n">
        <v>24540.0</v>
      </c>
      <c r="J3" s="7" t="n">
        <v>46439.0</v>
      </c>
      <c r="K3" s="7" t="n">
        <v>39002.0</v>
      </c>
      <c r="L3" s="7" t="n">
        <v>31133.0</v>
      </c>
      <c r="M3" s="7" t="n">
        <v>17976.0</v>
      </c>
      <c r="N3" t="s">
        <v>59</v>
      </c>
    </row>
    <row r="4" spans="1:14" x14ac:dyDescent="0.25">
      <c r="A4" s="12"/>
      <c r="B4" s="6" t="s">
        <v>2</v>
      </c>
      <c r="C4" s="7" t="n">
        <v>24375.0</v>
      </c>
      <c r="D4" s="7" t="n">
        <v>15034.0</v>
      </c>
      <c r="E4" s="7">
        <v>0</v>
      </c>
      <c r="F4" s="7" t="n">
        <f ref="F4:F43" si="0" t="shared">C4+D4</f>
        <v>39409.0</v>
      </c>
      <c r="G4" s="7" t="n">
        <v>1515.0</v>
      </c>
      <c r="H4" s="7" t="n">
        <v>996.0</v>
      </c>
      <c r="I4" s="7" t="n">
        <v>5045.0</v>
      </c>
      <c r="J4" s="7" t="n">
        <v>9335.0</v>
      </c>
      <c r="K4" s="7" t="n">
        <v>9370.0</v>
      </c>
      <c r="L4" s="7" t="n">
        <v>8271.0</v>
      </c>
      <c r="M4" s="7" t="n">
        <v>4877.0</v>
      </c>
      <c r="N4" t="s">
        <v>59</v>
      </c>
    </row>
    <row r="5" spans="1:14" x14ac:dyDescent="0.25">
      <c r="A5" s="12"/>
      <c r="B5" s="6" t="s">
        <v>3</v>
      </c>
      <c r="C5" s="7" t="n">
        <v>161123.0</v>
      </c>
      <c r="D5" s="7" t="n">
        <v>86806.0</v>
      </c>
      <c r="E5" s="7">
        <v>0</v>
      </c>
      <c r="F5" s="7" t="n">
        <f si="0" t="shared"/>
        <v>247929.0</v>
      </c>
      <c r="G5" s="7" t="n">
        <v>10087.0</v>
      </c>
      <c r="H5" s="7" t="n">
        <v>4878.0</v>
      </c>
      <c r="I5" s="7" t="n">
        <v>17335.0</v>
      </c>
      <c r="J5" s="7" t="n">
        <v>48180.0</v>
      </c>
      <c r="K5" s="7" t="n">
        <v>62236.0</v>
      </c>
      <c r="L5" s="7" t="n">
        <v>63292.0</v>
      </c>
      <c r="M5" s="7" t="n">
        <v>41921.0</v>
      </c>
      <c r="N5" t="s">
        <v>59</v>
      </c>
    </row>
    <row r="6" spans="1:14" x14ac:dyDescent="0.25">
      <c r="A6" s="12"/>
      <c r="B6" s="6" t="s">
        <v>4</v>
      </c>
      <c r="C6" s="7" t="n">
        <v>101802.0</v>
      </c>
      <c r="D6" s="7" t="n">
        <v>144932.0</v>
      </c>
      <c r="E6" s="7">
        <v>0</v>
      </c>
      <c r="F6" s="7" t="n">
        <f si="0" t="shared"/>
        <v>246734.0</v>
      </c>
      <c r="G6" s="7" t="n">
        <v>22665.0</v>
      </c>
      <c r="H6" s="7" t="n">
        <v>14886.0</v>
      </c>
      <c r="I6" s="7" t="n">
        <v>37529.0</v>
      </c>
      <c r="J6" s="7" t="n">
        <v>58304.0</v>
      </c>
      <c r="K6" s="7" t="n">
        <v>45489.0</v>
      </c>
      <c r="L6" s="7" t="n">
        <v>35267.0</v>
      </c>
      <c r="M6" s="7" t="n">
        <v>32594.0</v>
      </c>
      <c r="N6" t="s">
        <v>59</v>
      </c>
    </row>
    <row r="7" spans="1:14" x14ac:dyDescent="0.25">
      <c r="A7" s="12"/>
      <c r="B7" s="6" t="s">
        <v>5</v>
      </c>
      <c r="C7" s="7" t="n">
        <v>16350.0</v>
      </c>
      <c r="D7" s="7" t="n">
        <v>31747.0</v>
      </c>
      <c r="E7" s="7">
        <v>0</v>
      </c>
      <c r="F7" s="7" t="n">
        <f si="0" t="shared"/>
        <v>48097.0</v>
      </c>
      <c r="G7" s="7" t="n">
        <v>2775.0</v>
      </c>
      <c r="H7" s="7" t="n">
        <v>3151.0</v>
      </c>
      <c r="I7" s="7" t="n">
        <v>11119.0</v>
      </c>
      <c r="J7" s="7" t="n">
        <v>12425.0</v>
      </c>
      <c r="K7" s="7" t="n">
        <v>8427.0</v>
      </c>
      <c r="L7" s="7" t="n">
        <v>5647.0</v>
      </c>
      <c r="M7" s="7" t="n">
        <v>4553.0</v>
      </c>
      <c r="N7" t="s">
        <v>59</v>
      </c>
    </row>
    <row r="8" spans="1:14" x14ac:dyDescent="0.25">
      <c r="A8" s="12"/>
      <c r="B8" s="6" t="s">
        <v>6</v>
      </c>
      <c r="C8" s="7" t="n">
        <v>11865.0</v>
      </c>
      <c r="D8" s="7" t="n">
        <v>14204.0</v>
      </c>
      <c r="E8" s="7">
        <v>0</v>
      </c>
      <c r="F8" s="7" t="n">
        <f si="0" t="shared"/>
        <v>26069.0</v>
      </c>
      <c r="G8" s="7" t="n">
        <v>2436.0</v>
      </c>
      <c r="H8" s="7" t="n">
        <v>1852.0</v>
      </c>
      <c r="I8" s="7" t="n">
        <v>4724.0</v>
      </c>
      <c r="J8" s="7" t="n">
        <v>6114.0</v>
      </c>
      <c r="K8" s="7" t="n">
        <v>5293.0</v>
      </c>
      <c r="L8" s="7" t="n">
        <v>3221.0</v>
      </c>
      <c r="M8" s="7" t="n">
        <v>2429.0</v>
      </c>
      <c r="N8" t="s">
        <v>59</v>
      </c>
    </row>
    <row r="9" spans="1:14" x14ac:dyDescent="0.25">
      <c r="A9" s="12"/>
      <c r="B9" s="6" t="s">
        <v>7</v>
      </c>
      <c r="C9" s="7" t="n">
        <v>10843.0</v>
      </c>
      <c r="D9" s="7" t="n">
        <v>12264.0</v>
      </c>
      <c r="E9" s="7">
        <v>0</v>
      </c>
      <c r="F9" s="7" t="n">
        <f si="0" t="shared"/>
        <v>23107.0</v>
      </c>
      <c r="G9" s="7" t="n">
        <v>1600.0</v>
      </c>
      <c r="H9" s="7" t="n">
        <v>1156.0</v>
      </c>
      <c r="I9" s="7" t="n">
        <v>4020.0</v>
      </c>
      <c r="J9" s="7" t="n">
        <v>5575.0</v>
      </c>
      <c r="K9" s="7" t="n">
        <v>4787.0</v>
      </c>
      <c r="L9" s="7" t="n">
        <v>3434.0</v>
      </c>
      <c r="M9" s="7" t="n">
        <v>2535.0</v>
      </c>
      <c r="N9" t="s">
        <v>59</v>
      </c>
    </row>
    <row r="10" spans="1:14" x14ac:dyDescent="0.25">
      <c r="A10" s="12"/>
      <c r="B10" s="6" t="s">
        <v>8</v>
      </c>
      <c r="C10" s="7" t="n">
        <v>25316.0</v>
      </c>
      <c r="D10" s="7" t="n">
        <v>29787.0</v>
      </c>
      <c r="E10" s="7">
        <v>0</v>
      </c>
      <c r="F10" s="7" t="n">
        <f si="0" t="shared"/>
        <v>55103.0</v>
      </c>
      <c r="G10" s="7" t="n">
        <v>2378.0</v>
      </c>
      <c r="H10" s="7" t="n">
        <v>2583.0</v>
      </c>
      <c r="I10" s="7" t="n">
        <v>13795.0</v>
      </c>
      <c r="J10" s="7" t="n">
        <v>13655.0</v>
      </c>
      <c r="K10" s="7" t="n">
        <v>9926.0</v>
      </c>
      <c r="L10" s="7" t="n">
        <v>7579.0</v>
      </c>
      <c r="M10" s="7" t="n">
        <v>5187.0</v>
      </c>
      <c r="N10" t="s">
        <v>59</v>
      </c>
    </row>
    <row r="11" spans="1:14" x14ac:dyDescent="0.25">
      <c r="A11" s="12"/>
      <c r="B11" s="6" t="s">
        <v>9</v>
      </c>
      <c r="C11" s="7" t="n">
        <v>3838.0</v>
      </c>
      <c r="D11" s="7" t="n">
        <v>2503.0</v>
      </c>
      <c r="E11" s="7">
        <v>0</v>
      </c>
      <c r="F11" s="7" t="n">
        <f si="0" t="shared"/>
        <v>6341.0</v>
      </c>
      <c r="G11" s="7" t="n">
        <v>372.0</v>
      </c>
      <c r="H11" s="7" t="n">
        <v>367.0</v>
      </c>
      <c r="I11" s="7" t="n">
        <v>1082.0</v>
      </c>
      <c r="J11" s="7" t="n">
        <v>1436.0</v>
      </c>
      <c r="K11" s="7" t="n">
        <v>1236.0</v>
      </c>
      <c r="L11" s="7" t="n">
        <v>1118.0</v>
      </c>
      <c r="M11" s="7" t="n">
        <v>730.0</v>
      </c>
      <c r="N11" t="s">
        <v>59</v>
      </c>
    </row>
    <row r="12" spans="1:14" x14ac:dyDescent="0.25">
      <c r="A12" s="12"/>
      <c r="B12" s="6" t="s">
        <v>10</v>
      </c>
      <c r="C12" s="7" t="n">
        <v>7994.0</v>
      </c>
      <c r="D12" s="7" t="n">
        <v>8069.0</v>
      </c>
      <c r="E12" s="7">
        <v>0</v>
      </c>
      <c r="F12" s="7" t="n">
        <f si="0" t="shared"/>
        <v>16063.0</v>
      </c>
      <c r="G12" s="7" t="n">
        <v>1026.0</v>
      </c>
      <c r="H12" s="7" t="n">
        <v>695.0</v>
      </c>
      <c r="I12" s="7" t="n">
        <v>3547.0</v>
      </c>
      <c r="J12" s="7" t="n">
        <v>4533.0</v>
      </c>
      <c r="K12" s="7" t="n">
        <v>2992.0</v>
      </c>
      <c r="L12" s="7" t="n">
        <v>2056.0</v>
      </c>
      <c r="M12" s="7" t="n">
        <v>1214.0</v>
      </c>
      <c r="N12" t="s">
        <v>59</v>
      </c>
    </row>
    <row r="13" spans="1:14" x14ac:dyDescent="0.25">
      <c r="A13" s="12"/>
      <c r="B13" s="6" t="s">
        <v>11</v>
      </c>
      <c r="C13" s="7" t="n">
        <v>1.0</v>
      </c>
      <c r="D13" s="7" t="n">
        <v>0.0</v>
      </c>
      <c r="E13" s="7">
        <v>0</v>
      </c>
      <c r="F13" s="7" t="n">
        <f si="0" t="shared"/>
        <v>1.0</v>
      </c>
      <c r="G13" s="7" t="n">
        <v>0.0</v>
      </c>
      <c r="H13" s="7" t="n">
        <v>0.0</v>
      </c>
      <c r="I13" s="7" t="n">
        <v>0.0</v>
      </c>
      <c r="J13" s="7" t="n">
        <v>0.0</v>
      </c>
      <c r="K13" s="7" t="n">
        <v>0.0</v>
      </c>
      <c r="L13" s="7" t="n">
        <v>0.0</v>
      </c>
      <c r="M13" s="7" t="n">
        <v>1.0</v>
      </c>
      <c r="N13" t="s">
        <v>59</v>
      </c>
    </row>
    <row r="14" spans="1:14" x14ac:dyDescent="0.25">
      <c r="A14" s="12"/>
      <c r="B14" s="6" t="s">
        <v>12</v>
      </c>
      <c r="C14" s="7" t="n">
        <v>18359.0</v>
      </c>
      <c r="D14" s="7" t="n">
        <v>15089.0</v>
      </c>
      <c r="E14" s="7">
        <v>0</v>
      </c>
      <c r="F14" s="7" t="n">
        <f si="0" t="shared"/>
        <v>33448.0</v>
      </c>
      <c r="G14" s="7" t="n">
        <v>3175.0</v>
      </c>
      <c r="H14" s="7" t="n">
        <v>911.0</v>
      </c>
      <c r="I14" s="7" t="n">
        <v>2824.0</v>
      </c>
      <c r="J14" s="7" t="n">
        <v>7203.0</v>
      </c>
      <c r="K14" s="7" t="n">
        <v>6639.0</v>
      </c>
      <c r="L14" s="7" t="n">
        <v>7646.0</v>
      </c>
      <c r="M14" s="7" t="n">
        <v>5050.0</v>
      </c>
      <c r="N14" t="s">
        <v>59</v>
      </c>
    </row>
    <row r="15" spans="1:14" x14ac:dyDescent="0.25">
      <c r="A15" s="12"/>
      <c r="B15" s="6" t="s">
        <v>13</v>
      </c>
      <c r="C15" s="7" t="n">
        <v>1201.0</v>
      </c>
      <c r="D15" s="7" t="n">
        <v>686.0</v>
      </c>
      <c r="E15" s="7">
        <v>0</v>
      </c>
      <c r="F15" s="7" t="n">
        <f si="0" t="shared"/>
        <v>1887.0</v>
      </c>
      <c r="G15" s="7" t="n">
        <v>95.0</v>
      </c>
      <c r="H15" s="7" t="n">
        <v>60.0</v>
      </c>
      <c r="I15" s="7" t="n">
        <v>87.0</v>
      </c>
      <c r="J15" s="7" t="n">
        <v>272.0</v>
      </c>
      <c r="K15" s="7" t="n">
        <v>414.0</v>
      </c>
      <c r="L15" s="7" t="n">
        <v>486.0</v>
      </c>
      <c r="M15" s="7" t="n">
        <v>473.0</v>
      </c>
      <c r="N15" t="s">
        <v>59</v>
      </c>
    </row>
    <row r="16" spans="1:14" x14ac:dyDescent="0.25">
      <c r="A16" s="12"/>
      <c r="B16" s="6" t="s">
        <v>14</v>
      </c>
      <c r="C16" s="7" t="n">
        <v>2074.0</v>
      </c>
      <c r="D16" s="7" t="n">
        <v>1650.0</v>
      </c>
      <c r="E16" s="7">
        <v>0</v>
      </c>
      <c r="F16" s="7" t="n">
        <f si="0" t="shared"/>
        <v>3724.0</v>
      </c>
      <c r="G16" s="7" t="n">
        <v>90.0</v>
      </c>
      <c r="H16" s="7" t="n">
        <v>114.0</v>
      </c>
      <c r="I16" s="7" t="n">
        <v>327.0</v>
      </c>
      <c r="J16" s="7" t="n">
        <v>588.0</v>
      </c>
      <c r="K16" s="7" t="n">
        <v>754.0</v>
      </c>
      <c r="L16" s="7" t="n">
        <v>982.0</v>
      </c>
      <c r="M16" s="7" t="n">
        <v>869.0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5801.0</v>
      </c>
      <c r="D19" s="7" t="n">
        <f>D20-D3-D4-D5-D6-D7-D8-D9-D10-D11-D12-D13-D14-D15-D16-D17-D18</f>
        <v>5783.0</v>
      </c>
      <c r="E19" s="7" t="n">
        <f ref="E19:G19" si="1" t="shared">E20-E3-E4-E5-E6-E7-E8-E9-E10-E11-E12-E13-E14-E15-E16-E17-E18</f>
        <v>0.0</v>
      </c>
      <c r="F19" s="7" t="n">
        <f si="0" t="shared"/>
        <v>11584.0</v>
      </c>
      <c r="G19" s="7" t="n">
        <f si="1" t="shared"/>
        <v>57.0</v>
      </c>
      <c r="H19" s="7" t="n">
        <f ref="H19:M19" si="2" t="shared">H20-H3-H4-H5-H6-H7-H8-H9-H10-H11-H12-H13-H14-H15-H16-H17-H18</f>
        <v>203.0</v>
      </c>
      <c r="I19" s="7" t="n">
        <f si="2" t="shared"/>
        <v>1600.0</v>
      </c>
      <c r="J19" s="7" t="n">
        <f si="2" t="shared"/>
        <v>3692.0</v>
      </c>
      <c r="K19" s="7" t="n">
        <f si="2" t="shared"/>
        <v>2715.0</v>
      </c>
      <c r="L19" s="7" t="n">
        <f si="2" t="shared"/>
        <v>2221.0</v>
      </c>
      <c r="M19" s="7" t="n">
        <f si="2" t="shared"/>
        <v>1096.0</v>
      </c>
      <c r="N19" t="s">
        <v>59</v>
      </c>
    </row>
    <row r="20" spans="1:14" x14ac:dyDescent="0.25">
      <c r="A20" s="12"/>
      <c r="B20" s="6" t="s">
        <v>18</v>
      </c>
      <c r="C20" s="7" t="n">
        <v>489176.0</v>
      </c>
      <c r="D20" s="7" t="n">
        <v>445095.0</v>
      </c>
      <c r="E20" s="7">
        <v>0</v>
      </c>
      <c r="F20" s="7" t="n">
        <f si="0" t="shared"/>
        <v>934271.0</v>
      </c>
      <c r="G20" s="7" t="n">
        <v>57146.0</v>
      </c>
      <c r="H20" s="7" t="n">
        <v>38662.0</v>
      </c>
      <c r="I20" s="7" t="n">
        <v>127574.0</v>
      </c>
      <c r="J20" s="7" t="n">
        <v>217751.0</v>
      </c>
      <c r="K20" s="7" t="n">
        <v>199280.0</v>
      </c>
      <c r="L20" s="7" t="n">
        <v>172353.0</v>
      </c>
      <c r="M20" s="7" t="n">
        <v>121505.0</v>
      </c>
      <c r="N20" t="s">
        <v>59</v>
      </c>
    </row>
    <row r="21" spans="1:14" x14ac:dyDescent="0.25">
      <c r="A21" s="12" t="s">
        <v>19</v>
      </c>
      <c r="B21" s="6" t="s">
        <v>20</v>
      </c>
      <c r="C21" s="7" t="n">
        <v>17901.0</v>
      </c>
      <c r="D21" s="7" t="n">
        <v>21357.0</v>
      </c>
      <c r="E21" s="7">
        <v>0</v>
      </c>
      <c r="F21" s="7" t="n">
        <f si="0" t="shared"/>
        <v>39258.0</v>
      </c>
      <c r="G21" s="7" t="n">
        <v>2894.0</v>
      </c>
      <c r="H21" s="7" t="n">
        <v>3123.0</v>
      </c>
      <c r="I21" s="7" t="n">
        <v>5541.0</v>
      </c>
      <c r="J21" s="7" t="n">
        <v>7120.0</v>
      </c>
      <c r="K21" s="7" t="n">
        <v>6562.0</v>
      </c>
      <c r="L21" s="7" t="n">
        <v>6339.0</v>
      </c>
      <c r="M21" s="7" t="n">
        <v>7679.0</v>
      </c>
      <c r="N21" t="s">
        <v>59</v>
      </c>
    </row>
    <row r="22" spans="1:14" x14ac:dyDescent="0.25">
      <c r="A22" s="12"/>
      <c r="B22" s="6" t="s">
        <v>21</v>
      </c>
      <c r="C22" s="7" t="n">
        <v>3107.0</v>
      </c>
      <c r="D22" s="7" t="n">
        <v>4002.0</v>
      </c>
      <c r="E22" s="7">
        <v>0</v>
      </c>
      <c r="F22" s="7" t="n">
        <f si="0" t="shared"/>
        <v>7109.0</v>
      </c>
      <c r="G22" s="7" t="n">
        <v>499.0</v>
      </c>
      <c r="H22" s="7" t="n">
        <v>668.0</v>
      </c>
      <c r="I22" s="7" t="n">
        <v>679.0</v>
      </c>
      <c r="J22" s="7" t="n">
        <v>735.0</v>
      </c>
      <c r="K22" s="7" t="n">
        <v>917.0</v>
      </c>
      <c r="L22" s="7" t="n">
        <v>1706.0</v>
      </c>
      <c r="M22" s="7" t="n">
        <v>1905.0</v>
      </c>
      <c r="N22" t="s">
        <v>59</v>
      </c>
    </row>
    <row r="23" spans="1:14" x14ac:dyDescent="0.25">
      <c r="A23" s="12"/>
      <c r="B23" s="6" t="s">
        <v>22</v>
      </c>
      <c r="C23" s="7" t="n">
        <f>C24-C21-C22</f>
        <v>6.0</v>
      </c>
      <c r="D23" s="7" t="n">
        <f>D24-D21-D22</f>
        <v>0.0</v>
      </c>
      <c r="E23" s="7" t="n">
        <f ref="E23:G23" si="3" t="shared">E24-E21-E22</f>
        <v>0.0</v>
      </c>
      <c r="F23" s="7" t="n">
        <f si="0" t="shared"/>
        <v>6.0</v>
      </c>
      <c r="G23" s="7" t="n">
        <f si="3" t="shared"/>
        <v>0.0</v>
      </c>
      <c r="H23" s="7" t="n">
        <f ref="H23:M23" si="4" t="shared">H24-H21-H22</f>
        <v>0.0</v>
      </c>
      <c r="I23" s="7" t="n">
        <f si="4" t="shared"/>
        <v>3.0</v>
      </c>
      <c r="J23" s="7" t="n">
        <f si="4" t="shared"/>
        <v>0.0</v>
      </c>
      <c r="K23" s="7" t="n">
        <f si="4" t="shared"/>
        <v>2.0</v>
      </c>
      <c r="L23" s="7" t="n">
        <f si="4" t="shared"/>
        <v>1.0</v>
      </c>
      <c r="M23" s="7" t="n">
        <f si="4" t="shared"/>
        <v>0.0</v>
      </c>
      <c r="N23" t="s">
        <v>59</v>
      </c>
    </row>
    <row r="24" spans="1:14" x14ac:dyDescent="0.25">
      <c r="A24" s="12"/>
      <c r="B24" s="6" t="s">
        <v>55</v>
      </c>
      <c r="C24" s="7" t="n">
        <v>21014.0</v>
      </c>
      <c r="D24" s="7" t="n">
        <v>25359.0</v>
      </c>
      <c r="E24" s="7">
        <v>0</v>
      </c>
      <c r="F24" s="7" t="n">
        <f si="0" t="shared"/>
        <v>46373.0</v>
      </c>
      <c r="G24" s="7" t="n">
        <v>3393.0</v>
      </c>
      <c r="H24" s="7" t="n">
        <v>3791.0</v>
      </c>
      <c r="I24" s="7" t="n">
        <v>6223.0</v>
      </c>
      <c r="J24" s="7" t="n">
        <v>7855.0</v>
      </c>
      <c r="K24" s="7" t="n">
        <v>7481.0</v>
      </c>
      <c r="L24" s="7" t="n">
        <v>8046.0</v>
      </c>
      <c r="M24" s="7" t="n">
        <v>9584.0</v>
      </c>
      <c r="N24" t="s">
        <v>59</v>
      </c>
    </row>
    <row r="25" spans="1:14" x14ac:dyDescent="0.25">
      <c r="A25" s="12" t="s">
        <v>23</v>
      </c>
      <c r="B25" s="6" t="s">
        <v>24</v>
      </c>
      <c r="C25" s="7" t="n">
        <v>1606.0</v>
      </c>
      <c r="D25" s="7" t="n">
        <v>2446.0</v>
      </c>
      <c r="E25" s="7">
        <v>0</v>
      </c>
      <c r="F25" s="7" t="n">
        <f si="0" t="shared"/>
        <v>4052.0</v>
      </c>
      <c r="G25" s="7" t="n">
        <v>178.0</v>
      </c>
      <c r="H25" s="7" t="n">
        <v>342.0</v>
      </c>
      <c r="I25" s="7" t="n">
        <v>443.0</v>
      </c>
      <c r="J25" s="7" t="n">
        <v>1022.0</v>
      </c>
      <c r="K25" s="7" t="n">
        <v>977.0</v>
      </c>
      <c r="L25" s="7" t="n">
        <v>651.0</v>
      </c>
      <c r="M25" s="7" t="n">
        <v>439.0</v>
      </c>
      <c r="N25" t="s">
        <v>59</v>
      </c>
    </row>
    <row r="26" spans="1:14" x14ac:dyDescent="0.25">
      <c r="A26" s="12"/>
      <c r="B26" s="6" t="s">
        <v>25</v>
      </c>
      <c r="C26" s="7" t="n">
        <v>2217.0</v>
      </c>
      <c r="D26" s="7" t="n">
        <v>2449.0</v>
      </c>
      <c r="E26" s="7">
        <v>0</v>
      </c>
      <c r="F26" s="7" t="n">
        <f si="0" t="shared"/>
        <v>4666.0</v>
      </c>
      <c r="G26" s="7" t="n">
        <v>190.0</v>
      </c>
      <c r="H26" s="7" t="n">
        <v>291.0</v>
      </c>
      <c r="I26" s="7" t="n">
        <v>495.0</v>
      </c>
      <c r="J26" s="7" t="n">
        <v>1044.0</v>
      </c>
      <c r="K26" s="7" t="n">
        <v>1042.0</v>
      </c>
      <c r="L26" s="7" t="n">
        <v>974.0</v>
      </c>
      <c r="M26" s="7" t="n">
        <v>630.0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1135.0</v>
      </c>
      <c r="D28" s="7" t="n">
        <v>1332.0</v>
      </c>
      <c r="E28" s="7">
        <v>0</v>
      </c>
      <c r="F28" s="7" t="n">
        <f si="0" t="shared"/>
        <v>2467.0</v>
      </c>
      <c r="G28" s="7" t="n">
        <v>123.0</v>
      </c>
      <c r="H28" s="7" t="n">
        <v>180.0</v>
      </c>
      <c r="I28" s="7" t="n">
        <v>373.0</v>
      </c>
      <c r="J28" s="7" t="n">
        <v>564.0</v>
      </c>
      <c r="K28" s="7" t="n">
        <v>520.0</v>
      </c>
      <c r="L28" s="7" t="n">
        <v>435.0</v>
      </c>
      <c r="M28" s="7" t="n">
        <v>272.0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964.0</v>
      </c>
      <c r="D31" s="7" t="n">
        <v>1534.0</v>
      </c>
      <c r="E31" s="7">
        <v>0</v>
      </c>
      <c r="F31" s="7" t="n">
        <f si="0" t="shared"/>
        <v>2498.0</v>
      </c>
      <c r="G31" s="7" t="n">
        <v>57.0</v>
      </c>
      <c r="H31" s="7" t="n">
        <v>112.0</v>
      </c>
      <c r="I31" s="7" t="n">
        <v>182.0</v>
      </c>
      <c r="J31" s="7" t="n">
        <v>484.0</v>
      </c>
      <c r="K31" s="7" t="n">
        <v>461.0</v>
      </c>
      <c r="L31" s="7" t="n">
        <v>640.0</v>
      </c>
      <c r="M31" s="7" t="n">
        <v>562.0</v>
      </c>
      <c r="N31" t="s">
        <v>59</v>
      </c>
    </row>
    <row r="32" spans="1:14" x14ac:dyDescent="0.25">
      <c r="A32" s="12"/>
      <c r="B32" s="6" t="s">
        <v>31</v>
      </c>
      <c r="C32" s="7" t="n">
        <f>C33-C25-C26-C27-C28-C29-C30-C31</f>
        <v>1.0</v>
      </c>
      <c r="D32" s="7" t="n">
        <f>D33-D25-D26-D27-D28-D29-D30-D31</f>
        <v>0.0</v>
      </c>
      <c r="E32" s="7" t="n">
        <f ref="E32:G32" si="5" t="shared">E33-E25-E26-E27-E28-E29-E30-E31</f>
        <v>0.0</v>
      </c>
      <c r="F32" s="7" t="n">
        <f si="0" t="shared"/>
        <v>1.0</v>
      </c>
      <c r="G32" s="7" t="n">
        <f si="5" t="shared"/>
        <v>0.0</v>
      </c>
      <c r="H32" s="7" t="n">
        <f ref="H32:M32" si="6" t="shared">H33-H25-H26-H27-H28-H29-H30-H31</f>
        <v>0.0</v>
      </c>
      <c r="I32" s="7" t="n">
        <f si="6" t="shared"/>
        <v>0.0</v>
      </c>
      <c r="J32" s="7" t="n">
        <f si="6" t="shared"/>
        <v>1.0</v>
      </c>
      <c r="K32" s="7" t="n">
        <f si="6" t="shared"/>
        <v>0.0</v>
      </c>
      <c r="L32" s="7" t="n">
        <f si="6" t="shared"/>
        <v>0.0</v>
      </c>
      <c r="M32" s="7" t="n">
        <f si="6" t="shared"/>
        <v>0.0</v>
      </c>
      <c r="N32" t="s">
        <v>59</v>
      </c>
    </row>
    <row r="33" spans="1:14" x14ac:dyDescent="0.25">
      <c r="A33" s="12"/>
      <c r="B33" s="6" t="s">
        <v>32</v>
      </c>
      <c r="C33" s="7" t="n">
        <v>5923.0</v>
      </c>
      <c r="D33" s="7" t="n">
        <v>7761.0</v>
      </c>
      <c r="E33" s="7">
        <v>0</v>
      </c>
      <c r="F33" s="7" t="n">
        <f si="0" t="shared"/>
        <v>13684.0</v>
      </c>
      <c r="G33" s="7" t="n">
        <v>548.0</v>
      </c>
      <c r="H33" s="7" t="n">
        <v>925.0</v>
      </c>
      <c r="I33" s="7" t="n">
        <v>1493.0</v>
      </c>
      <c r="J33" s="7" t="n">
        <v>3115.0</v>
      </c>
      <c r="K33" s="7" t="n">
        <v>3000.0</v>
      </c>
      <c r="L33" s="7" t="n">
        <v>2700.0</v>
      </c>
      <c r="M33" s="7" t="n">
        <v>1903.0</v>
      </c>
      <c r="N33" t="s">
        <v>59</v>
      </c>
    </row>
    <row r="34" spans="1:14" x14ac:dyDescent="0.25">
      <c r="A34" s="16" t="s">
        <v>33</v>
      </c>
      <c r="B34" s="6" t="s">
        <v>34</v>
      </c>
      <c r="C34" s="7" t="n">
        <v>2537.0</v>
      </c>
      <c r="D34" s="7" t="n">
        <v>3502.0</v>
      </c>
      <c r="E34" s="7">
        <v>0</v>
      </c>
      <c r="F34" s="7" t="n">
        <f si="0" t="shared"/>
        <v>6039.0</v>
      </c>
      <c r="G34" s="7" t="n">
        <v>343.0</v>
      </c>
      <c r="H34" s="7" t="n">
        <v>709.0</v>
      </c>
      <c r="I34" s="7" t="n">
        <v>755.0</v>
      </c>
      <c r="J34" s="7" t="n">
        <v>918.0</v>
      </c>
      <c r="K34" s="7" t="n">
        <v>936.0</v>
      </c>
      <c r="L34" s="7" t="n">
        <v>1156.0</v>
      </c>
      <c r="M34" s="7" t="n">
        <v>1222.0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1156.0</v>
      </c>
      <c r="D36" s="7" t="n">
        <v>1301.0</v>
      </c>
      <c r="E36" s="7">
        <v>0</v>
      </c>
      <c r="F36" s="7" t="n">
        <f si="0" t="shared"/>
        <v>2457.0</v>
      </c>
      <c r="G36" s="7" t="n">
        <v>145.0</v>
      </c>
      <c r="H36" s="7" t="n">
        <v>178.0</v>
      </c>
      <c r="I36" s="7" t="n">
        <v>724.0</v>
      </c>
      <c r="J36" s="7" t="n">
        <v>756.0</v>
      </c>
      <c r="K36" s="7" t="n">
        <v>411.0</v>
      </c>
      <c r="L36" s="7" t="n">
        <v>175.0</v>
      </c>
      <c r="M36" s="7" t="n">
        <v>68.0</v>
      </c>
      <c r="N36" t="s">
        <v>59</v>
      </c>
    </row>
    <row r="37" spans="1:14" x14ac:dyDescent="0.25">
      <c r="A37" s="16"/>
      <c r="B37" s="8" t="s">
        <v>37</v>
      </c>
      <c r="C37" s="7" t="n">
        <f>C38-C34-C35-C36</f>
        <v>32.0</v>
      </c>
      <c r="D37" s="7" t="n">
        <f>D38-D34-D35-D36</f>
        <v>0.0</v>
      </c>
      <c r="E37" s="7" t="n">
        <f ref="E37:G37" si="7" t="shared">E38-E34-E35-E36</f>
        <v>0.0</v>
      </c>
      <c r="F37" s="7" t="n">
        <f si="0" t="shared"/>
        <v>32.0</v>
      </c>
      <c r="G37" s="7" t="n">
        <f si="7" t="shared"/>
        <v>0.0</v>
      </c>
      <c r="H37" s="7" t="n">
        <f ref="H37:M37" si="8" t="shared">H38-H34-H35-H36</f>
        <v>0.0</v>
      </c>
      <c r="I37" s="7" t="n">
        <f si="8" t="shared"/>
        <v>1.0</v>
      </c>
      <c r="J37" s="7" t="n">
        <f si="8" t="shared"/>
        <v>4.0</v>
      </c>
      <c r="K37" s="7" t="n">
        <f si="8" t="shared"/>
        <v>11.0</v>
      </c>
      <c r="L37" s="7" t="n">
        <f si="8" t="shared"/>
        <v>9.0</v>
      </c>
      <c r="M37" s="7" t="n">
        <f si="8" t="shared"/>
        <v>7.0</v>
      </c>
      <c r="N37" t="s">
        <v>59</v>
      </c>
    </row>
    <row r="38" spans="1:14" x14ac:dyDescent="0.25">
      <c r="A38" s="17"/>
      <c r="B38" s="6" t="s">
        <v>38</v>
      </c>
      <c r="C38" s="7" t="n">
        <v>3725.0</v>
      </c>
      <c r="D38" s="7" t="n">
        <v>4803.0</v>
      </c>
      <c r="E38" s="7">
        <v>0</v>
      </c>
      <c r="F38" s="7" t="n">
        <f si="0" t="shared"/>
        <v>8528.0</v>
      </c>
      <c r="G38" s="7" t="n">
        <v>488.0</v>
      </c>
      <c r="H38" s="7" t="n">
        <v>887.0</v>
      </c>
      <c r="I38" s="7" t="n">
        <v>1480.0</v>
      </c>
      <c r="J38" s="7" t="n">
        <v>1678.0</v>
      </c>
      <c r="K38" s="7" t="n">
        <v>1358.0</v>
      </c>
      <c r="L38" s="7" t="n">
        <v>1340.0</v>
      </c>
      <c r="M38" s="7" t="n">
        <v>1297.0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8.0</v>
      </c>
      <c r="D42" s="7" t="n">
        <v>0.0</v>
      </c>
      <c r="E42" s="7">
        <v>0</v>
      </c>
      <c r="F42" s="7" t="n">
        <f si="0" t="shared"/>
        <v>8.0</v>
      </c>
      <c r="G42" s="7" t="n">
        <v>0.0</v>
      </c>
      <c r="H42" s="7" t="n">
        <v>0.0</v>
      </c>
      <c r="I42" s="7" t="n">
        <v>1.0</v>
      </c>
      <c r="J42" s="7" t="n">
        <v>2.0</v>
      </c>
      <c r="K42" s="7" t="n">
        <v>2.0</v>
      </c>
      <c r="L42" s="7" t="n">
        <v>1.0</v>
      </c>
      <c r="M42" s="7" t="n">
        <v>2.0</v>
      </c>
      <c r="N42" t="s">
        <v>59</v>
      </c>
    </row>
    <row r="43" spans="1:14" x14ac:dyDescent="0.25">
      <c r="A43" s="11"/>
      <c r="B43" s="6" t="s">
        <v>42</v>
      </c>
      <c r="C43" s="7" t="n">
        <f>C20+C24+C33+C38+C41+C42</f>
        <v>519846.0</v>
      </c>
      <c r="D43" s="7" t="n">
        <f>D20+D24+D33+D38+D41+D42</f>
        <v>483018.0</v>
      </c>
      <c r="E43" s="7" t="n">
        <f ref="E43:G43" si="11" t="shared">E20+E24+E33+E38+E41+E42</f>
        <v>0.0</v>
      </c>
      <c r="F43" s="7" t="n">
        <f si="0" t="shared"/>
        <v>1002864.0</v>
      </c>
      <c r="G43" s="7" t="n">
        <f si="11" t="shared"/>
        <v>61575.0</v>
      </c>
      <c r="H43" s="7" t="n">
        <f ref="H43:M43" si="12" t="shared">H20+H24+H33+H38+H41+H42</f>
        <v>44265.0</v>
      </c>
      <c r="I43" s="7" t="n">
        <f si="12" t="shared"/>
        <v>136771.0</v>
      </c>
      <c r="J43" s="7" t="n">
        <f si="12" t="shared"/>
        <v>230401.0</v>
      </c>
      <c r="K43" s="7" t="n">
        <f si="12" t="shared"/>
        <v>211121.0</v>
      </c>
      <c r="L43" s="7" t="n">
        <f si="12" t="shared"/>
        <v>184440.0</v>
      </c>
      <c r="M43" s="7" t="n">
        <f si="12" t="shared"/>
        <v>134291.0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