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<sst xmlns="http://schemas.openxmlformats.org/spreadsheetml/2006/main" count="101" uniqueCount="61">
  <si>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</si>
  <si>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</si>
  <si>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</si>
  <si>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</si>
  <si>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</si>
  <si>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</si>
  <si>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</si>
  <si>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</si>
  <si>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</si>
  <si>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</si>
  <si>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</si>
  <si>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</si>
  <si>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</si>
  <si>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</si>
  <si>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</si>
  <si>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</si>
  <si>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</si>
  <si>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</si>
  <si>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</si>
  <si>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</si>
  <si>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</si>
  <si>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</si>
  <si>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</si>
  <si>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</si>
  <si>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</si>
  <si>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</si>
  <si>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</si>
  <si>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</si>
  <si>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</si>
  <si>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</si>
  <si>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</si>
  <si>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</si>
  <si>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</si>
  <si>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</si>
  <si>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</si>
  <si>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</si>
  <si>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</si>
  <si>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</si>
  <si>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</si>
  <si>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</si>
  <si>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</si>
  <si>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</si>
  <si>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</si>
  <si>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</si>
  <si>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</si>
  <si>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</si>
  <si>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</si>
  <si>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</si>
  <si>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</si>
  <si>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</si>
  <si>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</si>
  <si>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</si>
  <si>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</si>
  <si>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</si>
  <si>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</si>
  <si>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</si>
  <si>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</si>
  <si>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</si>
  <si>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103年10月中華民國國民出國人次－按性別及年齡分
Table 2-3 Outbound Departures of Nationals of the
Republic of China by Gender and by Age, October,2014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</si>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</sst>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99258.0</v>
      </c>
      <c r="D3" s="7" t="n">
        <v>74070.0</v>
      </c>
      <c r="E3" s="7">
        <v>0</v>
      </c>
      <c r="F3" s="7" t="n">
        <f>C3+D3</f>
        <v>173328.0</v>
      </c>
      <c r="G3" s="7" t="n">
        <v>5638.0</v>
      </c>
      <c r="H3" s="7" t="n">
        <v>2026.0</v>
      </c>
      <c r="I3" s="7" t="n">
        <v>24151.0</v>
      </c>
      <c r="J3" s="7" t="n">
        <v>47243.0</v>
      </c>
      <c r="K3" s="7" t="n">
        <v>39866.0</v>
      </c>
      <c r="L3" s="7" t="n">
        <v>34000.0</v>
      </c>
      <c r="M3" s="7" t="n">
        <v>20404.0</v>
      </c>
      <c r="N3" t="s">
        <v>59</v>
      </c>
    </row>
    <row r="4" spans="1:14" x14ac:dyDescent="0.25">
      <c r="A4" s="12"/>
      <c r="B4" s="6" t="s">
        <v>2</v>
      </c>
      <c r="C4" s="7" t="n">
        <v>25750.0</v>
      </c>
      <c r="D4" s="7" t="n">
        <v>16397.0</v>
      </c>
      <c r="E4" s="7">
        <v>0</v>
      </c>
      <c r="F4" s="7" t="n">
        <f ref="F4:F43" si="0" t="shared">C4+D4</f>
        <v>42147.0</v>
      </c>
      <c r="G4" s="7" t="n">
        <v>1168.0</v>
      </c>
      <c r="H4" s="7" t="n">
        <v>427.0</v>
      </c>
      <c r="I4" s="7" t="n">
        <v>5967.0</v>
      </c>
      <c r="J4" s="7" t="n">
        <v>10477.0</v>
      </c>
      <c r="K4" s="7" t="n">
        <v>9542.0</v>
      </c>
      <c r="L4" s="7" t="n">
        <v>8746.0</v>
      </c>
      <c r="M4" s="7" t="n">
        <v>5820.0</v>
      </c>
      <c r="N4" t="s">
        <v>59</v>
      </c>
    </row>
    <row r="5" spans="1:14" x14ac:dyDescent="0.25">
      <c r="A5" s="12"/>
      <c r="B5" s="6" t="s">
        <v>3</v>
      </c>
      <c r="C5" s="7" t="n">
        <v>190939.0</v>
      </c>
      <c r="D5" s="7" t="n">
        <v>112047.0</v>
      </c>
      <c r="E5" s="7">
        <v>0</v>
      </c>
      <c r="F5" s="7" t="n">
        <f si="0" t="shared"/>
        <v>302986.0</v>
      </c>
      <c r="G5" s="7" t="n">
        <v>8088.0</v>
      </c>
      <c r="H5" s="7" t="n">
        <v>2267.0</v>
      </c>
      <c r="I5" s="7" t="n">
        <v>20830.0</v>
      </c>
      <c r="J5" s="7" t="n">
        <v>57631.0</v>
      </c>
      <c r="K5" s="7" t="n">
        <v>73611.0</v>
      </c>
      <c r="L5" s="7" t="n">
        <v>81237.0</v>
      </c>
      <c r="M5" s="7" t="n">
        <v>59322.0</v>
      </c>
      <c r="N5" t="s">
        <v>59</v>
      </c>
    </row>
    <row r="6" spans="1:14" x14ac:dyDescent="0.25">
      <c r="A6" s="12"/>
      <c r="B6" s="6" t="s">
        <v>4</v>
      </c>
      <c r="C6" s="7" t="n">
        <v>114309.0</v>
      </c>
      <c r="D6" s="7" t="n">
        <v>155995.0</v>
      </c>
      <c r="E6" s="7">
        <v>0</v>
      </c>
      <c r="F6" s="7" t="n">
        <f si="0" t="shared"/>
        <v>270304.0</v>
      </c>
      <c r="G6" s="7" t="n">
        <v>13882.0</v>
      </c>
      <c r="H6" s="7" t="n">
        <v>3756.0</v>
      </c>
      <c r="I6" s="7" t="n">
        <v>43713.0</v>
      </c>
      <c r="J6" s="7" t="n">
        <v>76383.0</v>
      </c>
      <c r="K6" s="7" t="n">
        <v>44395.0</v>
      </c>
      <c r="L6" s="7" t="n">
        <v>46348.0</v>
      </c>
      <c r="M6" s="7" t="n">
        <v>41827.0</v>
      </c>
      <c r="N6" t="s">
        <v>59</v>
      </c>
    </row>
    <row r="7" spans="1:14" x14ac:dyDescent="0.25">
      <c r="A7" s="12"/>
      <c r="B7" s="6" t="s">
        <v>5</v>
      </c>
      <c r="C7" s="7" t="n">
        <v>18057.0</v>
      </c>
      <c r="D7" s="7" t="n">
        <v>38738.0</v>
      </c>
      <c r="E7" s="7">
        <v>0</v>
      </c>
      <c r="F7" s="7" t="n">
        <f si="0" t="shared"/>
        <v>56795.0</v>
      </c>
      <c r="G7" s="7" t="n">
        <v>1828.0</v>
      </c>
      <c r="H7" s="7" t="n">
        <v>891.0</v>
      </c>
      <c r="I7" s="7" t="n">
        <v>12565.0</v>
      </c>
      <c r="J7" s="7" t="n">
        <v>18415.0</v>
      </c>
      <c r="K7" s="7" t="n">
        <v>9472.0</v>
      </c>
      <c r="L7" s="7" t="n">
        <v>7631.0</v>
      </c>
      <c r="M7" s="7" t="n">
        <v>5993.0</v>
      </c>
      <c r="N7" t="s">
        <v>59</v>
      </c>
    </row>
    <row r="8" spans="1:14" x14ac:dyDescent="0.25">
      <c r="A8" s="12"/>
      <c r="B8" s="6" t="s">
        <v>6</v>
      </c>
      <c r="C8" s="7" t="n">
        <v>10256.0</v>
      </c>
      <c r="D8" s="7" t="n">
        <v>12300.0</v>
      </c>
      <c r="E8" s="7">
        <v>0</v>
      </c>
      <c r="F8" s="7" t="n">
        <f si="0" t="shared"/>
        <v>22556.0</v>
      </c>
      <c r="G8" s="7" t="n">
        <v>942.0</v>
      </c>
      <c r="H8" s="7" t="n">
        <v>317.0</v>
      </c>
      <c r="I8" s="7" t="n">
        <v>5025.0</v>
      </c>
      <c r="J8" s="7" t="n">
        <v>6595.0</v>
      </c>
      <c r="K8" s="7" t="n">
        <v>3986.0</v>
      </c>
      <c r="L8" s="7" t="n">
        <v>3365.0</v>
      </c>
      <c r="M8" s="7" t="n">
        <v>2326.0</v>
      </c>
      <c r="N8" t="s">
        <v>59</v>
      </c>
    </row>
    <row r="9" spans="1:14" x14ac:dyDescent="0.25">
      <c r="A9" s="12"/>
      <c r="B9" s="6" t="s">
        <v>7</v>
      </c>
      <c r="C9" s="7" t="n">
        <v>7675.0</v>
      </c>
      <c r="D9" s="7" t="n">
        <v>8346.0</v>
      </c>
      <c r="E9" s="7">
        <v>0</v>
      </c>
      <c r="F9" s="7" t="n">
        <f si="0" t="shared"/>
        <v>16021.0</v>
      </c>
      <c r="G9" s="7" t="n">
        <v>494.0</v>
      </c>
      <c r="H9" s="7" t="n">
        <v>209.0</v>
      </c>
      <c r="I9" s="7" t="n">
        <v>3384.0</v>
      </c>
      <c r="J9" s="7" t="n">
        <v>4193.0</v>
      </c>
      <c r="K9" s="7" t="n">
        <v>2750.0</v>
      </c>
      <c r="L9" s="7" t="n">
        <v>2844.0</v>
      </c>
      <c r="M9" s="7" t="n">
        <v>2147.0</v>
      </c>
      <c r="N9" t="s">
        <v>59</v>
      </c>
    </row>
    <row r="10" spans="1:14" x14ac:dyDescent="0.25">
      <c r="A10" s="12"/>
      <c r="B10" s="6" t="s">
        <v>8</v>
      </c>
      <c r="C10" s="7" t="n">
        <v>19168.0</v>
      </c>
      <c r="D10" s="7" t="n">
        <v>20464.0</v>
      </c>
      <c r="E10" s="7">
        <v>0</v>
      </c>
      <c r="F10" s="7" t="n">
        <f si="0" t="shared"/>
        <v>39632.0</v>
      </c>
      <c r="G10" s="7" t="n">
        <v>1108.0</v>
      </c>
      <c r="H10" s="7" t="n">
        <v>371.0</v>
      </c>
      <c r="I10" s="7" t="n">
        <v>6902.0</v>
      </c>
      <c r="J10" s="7" t="n">
        <v>12027.0</v>
      </c>
      <c r="K10" s="7" t="n">
        <v>7661.0</v>
      </c>
      <c r="L10" s="7" t="n">
        <v>6761.0</v>
      </c>
      <c r="M10" s="7" t="n">
        <v>4802.0</v>
      </c>
      <c r="N10" t="s">
        <v>59</v>
      </c>
    </row>
    <row r="11" spans="1:14" x14ac:dyDescent="0.25">
      <c r="A11" s="12"/>
      <c r="B11" s="6" t="s">
        <v>9</v>
      </c>
      <c r="C11" s="7" t="n">
        <v>6478.0</v>
      </c>
      <c r="D11" s="7" t="n">
        <v>5199.0</v>
      </c>
      <c r="E11" s="7">
        <v>0</v>
      </c>
      <c r="F11" s="7" t="n">
        <f si="0" t="shared"/>
        <v>11677.0</v>
      </c>
      <c r="G11" s="7" t="n">
        <v>286.0</v>
      </c>
      <c r="H11" s="7" t="n">
        <v>184.0</v>
      </c>
      <c r="I11" s="7" t="n">
        <v>2910.0</v>
      </c>
      <c r="J11" s="7" t="n">
        <v>3710.0</v>
      </c>
      <c r="K11" s="7" t="n">
        <v>2072.0</v>
      </c>
      <c r="L11" s="7" t="n">
        <v>1555.0</v>
      </c>
      <c r="M11" s="7" t="n">
        <v>960.0</v>
      </c>
      <c r="N11" t="s">
        <v>59</v>
      </c>
    </row>
    <row r="12" spans="1:14" x14ac:dyDescent="0.25">
      <c r="A12" s="12"/>
      <c r="B12" s="6" t="s">
        <v>10</v>
      </c>
      <c r="C12" s="7" t="n">
        <v>6724.0</v>
      </c>
      <c r="D12" s="7" t="n">
        <v>6197.0</v>
      </c>
      <c r="E12" s="7">
        <v>0</v>
      </c>
      <c r="F12" s="7" t="n">
        <f si="0" t="shared"/>
        <v>12921.0</v>
      </c>
      <c r="G12" s="7" t="n">
        <v>490.0</v>
      </c>
      <c r="H12" s="7" t="n">
        <v>201.0</v>
      </c>
      <c r="I12" s="7" t="n">
        <v>2380.0</v>
      </c>
      <c r="J12" s="7" t="n">
        <v>4269.0</v>
      </c>
      <c r="K12" s="7" t="n">
        <v>2352.0</v>
      </c>
      <c r="L12" s="7" t="n">
        <v>1907.0</v>
      </c>
      <c r="M12" s="7" t="n">
        <v>1322.0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16128.0</v>
      </c>
      <c r="D14" s="7" t="n">
        <v>10749.0</v>
      </c>
      <c r="E14" s="7">
        <v>0</v>
      </c>
      <c r="F14" s="7" t="n">
        <f si="0" t="shared"/>
        <v>26877.0</v>
      </c>
      <c r="G14" s="7" t="n">
        <v>1035.0</v>
      </c>
      <c r="H14" s="7" t="n">
        <v>147.0</v>
      </c>
      <c r="I14" s="7" t="n">
        <v>2067.0</v>
      </c>
      <c r="J14" s="7" t="n">
        <v>6543.0</v>
      </c>
      <c r="K14" s="7" t="n">
        <v>5681.0</v>
      </c>
      <c r="L14" s="7" t="n">
        <v>6406.0</v>
      </c>
      <c r="M14" s="7" t="n">
        <v>4998.0</v>
      </c>
      <c r="N14" t="s">
        <v>59</v>
      </c>
    </row>
    <row r="15" spans="1:14" x14ac:dyDescent="0.25">
      <c r="A15" s="12"/>
      <c r="B15" s="6" t="s">
        <v>13</v>
      </c>
      <c r="C15" s="7" t="n">
        <v>1215.0</v>
      </c>
      <c r="D15" s="7" t="n">
        <v>856.0</v>
      </c>
      <c r="E15" s="7">
        <v>0</v>
      </c>
      <c r="F15" s="7" t="n">
        <f si="0" t="shared"/>
        <v>2071.0</v>
      </c>
      <c r="G15" s="7" t="n">
        <v>54.0</v>
      </c>
      <c r="H15" s="7" t="n">
        <v>13.0</v>
      </c>
      <c r="I15" s="7" t="n">
        <v>141.0</v>
      </c>
      <c r="J15" s="7" t="n">
        <v>336.0</v>
      </c>
      <c r="K15" s="7" t="n">
        <v>479.0</v>
      </c>
      <c r="L15" s="7" t="n">
        <v>559.0</v>
      </c>
      <c r="M15" s="7" t="n">
        <v>489.0</v>
      </c>
      <c r="N15" t="s">
        <v>59</v>
      </c>
    </row>
    <row r="16" spans="1:14" x14ac:dyDescent="0.25">
      <c r="A16" s="12"/>
      <c r="B16" s="6" t="s">
        <v>14</v>
      </c>
      <c r="C16" s="7" t="n">
        <v>3048.0</v>
      </c>
      <c r="D16" s="7" t="n">
        <v>2391.0</v>
      </c>
      <c r="E16" s="7">
        <v>0</v>
      </c>
      <c r="F16" s="7" t="n">
        <f si="0" t="shared"/>
        <v>5439.0</v>
      </c>
      <c r="G16" s="7" t="n">
        <v>69.0</v>
      </c>
      <c r="H16" s="7" t="n">
        <v>18.0</v>
      </c>
      <c r="I16" s="7" t="n">
        <v>478.0</v>
      </c>
      <c r="J16" s="7" t="n">
        <v>1257.0</v>
      </c>
      <c r="K16" s="7" t="n">
        <v>1197.0</v>
      </c>
      <c r="L16" s="7" t="n">
        <v>1445.0</v>
      </c>
      <c r="M16" s="7" t="n">
        <v>975.0</v>
      </c>
      <c r="N16" t="s">
        <v>59</v>
      </c>
    </row>
    <row r="17" spans="1:14" x14ac:dyDescent="0.25">
      <c r="A17" s="12"/>
      <c r="B17" s="6" t="s">
        <v>15</v>
      </c>
      <c r="C17" s="7" t="n">
        <v>2403.0</v>
      </c>
      <c r="D17" s="7" t="n">
        <v>3391.0</v>
      </c>
      <c r="E17" s="7">
        <v>0</v>
      </c>
      <c r="F17" s="7" t="n">
        <f si="0" t="shared"/>
        <v>5794.0</v>
      </c>
      <c r="G17" s="7" t="n">
        <v>64.0</v>
      </c>
      <c r="H17" s="7" t="n">
        <v>49.0</v>
      </c>
      <c r="I17" s="7" t="n">
        <v>844.0</v>
      </c>
      <c r="J17" s="7" t="n">
        <v>1484.0</v>
      </c>
      <c r="K17" s="7" t="n">
        <v>1013.0</v>
      </c>
      <c r="L17" s="7" t="n">
        <v>1200.0</v>
      </c>
      <c r="M17" s="7" t="n">
        <v>1140.0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774.0</v>
      </c>
      <c r="D19" s="7" t="n">
        <f>D20-D3-D4-D5-D6-D7-D8-D9-D10-D11-D12-D13-D14-D15-D16-D17-D18</f>
        <v>877.0</v>
      </c>
      <c r="E19" s="7" t="n">
        <f ref="E19:G19" si="1" t="shared">E20-E3-E4-E5-E6-E7-E8-E9-E10-E11-E12-E13-E14-E15-E16-E17-E18</f>
        <v>0.0</v>
      </c>
      <c r="F19" s="7" t="n">
        <f si="0" t="shared"/>
        <v>1651.0</v>
      </c>
      <c r="G19" s="7" t="n">
        <f si="1" t="shared"/>
        <v>10.0</v>
      </c>
      <c r="H19" s="7" t="n">
        <f ref="H19:M19" si="2" t="shared">H20-H3-H4-H5-H6-H7-H8-H9-H10-H11-H12-H13-H14-H15-H16-H17-H18</f>
        <v>2.0</v>
      </c>
      <c r="I19" s="7" t="n">
        <f si="2" t="shared"/>
        <v>187.0</v>
      </c>
      <c r="J19" s="7" t="n">
        <f si="2" t="shared"/>
        <v>575.0</v>
      </c>
      <c r="K19" s="7" t="n">
        <f si="2" t="shared"/>
        <v>305.0</v>
      </c>
      <c r="L19" s="7" t="n">
        <f si="2" t="shared"/>
        <v>325.0</v>
      </c>
      <c r="M19" s="7" t="n">
        <f si="2" t="shared"/>
        <v>247.0</v>
      </c>
      <c r="N19" t="s">
        <v>59</v>
      </c>
    </row>
    <row r="20" spans="1:14" x14ac:dyDescent="0.25">
      <c r="A20" s="12"/>
      <c r="B20" s="6" t="s">
        <v>18</v>
      </c>
      <c r="C20" s="7" t="n">
        <v>522182.0</v>
      </c>
      <c r="D20" s="7" t="n">
        <v>468017.0</v>
      </c>
      <c r="E20" s="7">
        <v>0</v>
      </c>
      <c r="F20" s="7" t="n">
        <f si="0" t="shared"/>
        <v>990199.0</v>
      </c>
      <c r="G20" s="7" t="n">
        <v>35156.0</v>
      </c>
      <c r="H20" s="7" t="n">
        <v>10878.0</v>
      </c>
      <c r="I20" s="7" t="n">
        <v>131544.0</v>
      </c>
      <c r="J20" s="7" t="n">
        <v>251138.0</v>
      </c>
      <c r="K20" s="7" t="n">
        <v>204382.0</v>
      </c>
      <c r="L20" s="7" t="n">
        <v>204329.0</v>
      </c>
      <c r="M20" s="7" t="n">
        <v>152772.0</v>
      </c>
      <c r="N20" t="s">
        <v>59</v>
      </c>
    </row>
    <row r="21" spans="1:14" x14ac:dyDescent="0.25">
      <c r="A21" s="12" t="s">
        <v>19</v>
      </c>
      <c r="B21" s="6" t="s">
        <v>20</v>
      </c>
      <c r="C21" s="7" t="n">
        <v>15827.0</v>
      </c>
      <c r="D21" s="7" t="n">
        <v>16462.0</v>
      </c>
      <c r="E21" s="7">
        <v>0</v>
      </c>
      <c r="F21" s="7" t="n">
        <f si="0" t="shared"/>
        <v>32289.0</v>
      </c>
      <c r="G21" s="7" t="n">
        <v>860.0</v>
      </c>
      <c r="H21" s="7" t="n">
        <v>325.0</v>
      </c>
      <c r="I21" s="7" t="n">
        <v>3762.0</v>
      </c>
      <c r="J21" s="7" t="n">
        <v>7728.0</v>
      </c>
      <c r="K21" s="7" t="n">
        <v>5284.0</v>
      </c>
      <c r="L21" s="7" t="n">
        <v>6414.0</v>
      </c>
      <c r="M21" s="7" t="n">
        <v>7916.0</v>
      </c>
      <c r="N21" t="s">
        <v>59</v>
      </c>
    </row>
    <row r="22" spans="1:14" x14ac:dyDescent="0.25">
      <c r="A22" s="12"/>
      <c r="B22" s="6" t="s">
        <v>21</v>
      </c>
      <c r="C22" s="7" t="n">
        <v>2576.0</v>
      </c>
      <c r="D22" s="7" t="n">
        <v>3568.0</v>
      </c>
      <c r="E22" s="7">
        <v>0</v>
      </c>
      <c r="F22" s="7" t="n">
        <f si="0" t="shared"/>
        <v>6144.0</v>
      </c>
      <c r="G22" s="7" t="n">
        <v>129.0</v>
      </c>
      <c r="H22" s="7" t="n">
        <v>53.0</v>
      </c>
      <c r="I22" s="7" t="n">
        <v>536.0</v>
      </c>
      <c r="J22" s="7" t="n">
        <v>842.0</v>
      </c>
      <c r="K22" s="7" t="n">
        <v>972.0</v>
      </c>
      <c r="L22" s="7" t="n">
        <v>1860.0</v>
      </c>
      <c r="M22" s="7" t="n">
        <v>1752.0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18403.0</v>
      </c>
      <c r="D24" s="7" t="n">
        <v>20030.0</v>
      </c>
      <c r="E24" s="7">
        <v>0</v>
      </c>
      <c r="F24" s="7" t="n">
        <f si="0" t="shared"/>
        <v>38433.0</v>
      </c>
      <c r="G24" s="7" t="n">
        <v>989.0</v>
      </c>
      <c r="H24" s="7" t="n">
        <v>378.0</v>
      </c>
      <c r="I24" s="7" t="n">
        <v>4298.0</v>
      </c>
      <c r="J24" s="7" t="n">
        <v>8570.0</v>
      </c>
      <c r="K24" s="7" t="n">
        <v>6256.0</v>
      </c>
      <c r="L24" s="7" t="n">
        <v>8274.0</v>
      </c>
      <c r="M24" s="7" t="n">
        <v>9668.0</v>
      </c>
      <c r="N24" t="s">
        <v>59</v>
      </c>
    </row>
    <row r="25" spans="1:14" x14ac:dyDescent="0.25">
      <c r="A25" s="12" t="s">
        <v>23</v>
      </c>
      <c r="B25" s="6" t="s">
        <v>24</v>
      </c>
      <c r="C25" s="7" t="n">
        <v>1560.0</v>
      </c>
      <c r="D25" s="7" t="n">
        <v>2158.0</v>
      </c>
      <c r="E25" s="7">
        <v>0</v>
      </c>
      <c r="F25" s="7" t="n">
        <f si="0" t="shared"/>
        <v>3718.0</v>
      </c>
      <c r="G25" s="7" t="n">
        <v>64.0</v>
      </c>
      <c r="H25" s="7" t="n">
        <v>13.0</v>
      </c>
      <c r="I25" s="7" t="n">
        <v>512.0</v>
      </c>
      <c r="J25" s="7" t="n">
        <v>1319.0</v>
      </c>
      <c r="K25" s="7" t="n">
        <v>824.0</v>
      </c>
      <c r="L25" s="7" t="n">
        <v>634.0</v>
      </c>
      <c r="M25" s="7" t="n">
        <v>352.0</v>
      </c>
      <c r="N25" t="s">
        <v>59</v>
      </c>
    </row>
    <row r="26" spans="1:14" x14ac:dyDescent="0.25">
      <c r="A26" s="12"/>
      <c r="B26" s="6" t="s">
        <v>25</v>
      </c>
      <c r="C26" s="7" t="n">
        <v>1839.0</v>
      </c>
      <c r="D26" s="7" t="n">
        <v>1952.0</v>
      </c>
      <c r="E26" s="7">
        <v>0</v>
      </c>
      <c r="F26" s="7" t="n">
        <f si="0" t="shared"/>
        <v>3791.0</v>
      </c>
      <c r="G26" s="7" t="n">
        <v>41.0</v>
      </c>
      <c r="H26" s="7" t="n">
        <v>29.0</v>
      </c>
      <c r="I26" s="7" t="n">
        <v>343.0</v>
      </c>
      <c r="J26" s="7" t="n">
        <v>1050.0</v>
      </c>
      <c r="K26" s="7" t="n">
        <v>809.0</v>
      </c>
      <c r="L26" s="7" t="n">
        <v>899.0</v>
      </c>
      <c r="M26" s="7" t="n">
        <v>620.0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996.0</v>
      </c>
      <c r="D28" s="7" t="n">
        <v>993.0</v>
      </c>
      <c r="E28" s="7">
        <v>0</v>
      </c>
      <c r="F28" s="7" t="n">
        <f si="0" t="shared"/>
        <v>1989.0</v>
      </c>
      <c r="G28" s="7" t="n">
        <v>39.0</v>
      </c>
      <c r="H28" s="7" t="n">
        <v>19.0</v>
      </c>
      <c r="I28" s="7" t="n">
        <v>299.0</v>
      </c>
      <c r="J28" s="7" t="n">
        <v>664.0</v>
      </c>
      <c r="K28" s="7" t="n">
        <v>432.0</v>
      </c>
      <c r="L28" s="7" t="n">
        <v>327.0</v>
      </c>
      <c r="M28" s="7" t="n">
        <v>209.0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1267.0</v>
      </c>
      <c r="D31" s="7" t="n">
        <v>2143.0</v>
      </c>
      <c r="E31" s="7">
        <v>0</v>
      </c>
      <c r="F31" s="7" t="n">
        <f si="0" t="shared"/>
        <v>3410.0</v>
      </c>
      <c r="G31" s="7" t="n">
        <v>15.0</v>
      </c>
      <c r="H31" s="7" t="n">
        <v>13.0</v>
      </c>
      <c r="I31" s="7" t="n">
        <v>172.0</v>
      </c>
      <c r="J31" s="7" t="n">
        <v>539.0</v>
      </c>
      <c r="K31" s="7" t="n">
        <v>663.0</v>
      </c>
      <c r="L31" s="7" t="n">
        <v>980.0</v>
      </c>
      <c r="M31" s="7" t="n">
        <v>1028.0</v>
      </c>
      <c r="N31" t="s">
        <v>59</v>
      </c>
    </row>
    <row r="32" spans="1:14" x14ac:dyDescent="0.25">
      <c r="A32" s="12"/>
      <c r="B32" s="6" t="s">
        <v>31</v>
      </c>
      <c r="C32" s="7" t="n">
        <f>C33-C25-C26-C27-C28-C29-C30-C31</f>
        <v>4.0</v>
      </c>
      <c r="D32" s="7" t="n">
        <f>D33-D25-D26-D27-D28-D29-D30-D31</f>
        <v>2.0</v>
      </c>
      <c r="E32" s="7" t="n">
        <f ref="E32:G32" si="5" t="shared">E33-E25-E26-E27-E28-E29-E30-E31</f>
        <v>0.0</v>
      </c>
      <c r="F32" s="7" t="n">
        <f si="0" t="shared"/>
        <v>6.0</v>
      </c>
      <c r="G32" s="7" t="n">
        <f si="5" t="shared"/>
        <v>0.0</v>
      </c>
      <c r="H32" s="7" t="n">
        <f ref="H32:M32" si="6" t="shared">H33-H25-H26-H27-H28-H29-H30-H31</f>
        <v>0.0</v>
      </c>
      <c r="I32" s="7" t="n">
        <f si="6" t="shared"/>
        <v>0.0</v>
      </c>
      <c r="J32" s="7" t="n">
        <f si="6" t="shared"/>
        <v>0.0</v>
      </c>
      <c r="K32" s="7" t="n">
        <f si="6" t="shared"/>
        <v>1.0</v>
      </c>
      <c r="L32" s="7" t="n">
        <f si="6" t="shared"/>
        <v>0.0</v>
      </c>
      <c r="M32" s="7" t="n">
        <f si="6" t="shared"/>
        <v>5.0</v>
      </c>
      <c r="N32" t="s">
        <v>59</v>
      </c>
    </row>
    <row r="33" spans="1:14" x14ac:dyDescent="0.25">
      <c r="A33" s="12"/>
      <c r="B33" s="6" t="s">
        <v>32</v>
      </c>
      <c r="C33" s="7" t="n">
        <v>5666.0</v>
      </c>
      <c r="D33" s="7" t="n">
        <v>7248.0</v>
      </c>
      <c r="E33" s="7">
        <v>0</v>
      </c>
      <c r="F33" s="7" t="n">
        <f si="0" t="shared"/>
        <v>12914.0</v>
      </c>
      <c r="G33" s="7" t="n">
        <v>159.0</v>
      </c>
      <c r="H33" s="7" t="n">
        <v>74.0</v>
      </c>
      <c r="I33" s="7" t="n">
        <v>1326.0</v>
      </c>
      <c r="J33" s="7" t="n">
        <v>3572.0</v>
      </c>
      <c r="K33" s="7" t="n">
        <v>2729.0</v>
      </c>
      <c r="L33" s="7" t="n">
        <v>2840.0</v>
      </c>
      <c r="M33" s="7" t="n">
        <v>2214.0</v>
      </c>
      <c r="N33" t="s">
        <v>59</v>
      </c>
    </row>
    <row r="34" spans="1:14" x14ac:dyDescent="0.25">
      <c r="A34" s="16" t="s">
        <v>33</v>
      </c>
      <c r="B34" s="6" t="s">
        <v>34</v>
      </c>
      <c r="C34" s="7" t="n">
        <v>2646.0</v>
      </c>
      <c r="D34" s="7" t="n">
        <v>3859.0</v>
      </c>
      <c r="E34" s="7">
        <v>0</v>
      </c>
      <c r="F34" s="7" t="n">
        <f si="0" t="shared"/>
        <v>6505.0</v>
      </c>
      <c r="G34" s="7" t="n">
        <v>254.0</v>
      </c>
      <c r="H34" s="7" t="n">
        <v>135.0</v>
      </c>
      <c r="I34" s="7" t="n">
        <v>794.0</v>
      </c>
      <c r="J34" s="7" t="n">
        <v>1347.0</v>
      </c>
      <c r="K34" s="7" t="n">
        <v>908.0</v>
      </c>
      <c r="L34" s="7" t="n">
        <v>1470.0</v>
      </c>
      <c r="M34" s="7" t="n">
        <v>1597.0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855.0</v>
      </c>
      <c r="D36" s="7" t="n">
        <v>973.0</v>
      </c>
      <c r="E36" s="7">
        <v>0</v>
      </c>
      <c r="F36" s="7" t="n">
        <f si="0" t="shared"/>
        <v>1828.0</v>
      </c>
      <c r="G36" s="7" t="n">
        <v>41.0</v>
      </c>
      <c r="H36" s="7" t="n">
        <v>22.0</v>
      </c>
      <c r="I36" s="7" t="n">
        <v>573.0</v>
      </c>
      <c r="J36" s="7" t="n">
        <v>666.0</v>
      </c>
      <c r="K36" s="7" t="n">
        <v>274.0</v>
      </c>
      <c r="L36" s="7" t="n">
        <v>190.0</v>
      </c>
      <c r="M36" s="7" t="n">
        <v>62.0</v>
      </c>
      <c r="N36" t="s">
        <v>59</v>
      </c>
    </row>
    <row r="37" spans="1:14" x14ac:dyDescent="0.25">
      <c r="A37" s="16"/>
      <c r="B37" s="8" t="s">
        <v>37</v>
      </c>
      <c r="C37" s="7" t="n">
        <f>C38-C34-C35-C36</f>
        <v>13.0</v>
      </c>
      <c r="D37" s="7" t="n">
        <f>D38-D34-D35-D36</f>
        <v>0.0</v>
      </c>
      <c r="E37" s="7" t="n">
        <f ref="E37:G37" si="7" t="shared">E38-E34-E35-E36</f>
        <v>0.0</v>
      </c>
      <c r="F37" s="7" t="n">
        <f si="0" t="shared"/>
        <v>13.0</v>
      </c>
      <c r="G37" s="7" t="n">
        <f si="7" t="shared"/>
        <v>0.0</v>
      </c>
      <c r="H37" s="7" t="n">
        <f ref="H37:M37" si="8" t="shared">H38-H34-H35-H36</f>
        <v>0.0</v>
      </c>
      <c r="I37" s="7" t="n">
        <f si="8" t="shared"/>
        <v>0.0</v>
      </c>
      <c r="J37" s="7" t="n">
        <f si="8" t="shared"/>
        <v>1.0</v>
      </c>
      <c r="K37" s="7" t="n">
        <f si="8" t="shared"/>
        <v>4.0</v>
      </c>
      <c r="L37" s="7" t="n">
        <f si="8" t="shared"/>
        <v>4.0</v>
      </c>
      <c r="M37" s="7" t="n">
        <f si="8" t="shared"/>
        <v>4.0</v>
      </c>
      <c r="N37" t="s">
        <v>59</v>
      </c>
    </row>
    <row r="38" spans="1:14" x14ac:dyDescent="0.25">
      <c r="A38" s="17"/>
      <c r="B38" s="6" t="s">
        <v>38</v>
      </c>
      <c r="C38" s="7" t="n">
        <v>3514.0</v>
      </c>
      <c r="D38" s="7" t="n">
        <v>4832.0</v>
      </c>
      <c r="E38" s="7">
        <v>0</v>
      </c>
      <c r="F38" s="7" t="n">
        <f si="0" t="shared"/>
        <v>8346.0</v>
      </c>
      <c r="G38" s="7" t="n">
        <v>295.0</v>
      </c>
      <c r="H38" s="7" t="n">
        <v>157.0</v>
      </c>
      <c r="I38" s="7" t="n">
        <v>1367.0</v>
      </c>
      <c r="J38" s="7" t="n">
        <v>2014.0</v>
      </c>
      <c r="K38" s="7" t="n">
        <v>1186.0</v>
      </c>
      <c r="L38" s="7" t="n">
        <v>1664.0</v>
      </c>
      <c r="M38" s="7" t="n">
        <v>1663.0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73.0</v>
      </c>
      <c r="D42" s="7" t="n">
        <v>3.0</v>
      </c>
      <c r="E42" s="7">
        <v>0</v>
      </c>
      <c r="F42" s="7" t="n">
        <f si="0" t="shared"/>
        <v>76.0</v>
      </c>
      <c r="G42" s="7" t="n">
        <v>0.0</v>
      </c>
      <c r="H42" s="7" t="n">
        <v>0.0</v>
      </c>
      <c r="I42" s="7" t="n">
        <v>17.0</v>
      </c>
      <c r="J42" s="7" t="n">
        <v>15.0</v>
      </c>
      <c r="K42" s="7" t="n">
        <v>13.0</v>
      </c>
      <c r="L42" s="7" t="n">
        <v>24.0</v>
      </c>
      <c r="M42" s="7" t="n">
        <v>7.0</v>
      </c>
      <c r="N42" t="s">
        <v>59</v>
      </c>
    </row>
    <row r="43" spans="1:14" x14ac:dyDescent="0.25">
      <c r="A43" s="11"/>
      <c r="B43" s="6" t="s">
        <v>42</v>
      </c>
      <c r="C43" s="7" t="n">
        <f>C20+C24+C33+C38+C41+C42</f>
        <v>549838.0</v>
      </c>
      <c r="D43" s="7" t="n">
        <f>D20+D24+D33+D38+D41+D42</f>
        <v>500130.0</v>
      </c>
      <c r="E43" s="7" t="n">
        <f ref="E43:G43" si="11" t="shared">E20+E24+E33+E38+E41+E42</f>
        <v>0.0</v>
      </c>
      <c r="F43" s="7" t="n">
        <f si="0" t="shared"/>
        <v>1049968.0</v>
      </c>
      <c r="G43" s="7" t="n">
        <f si="11" t="shared"/>
        <v>36599.0</v>
      </c>
      <c r="H43" s="7" t="n">
        <f ref="H43:M43" si="12" t="shared">H20+H24+H33+H38+H41+H42</f>
        <v>11487.0</v>
      </c>
      <c r="I43" s="7" t="n">
        <f si="12" t="shared"/>
        <v>138552.0</v>
      </c>
      <c r="J43" s="7" t="n">
        <f si="12" t="shared"/>
        <v>265309.0</v>
      </c>
      <c r="K43" s="7" t="n">
        <f si="12" t="shared"/>
        <v>214566.0</v>
      </c>
      <c r="L43" s="7" t="n">
        <f si="12" t="shared"/>
        <v>217131.0</v>
      </c>
      <c r="M43" s="7" t="n">
        <f si="12" t="shared"/>
        <v>166324.0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