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<sst xmlns="http://schemas.openxmlformats.org/spreadsheetml/2006/main" count="101" uniqueCount="61">
  <si>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</si>
  <si>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</si>
  <si>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</si>
  <si>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</si>
  <si>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</si>
  <si>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</si>
  <si>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</si>
  <si>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</si>
  <si>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</si>
  <si>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</si>
  <si>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</si>
  <si>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</si>
  <si>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</si>
  <si>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</si>
  <si>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</si>
  <si>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</si>
  <si>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</si>
  <si>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</si>
  <si>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</si>
  <si>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</si>
  <si>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</si>
  <si>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</si>
  <si>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</si>
  <si>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</si>
  <si>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</si>
  <si>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</si>
  <si>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</si>
  <si>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</si>
  <si>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</si>
  <si>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</si>
  <si>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</si>
  <si>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</si>
  <si>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</si>
  <si>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</si>
  <si>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</si>
  <si>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</si>
  <si>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</si>
  <si>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</si>
  <si>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</si>
  <si>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</si>
  <si>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</si>
  <si>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</si>
  <si>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</si>
  <si>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</si>
  <si>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</si>
  <si>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</si>
  <si>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</si>
  <si>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</si>
  <si>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</si>
  <si>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</si>
  <si>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</si>
  <si>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</si>
  <si>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</si>
  <si>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</si>
  <si>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</si>
  <si>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</si>
  <si>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</si>
  <si>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</si>
  <si>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103年11月中華民國國民出國人次－按性別及年齡分
Table 2-3 Outbound Departures of Nationals of the
Republic of China by Gender and by Age, November,2014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</si>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</sst>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81209.0</v>
      </c>
      <c r="D3" s="7" t="n">
        <v>55861.0</v>
      </c>
      <c r="E3" s="7">
        <v>0</v>
      </c>
      <c r="F3" s="7" t="n">
        <f>C3+D3</f>
        <v>137070.0</v>
      </c>
      <c r="G3" s="7" t="n">
        <v>3741.0</v>
      </c>
      <c r="H3" s="7" t="n">
        <v>1301.0</v>
      </c>
      <c r="I3" s="7" t="n">
        <v>18120.0</v>
      </c>
      <c r="J3" s="7" t="n">
        <v>38288.0</v>
      </c>
      <c r="K3" s="7" t="n">
        <v>33646.0</v>
      </c>
      <c r="L3" s="7" t="n">
        <v>26721.0</v>
      </c>
      <c r="M3" s="7" t="n">
        <v>15253.0</v>
      </c>
      <c r="N3" t="s">
        <v>59</v>
      </c>
    </row>
    <row r="4" spans="1:14" x14ac:dyDescent="0.25">
      <c r="A4" s="12"/>
      <c r="B4" s="6" t="s">
        <v>2</v>
      </c>
      <c r="C4" s="7" t="n">
        <v>21254.0</v>
      </c>
      <c r="D4" s="7" t="n">
        <v>13469.0</v>
      </c>
      <c r="E4" s="7">
        <v>0</v>
      </c>
      <c r="F4" s="7" t="n">
        <f ref="F4:F43" si="0" t="shared">C4+D4</f>
        <v>34723.0</v>
      </c>
      <c r="G4" s="7" t="n">
        <v>875.0</v>
      </c>
      <c r="H4" s="7" t="n">
        <v>267.0</v>
      </c>
      <c r="I4" s="7" t="n">
        <v>5008.0</v>
      </c>
      <c r="J4" s="7" t="n">
        <v>9068.0</v>
      </c>
      <c r="K4" s="7" t="n">
        <v>8001.0</v>
      </c>
      <c r="L4" s="7" t="n">
        <v>7086.0</v>
      </c>
      <c r="M4" s="7" t="n">
        <v>4418.0</v>
      </c>
      <c r="N4" t="s">
        <v>59</v>
      </c>
    </row>
    <row r="5" spans="1:14" x14ac:dyDescent="0.25">
      <c r="A5" s="12"/>
      <c r="B5" s="6" t="s">
        <v>3</v>
      </c>
      <c r="C5" s="7" t="n">
        <v>160257.0</v>
      </c>
      <c r="D5" s="7" t="n">
        <v>88028.0</v>
      </c>
      <c r="E5" s="7">
        <v>0</v>
      </c>
      <c r="F5" s="7" t="n">
        <f si="0" t="shared"/>
        <v>248285.0</v>
      </c>
      <c r="G5" s="7" t="n">
        <v>5238.0</v>
      </c>
      <c r="H5" s="7" t="n">
        <v>1562.0</v>
      </c>
      <c r="I5" s="7" t="n">
        <v>17641.0</v>
      </c>
      <c r="J5" s="7" t="n">
        <v>49980.0</v>
      </c>
      <c r="K5" s="7" t="n">
        <v>63492.0</v>
      </c>
      <c r="L5" s="7" t="n">
        <v>65513.0</v>
      </c>
      <c r="M5" s="7" t="n">
        <v>44859.0</v>
      </c>
      <c r="N5" t="s">
        <v>59</v>
      </c>
    </row>
    <row r="6" spans="1:14" x14ac:dyDescent="0.25">
      <c r="A6" s="12"/>
      <c r="B6" s="6" t="s">
        <v>4</v>
      </c>
      <c r="C6" s="7" t="n">
        <v>97778.0</v>
      </c>
      <c r="D6" s="7" t="n">
        <v>143651.0</v>
      </c>
      <c r="E6" s="7">
        <v>0</v>
      </c>
      <c r="F6" s="7" t="n">
        <f si="0" t="shared"/>
        <v>241429.0</v>
      </c>
      <c r="G6" s="7" t="n">
        <v>11418.0</v>
      </c>
      <c r="H6" s="7" t="n">
        <v>3109.0</v>
      </c>
      <c r="I6" s="7" t="n">
        <v>36956.0</v>
      </c>
      <c r="J6" s="7" t="n">
        <v>68145.0</v>
      </c>
      <c r="K6" s="7" t="n">
        <v>40556.0</v>
      </c>
      <c r="L6" s="7" t="n">
        <v>43143.0</v>
      </c>
      <c r="M6" s="7" t="n">
        <v>38102.0</v>
      </c>
      <c r="N6" t="s">
        <v>59</v>
      </c>
    </row>
    <row r="7" spans="1:14" x14ac:dyDescent="0.25">
      <c r="A7" s="12"/>
      <c r="B7" s="6" t="s">
        <v>5</v>
      </c>
      <c r="C7" s="7" t="n">
        <v>15126.0</v>
      </c>
      <c r="D7" s="7" t="n">
        <v>32365.0</v>
      </c>
      <c r="E7" s="7">
        <v>0</v>
      </c>
      <c r="F7" s="7" t="n">
        <f si="0" t="shared"/>
        <v>47491.0</v>
      </c>
      <c r="G7" s="7" t="n">
        <v>1283.0</v>
      </c>
      <c r="H7" s="7" t="n">
        <v>644.0</v>
      </c>
      <c r="I7" s="7" t="n">
        <v>10051.0</v>
      </c>
      <c r="J7" s="7" t="n">
        <v>15581.0</v>
      </c>
      <c r="K7" s="7" t="n">
        <v>8497.0</v>
      </c>
      <c r="L7" s="7" t="n">
        <v>6656.0</v>
      </c>
      <c r="M7" s="7" t="n">
        <v>4779.0</v>
      </c>
      <c r="N7" t="s">
        <v>59</v>
      </c>
    </row>
    <row r="8" spans="1:14" x14ac:dyDescent="0.25">
      <c r="A8" s="12"/>
      <c r="B8" s="6" t="s">
        <v>6</v>
      </c>
      <c r="C8" s="7" t="n">
        <v>8896.0</v>
      </c>
      <c r="D8" s="7" t="n">
        <v>9298.0</v>
      </c>
      <c r="E8" s="7">
        <v>0</v>
      </c>
      <c r="F8" s="7" t="n">
        <f si="0" t="shared"/>
        <v>18194.0</v>
      </c>
      <c r="G8" s="7" t="n">
        <v>768.0</v>
      </c>
      <c r="H8" s="7" t="n">
        <v>306.0</v>
      </c>
      <c r="I8" s="7" t="n">
        <v>3657.0</v>
      </c>
      <c r="J8" s="7" t="n">
        <v>5233.0</v>
      </c>
      <c r="K8" s="7" t="n">
        <v>3571.0</v>
      </c>
      <c r="L8" s="7" t="n">
        <v>2707.0</v>
      </c>
      <c r="M8" s="7" t="n">
        <v>1952.0</v>
      </c>
      <c r="N8" t="s">
        <v>59</v>
      </c>
    </row>
    <row r="9" spans="1:14" x14ac:dyDescent="0.25">
      <c r="A9" s="12"/>
      <c r="B9" s="6" t="s">
        <v>7</v>
      </c>
      <c r="C9" s="7" t="n">
        <v>6829.0</v>
      </c>
      <c r="D9" s="7" t="n">
        <v>7055.0</v>
      </c>
      <c r="E9" s="7">
        <v>0</v>
      </c>
      <c r="F9" s="7" t="n">
        <f si="0" t="shared"/>
        <v>13884.0</v>
      </c>
      <c r="G9" s="7" t="n">
        <v>284.0</v>
      </c>
      <c r="H9" s="7" t="n">
        <v>159.0</v>
      </c>
      <c r="I9" s="7" t="n">
        <v>2875.0</v>
      </c>
      <c r="J9" s="7" t="n">
        <v>3456.0</v>
      </c>
      <c r="K9" s="7" t="n">
        <v>2709.0</v>
      </c>
      <c r="L9" s="7" t="n">
        <v>2522.0</v>
      </c>
      <c r="M9" s="7" t="n">
        <v>1879.0</v>
      </c>
      <c r="N9" t="s">
        <v>59</v>
      </c>
    </row>
    <row r="10" spans="1:14" x14ac:dyDescent="0.25">
      <c r="A10" s="12"/>
      <c r="B10" s="6" t="s">
        <v>8</v>
      </c>
      <c r="C10" s="7" t="n">
        <v>17100.0</v>
      </c>
      <c r="D10" s="7" t="n">
        <v>16994.0</v>
      </c>
      <c r="E10" s="7">
        <v>0</v>
      </c>
      <c r="F10" s="7" t="n">
        <f si="0" t="shared"/>
        <v>34094.0</v>
      </c>
      <c r="G10" s="7" t="n">
        <v>795.0</v>
      </c>
      <c r="H10" s="7" t="n">
        <v>385.0</v>
      </c>
      <c r="I10" s="7" t="n">
        <v>5930.0</v>
      </c>
      <c r="J10" s="7" t="n">
        <v>10129.0</v>
      </c>
      <c r="K10" s="7" t="n">
        <v>6724.0</v>
      </c>
      <c r="L10" s="7" t="n">
        <v>6108.0</v>
      </c>
      <c r="M10" s="7" t="n">
        <v>4023.0</v>
      </c>
      <c r="N10" t="s">
        <v>59</v>
      </c>
    </row>
    <row r="11" spans="1:14" x14ac:dyDescent="0.25">
      <c r="A11" s="12"/>
      <c r="B11" s="6" t="s">
        <v>9</v>
      </c>
      <c r="C11" s="7" t="n">
        <v>5693.0</v>
      </c>
      <c r="D11" s="7" t="n">
        <v>4066.0</v>
      </c>
      <c r="E11" s="7">
        <v>0</v>
      </c>
      <c r="F11" s="7" t="n">
        <f si="0" t="shared"/>
        <v>9759.0</v>
      </c>
      <c r="G11" s="7" t="n">
        <v>262.0</v>
      </c>
      <c r="H11" s="7" t="n">
        <v>122.0</v>
      </c>
      <c r="I11" s="7" t="n">
        <v>2067.0</v>
      </c>
      <c r="J11" s="7" t="n">
        <v>3002.0</v>
      </c>
      <c r="K11" s="7" t="n">
        <v>1897.0</v>
      </c>
      <c r="L11" s="7" t="n">
        <v>1475.0</v>
      </c>
      <c r="M11" s="7" t="n">
        <v>934.0</v>
      </c>
      <c r="N11" t="s">
        <v>59</v>
      </c>
    </row>
    <row r="12" spans="1:14" x14ac:dyDescent="0.25">
      <c r="A12" s="12"/>
      <c r="B12" s="6" t="s">
        <v>10</v>
      </c>
      <c r="C12" s="7" t="n">
        <v>6486.0</v>
      </c>
      <c r="D12" s="7" t="n">
        <v>5607.0</v>
      </c>
      <c r="E12" s="7">
        <v>0</v>
      </c>
      <c r="F12" s="7" t="n">
        <f si="0" t="shared"/>
        <v>12093.0</v>
      </c>
      <c r="G12" s="7" t="n">
        <v>422.0</v>
      </c>
      <c r="H12" s="7" t="n">
        <v>96.0</v>
      </c>
      <c r="I12" s="7" t="n">
        <v>2227.0</v>
      </c>
      <c r="J12" s="7" t="n">
        <v>3748.0</v>
      </c>
      <c r="K12" s="7" t="n">
        <v>2401.0</v>
      </c>
      <c r="L12" s="7" t="n">
        <v>1919.0</v>
      </c>
      <c r="M12" s="7" t="n">
        <v>1280.0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14793.0</v>
      </c>
      <c r="D14" s="7" t="n">
        <v>9017.0</v>
      </c>
      <c r="E14" s="7">
        <v>0</v>
      </c>
      <c r="F14" s="7" t="n">
        <f si="0" t="shared"/>
        <v>23810.0</v>
      </c>
      <c r="G14" s="7" t="n">
        <v>1006.0</v>
      </c>
      <c r="H14" s="7" t="n">
        <v>93.0</v>
      </c>
      <c r="I14" s="7" t="n">
        <v>1881.0</v>
      </c>
      <c r="J14" s="7" t="n">
        <v>6115.0</v>
      </c>
      <c r="K14" s="7" t="n">
        <v>5257.0</v>
      </c>
      <c r="L14" s="7" t="n">
        <v>5699.0</v>
      </c>
      <c r="M14" s="7" t="n">
        <v>3759.0</v>
      </c>
      <c r="N14" t="s">
        <v>59</v>
      </c>
    </row>
    <row r="15" spans="1:14" x14ac:dyDescent="0.25">
      <c r="A15" s="12"/>
      <c r="B15" s="6" t="s">
        <v>13</v>
      </c>
      <c r="C15" s="7" t="n">
        <v>1219.0</v>
      </c>
      <c r="D15" s="7" t="n">
        <v>764.0</v>
      </c>
      <c r="E15" s="7">
        <v>0</v>
      </c>
      <c r="F15" s="7" t="n">
        <f si="0" t="shared"/>
        <v>1983.0</v>
      </c>
      <c r="G15" s="7" t="n">
        <v>44.0</v>
      </c>
      <c r="H15" s="7" t="n">
        <v>8.0</v>
      </c>
      <c r="I15" s="7" t="n">
        <v>134.0</v>
      </c>
      <c r="J15" s="7" t="n">
        <v>384.0</v>
      </c>
      <c r="K15" s="7" t="n">
        <v>487.0</v>
      </c>
      <c r="L15" s="7" t="n">
        <v>490.0</v>
      </c>
      <c r="M15" s="7" t="n">
        <v>436.0</v>
      </c>
      <c r="N15" t="s">
        <v>59</v>
      </c>
    </row>
    <row r="16" spans="1:14" x14ac:dyDescent="0.25">
      <c r="A16" s="12"/>
      <c r="B16" s="6" t="s">
        <v>14</v>
      </c>
      <c r="C16" s="7" t="n">
        <v>2922.0</v>
      </c>
      <c r="D16" s="7" t="n">
        <v>2297.0</v>
      </c>
      <c r="E16" s="7">
        <v>0</v>
      </c>
      <c r="F16" s="7" t="n">
        <f si="0" t="shared"/>
        <v>5219.0</v>
      </c>
      <c r="G16" s="7" t="n">
        <v>58.0</v>
      </c>
      <c r="H16" s="7" t="n">
        <v>16.0</v>
      </c>
      <c r="I16" s="7" t="n">
        <v>489.0</v>
      </c>
      <c r="J16" s="7" t="n">
        <v>1084.0</v>
      </c>
      <c r="K16" s="7" t="n">
        <v>1246.0</v>
      </c>
      <c r="L16" s="7" t="n">
        <v>1357.0</v>
      </c>
      <c r="M16" s="7" t="n">
        <v>969.0</v>
      </c>
      <c r="N16" t="s">
        <v>59</v>
      </c>
    </row>
    <row r="17" spans="1:14" x14ac:dyDescent="0.25">
      <c r="A17" s="12"/>
      <c r="B17" s="6" t="s">
        <v>15</v>
      </c>
      <c r="C17" s="7" t="n">
        <v>1963.0</v>
      </c>
      <c r="D17" s="7" t="n">
        <v>2170.0</v>
      </c>
      <c r="E17" s="7">
        <v>0</v>
      </c>
      <c r="F17" s="7" t="n">
        <f si="0" t="shared"/>
        <v>4133.0</v>
      </c>
      <c r="G17" s="7" t="n">
        <v>48.0</v>
      </c>
      <c r="H17" s="7" t="n">
        <v>36.0</v>
      </c>
      <c r="I17" s="7" t="n">
        <v>629.0</v>
      </c>
      <c r="J17" s="7" t="n">
        <v>1126.0</v>
      </c>
      <c r="K17" s="7" t="n">
        <v>743.0</v>
      </c>
      <c r="L17" s="7" t="n">
        <v>851.0</v>
      </c>
      <c r="M17" s="7" t="n">
        <v>700.0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577.0</v>
      </c>
      <c r="D19" s="7" t="n">
        <f>D20-D3-D4-D5-D6-D7-D8-D9-D10-D11-D12-D13-D14-D15-D16-D17-D18</f>
        <v>708.0</v>
      </c>
      <c r="E19" s="7" t="n">
        <f ref="E19:G19" si="1" t="shared">E20-E3-E4-E5-E6-E7-E8-E9-E10-E11-E12-E13-E14-E15-E16-E17-E18</f>
        <v>0.0</v>
      </c>
      <c r="F19" s="7" t="n">
        <f si="0" t="shared"/>
        <v>1285.0</v>
      </c>
      <c r="G19" s="7" t="n">
        <f si="1" t="shared"/>
        <v>8.0</v>
      </c>
      <c r="H19" s="7" t="n">
        <f ref="H19:M19" si="2" t="shared">H20-H3-H4-H5-H6-H7-H8-H9-H10-H11-H12-H13-H14-H15-H16-H17-H18</f>
        <v>0.0</v>
      </c>
      <c r="I19" s="7" t="n">
        <f si="2" t="shared"/>
        <v>202.0</v>
      </c>
      <c r="J19" s="7" t="n">
        <f si="2" t="shared"/>
        <v>452.0</v>
      </c>
      <c r="K19" s="7" t="n">
        <f si="2" t="shared"/>
        <v>232.0</v>
      </c>
      <c r="L19" s="7" t="n">
        <f si="2" t="shared"/>
        <v>235.0</v>
      </c>
      <c r="M19" s="7" t="n">
        <f si="2" t="shared"/>
        <v>156.0</v>
      </c>
      <c r="N19" t="s">
        <v>59</v>
      </c>
    </row>
    <row r="20" spans="1:14" x14ac:dyDescent="0.25">
      <c r="A20" s="12"/>
      <c r="B20" s="6" t="s">
        <v>18</v>
      </c>
      <c r="C20" s="7" t="n">
        <v>442102.0</v>
      </c>
      <c r="D20" s="7" t="n">
        <v>391350.0</v>
      </c>
      <c r="E20" s="7">
        <v>0</v>
      </c>
      <c r="F20" s="7" t="n">
        <f si="0" t="shared"/>
        <v>833452.0</v>
      </c>
      <c r="G20" s="7" t="n">
        <v>26250.0</v>
      </c>
      <c r="H20" s="7" t="n">
        <v>8104.0</v>
      </c>
      <c r="I20" s="7" t="n">
        <v>107867.0</v>
      </c>
      <c r="J20" s="7" t="n">
        <v>215791.0</v>
      </c>
      <c r="K20" s="7" t="n">
        <v>179459.0</v>
      </c>
      <c r="L20" s="7" t="n">
        <v>172482.0</v>
      </c>
      <c r="M20" s="7" t="n">
        <v>123499.0</v>
      </c>
      <c r="N20" t="s">
        <v>59</v>
      </c>
    </row>
    <row r="21" spans="1:14" x14ac:dyDescent="0.25">
      <c r="A21" s="12" t="s">
        <v>19</v>
      </c>
      <c r="B21" s="6" t="s">
        <v>20</v>
      </c>
      <c r="C21" s="7" t="n">
        <v>16090.0</v>
      </c>
      <c r="D21" s="7" t="n">
        <v>16893.0</v>
      </c>
      <c r="E21" s="7">
        <v>0</v>
      </c>
      <c r="F21" s="7" t="n">
        <f si="0" t="shared"/>
        <v>32983.0</v>
      </c>
      <c r="G21" s="7" t="n">
        <v>723.0</v>
      </c>
      <c r="H21" s="7" t="n">
        <v>195.0</v>
      </c>
      <c r="I21" s="7" t="n">
        <v>3533.0</v>
      </c>
      <c r="J21" s="7" t="n">
        <v>7317.0</v>
      </c>
      <c r="K21" s="7" t="n">
        <v>5788.0</v>
      </c>
      <c r="L21" s="7" t="n">
        <v>6973.0</v>
      </c>
      <c r="M21" s="7" t="n">
        <v>8454.0</v>
      </c>
      <c r="N21" t="s">
        <v>59</v>
      </c>
    </row>
    <row r="22" spans="1:14" x14ac:dyDescent="0.25">
      <c r="A22" s="12"/>
      <c r="B22" s="6" t="s">
        <v>21</v>
      </c>
      <c r="C22" s="7" t="n">
        <v>1480.0</v>
      </c>
      <c r="D22" s="7" t="n">
        <v>2106.0</v>
      </c>
      <c r="E22" s="7">
        <v>0</v>
      </c>
      <c r="F22" s="7" t="n">
        <f si="0" t="shared"/>
        <v>3586.0</v>
      </c>
      <c r="G22" s="7" t="n">
        <v>81.0</v>
      </c>
      <c r="H22" s="7" t="n">
        <v>28.0</v>
      </c>
      <c r="I22" s="7" t="n">
        <v>378.0</v>
      </c>
      <c r="J22" s="7" t="n">
        <v>526.0</v>
      </c>
      <c r="K22" s="7" t="n">
        <v>570.0</v>
      </c>
      <c r="L22" s="7" t="n">
        <v>1033.0</v>
      </c>
      <c r="M22" s="7" t="n">
        <v>970.0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17570.0</v>
      </c>
      <c r="D24" s="7" t="n">
        <v>18999.0</v>
      </c>
      <c r="E24" s="7">
        <v>0</v>
      </c>
      <c r="F24" s="7" t="n">
        <f si="0" t="shared"/>
        <v>36569.0</v>
      </c>
      <c r="G24" s="7" t="n">
        <v>804.0</v>
      </c>
      <c r="H24" s="7" t="n">
        <v>223.0</v>
      </c>
      <c r="I24" s="7" t="n">
        <v>3911.0</v>
      </c>
      <c r="J24" s="7" t="n">
        <v>7843.0</v>
      </c>
      <c r="K24" s="7" t="n">
        <v>6358.0</v>
      </c>
      <c r="L24" s="7" t="n">
        <v>8006.0</v>
      </c>
      <c r="M24" s="7" t="n">
        <v>9424.0</v>
      </c>
      <c r="N24" t="s">
        <v>59</v>
      </c>
    </row>
    <row r="25" spans="1:14" x14ac:dyDescent="0.25">
      <c r="A25" s="12" t="s">
        <v>23</v>
      </c>
      <c r="B25" s="6" t="s">
        <v>24</v>
      </c>
      <c r="C25" s="7" t="n">
        <v>1276.0</v>
      </c>
      <c r="D25" s="7" t="n">
        <v>1674.0</v>
      </c>
      <c r="E25" s="7">
        <v>0</v>
      </c>
      <c r="F25" s="7" t="n">
        <f si="0" t="shared"/>
        <v>2950.0</v>
      </c>
      <c r="G25" s="7" t="n">
        <v>56.0</v>
      </c>
      <c r="H25" s="7" t="n">
        <v>20.0</v>
      </c>
      <c r="I25" s="7" t="n">
        <v>534.0</v>
      </c>
      <c r="J25" s="7" t="n">
        <v>947.0</v>
      </c>
      <c r="K25" s="7" t="n">
        <v>646.0</v>
      </c>
      <c r="L25" s="7" t="n">
        <v>493.0</v>
      </c>
      <c r="M25" s="7" t="n">
        <v>254.0</v>
      </c>
      <c r="N25" t="s">
        <v>59</v>
      </c>
    </row>
    <row r="26" spans="1:14" x14ac:dyDescent="0.25">
      <c r="A26" s="12"/>
      <c r="B26" s="6" t="s">
        <v>25</v>
      </c>
      <c r="C26" s="7" t="n">
        <v>1505.0</v>
      </c>
      <c r="D26" s="7" t="n">
        <v>1510.0</v>
      </c>
      <c r="E26" s="7">
        <v>0</v>
      </c>
      <c r="F26" s="7" t="n">
        <f si="0" t="shared"/>
        <v>3015.0</v>
      </c>
      <c r="G26" s="7" t="n">
        <v>40.0</v>
      </c>
      <c r="H26" s="7" t="n">
        <v>9.0</v>
      </c>
      <c r="I26" s="7" t="n">
        <v>315.0</v>
      </c>
      <c r="J26" s="7" t="n">
        <v>980.0</v>
      </c>
      <c r="K26" s="7" t="n">
        <v>805.0</v>
      </c>
      <c r="L26" s="7" t="n">
        <v>565.0</v>
      </c>
      <c r="M26" s="7" t="n">
        <v>301.0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789.0</v>
      </c>
      <c r="D28" s="7" t="n">
        <v>653.0</v>
      </c>
      <c r="E28" s="7">
        <v>0</v>
      </c>
      <c r="F28" s="7" t="n">
        <f si="0" t="shared"/>
        <v>1442.0</v>
      </c>
      <c r="G28" s="7" t="n">
        <v>28.0</v>
      </c>
      <c r="H28" s="7" t="n">
        <v>25.0</v>
      </c>
      <c r="I28" s="7" t="n">
        <v>228.0</v>
      </c>
      <c r="J28" s="7" t="n">
        <v>509.0</v>
      </c>
      <c r="K28" s="7" t="n">
        <v>336.0</v>
      </c>
      <c r="L28" s="7" t="n">
        <v>227.0</v>
      </c>
      <c r="M28" s="7" t="n">
        <v>89.0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625.0</v>
      </c>
      <c r="D31" s="7" t="n">
        <v>1063.0</v>
      </c>
      <c r="E31" s="7">
        <v>0</v>
      </c>
      <c r="F31" s="7" t="n">
        <f si="0" t="shared"/>
        <v>1688.0</v>
      </c>
      <c r="G31" s="7" t="n">
        <v>21.0</v>
      </c>
      <c r="H31" s="7" t="n">
        <v>1.0</v>
      </c>
      <c r="I31" s="7" t="n">
        <v>134.0</v>
      </c>
      <c r="J31" s="7" t="n">
        <v>424.0</v>
      </c>
      <c r="K31" s="7" t="n">
        <v>365.0</v>
      </c>
      <c r="L31" s="7" t="n">
        <v>432.0</v>
      </c>
      <c r="M31" s="7" t="n">
        <v>311.0</v>
      </c>
      <c r="N31" t="s">
        <v>59</v>
      </c>
    </row>
    <row r="32" spans="1:14" x14ac:dyDescent="0.25">
      <c r="A32" s="12"/>
      <c r="B32" s="6" t="s">
        <v>31</v>
      </c>
      <c r="C32" s="7" t="n">
        <f>C33-C25-C26-C27-C28-C29-C30-C31</f>
        <v>0.0</v>
      </c>
      <c r="D32" s="7" t="n">
        <f>D33-D25-D26-D27-D28-D29-D30-D31</f>
        <v>1.0</v>
      </c>
      <c r="E32" s="7" t="n">
        <f ref="E32:G32" si="5" t="shared">E33-E25-E26-E27-E28-E29-E30-E31</f>
        <v>0.0</v>
      </c>
      <c r="F32" s="7" t="n">
        <f si="0" t="shared"/>
        <v>1.0</v>
      </c>
      <c r="G32" s="7" t="n">
        <f si="5" t="shared"/>
        <v>0.0</v>
      </c>
      <c r="H32" s="7" t="n">
        <f ref="H32:M32" si="6" t="shared">H33-H25-H26-H27-H28-H29-H30-H31</f>
        <v>0.0</v>
      </c>
      <c r="I32" s="7" t="n">
        <f si="6" t="shared"/>
        <v>0.0</v>
      </c>
      <c r="J32" s="7" t="n">
        <f si="6" t="shared"/>
        <v>1.0</v>
      </c>
      <c r="K32" s="7" t="n">
        <f si="6" t="shared"/>
        <v>0.0</v>
      </c>
      <c r="L32" s="7" t="n">
        <f si="6" t="shared"/>
        <v>0.0</v>
      </c>
      <c r="M32" s="7" t="n">
        <f si="6" t="shared"/>
        <v>0.0</v>
      </c>
      <c r="N32" t="s">
        <v>59</v>
      </c>
    </row>
    <row r="33" spans="1:14" x14ac:dyDescent="0.25">
      <c r="A33" s="12"/>
      <c r="B33" s="6" t="s">
        <v>32</v>
      </c>
      <c r="C33" s="7" t="n">
        <v>4195.0</v>
      </c>
      <c r="D33" s="7" t="n">
        <v>4901.0</v>
      </c>
      <c r="E33" s="7">
        <v>0</v>
      </c>
      <c r="F33" s="7" t="n">
        <f si="0" t="shared"/>
        <v>9096.0</v>
      </c>
      <c r="G33" s="7" t="n">
        <v>145.0</v>
      </c>
      <c r="H33" s="7" t="n">
        <v>55.0</v>
      </c>
      <c r="I33" s="7" t="n">
        <v>1211.0</v>
      </c>
      <c r="J33" s="7" t="n">
        <v>2861.0</v>
      </c>
      <c r="K33" s="7" t="n">
        <v>2152.0</v>
      </c>
      <c r="L33" s="7" t="n">
        <v>1717.0</v>
      </c>
      <c r="M33" s="7" t="n">
        <v>955.0</v>
      </c>
      <c r="N33" t="s">
        <v>59</v>
      </c>
    </row>
    <row r="34" spans="1:14" x14ac:dyDescent="0.25">
      <c r="A34" s="16" t="s">
        <v>33</v>
      </c>
      <c r="B34" s="6" t="s">
        <v>34</v>
      </c>
      <c r="C34" s="7" t="n">
        <v>2368.0</v>
      </c>
      <c r="D34" s="7" t="n">
        <v>3207.0</v>
      </c>
      <c r="E34" s="7">
        <v>0</v>
      </c>
      <c r="F34" s="7" t="n">
        <f si="0" t="shared"/>
        <v>5575.0</v>
      </c>
      <c r="G34" s="7" t="n">
        <v>178.0</v>
      </c>
      <c r="H34" s="7" t="n">
        <v>57.0</v>
      </c>
      <c r="I34" s="7" t="n">
        <v>752.0</v>
      </c>
      <c r="J34" s="7" t="n">
        <v>1147.0</v>
      </c>
      <c r="K34" s="7" t="n">
        <v>867.0</v>
      </c>
      <c r="L34" s="7" t="n">
        <v>1199.0</v>
      </c>
      <c r="M34" s="7" t="n">
        <v>1375.0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704.0</v>
      </c>
      <c r="D36" s="7" t="n">
        <v>721.0</v>
      </c>
      <c r="E36" s="7">
        <v>0</v>
      </c>
      <c r="F36" s="7" t="n">
        <f si="0" t="shared"/>
        <v>1425.0</v>
      </c>
      <c r="G36" s="7" t="n">
        <v>31.0</v>
      </c>
      <c r="H36" s="7" t="n">
        <v>17.0</v>
      </c>
      <c r="I36" s="7" t="n">
        <v>413.0</v>
      </c>
      <c r="J36" s="7" t="n">
        <v>542.0</v>
      </c>
      <c r="K36" s="7" t="n">
        <v>225.0</v>
      </c>
      <c r="L36" s="7" t="n">
        <v>142.0</v>
      </c>
      <c r="M36" s="7" t="n">
        <v>55.0</v>
      </c>
      <c r="N36" t="s">
        <v>59</v>
      </c>
    </row>
    <row r="37" spans="1:14" x14ac:dyDescent="0.25">
      <c r="A37" s="16"/>
      <c r="B37" s="8" t="s">
        <v>37</v>
      </c>
      <c r="C37" s="7" t="n">
        <f>C38-C34-C35-C36</f>
        <v>2.0</v>
      </c>
      <c r="D37" s="7" t="n">
        <f>D38-D34-D35-D36</f>
        <v>0.0</v>
      </c>
      <c r="E37" s="7" t="n">
        <f ref="E37:G37" si="7" t="shared">E38-E34-E35-E36</f>
        <v>0.0</v>
      </c>
      <c r="F37" s="7" t="n">
        <f si="0" t="shared"/>
        <v>2.0</v>
      </c>
      <c r="G37" s="7" t="n">
        <f si="7" t="shared"/>
        <v>0.0</v>
      </c>
      <c r="H37" s="7" t="n">
        <f ref="H37:M37" si="8" t="shared">H38-H34-H35-H36</f>
        <v>0.0</v>
      </c>
      <c r="I37" s="7" t="n">
        <f si="8" t="shared"/>
        <v>0.0</v>
      </c>
      <c r="J37" s="7" t="n">
        <f si="8" t="shared"/>
        <v>0.0</v>
      </c>
      <c r="K37" s="7" t="n">
        <f si="8" t="shared"/>
        <v>0.0</v>
      </c>
      <c r="L37" s="7" t="n">
        <f si="8" t="shared"/>
        <v>0.0</v>
      </c>
      <c r="M37" s="7" t="n">
        <f si="8" t="shared"/>
        <v>2.0</v>
      </c>
      <c r="N37" t="s">
        <v>59</v>
      </c>
    </row>
    <row r="38" spans="1:14" x14ac:dyDescent="0.25">
      <c r="A38" s="17"/>
      <c r="B38" s="6" t="s">
        <v>38</v>
      </c>
      <c r="C38" s="7" t="n">
        <v>3074.0</v>
      </c>
      <c r="D38" s="7" t="n">
        <v>3928.0</v>
      </c>
      <c r="E38" s="7">
        <v>0</v>
      </c>
      <c r="F38" s="7" t="n">
        <f si="0" t="shared"/>
        <v>7002.0</v>
      </c>
      <c r="G38" s="7" t="n">
        <v>209.0</v>
      </c>
      <c r="H38" s="7" t="n">
        <v>74.0</v>
      </c>
      <c r="I38" s="7" t="n">
        <v>1165.0</v>
      </c>
      <c r="J38" s="7" t="n">
        <v>1689.0</v>
      </c>
      <c r="K38" s="7" t="n">
        <v>1092.0</v>
      </c>
      <c r="L38" s="7" t="n">
        <v>1341.0</v>
      </c>
      <c r="M38" s="7" t="n">
        <v>1432.0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63.0</v>
      </c>
      <c r="D42" s="7" t="n">
        <v>0.0</v>
      </c>
      <c r="E42" s="7">
        <v>0</v>
      </c>
      <c r="F42" s="7" t="n">
        <f si="0" t="shared"/>
        <v>63.0</v>
      </c>
      <c r="G42" s="7" t="n">
        <v>0.0</v>
      </c>
      <c r="H42" s="7" t="n">
        <v>0.0</v>
      </c>
      <c r="I42" s="7" t="n">
        <v>13.0</v>
      </c>
      <c r="J42" s="7" t="n">
        <v>9.0</v>
      </c>
      <c r="K42" s="7" t="n">
        <v>12.0</v>
      </c>
      <c r="L42" s="7" t="n">
        <v>21.0</v>
      </c>
      <c r="M42" s="7" t="n">
        <v>8.0</v>
      </c>
      <c r="N42" t="s">
        <v>59</v>
      </c>
    </row>
    <row r="43" spans="1:14" x14ac:dyDescent="0.25">
      <c r="A43" s="11"/>
      <c r="B43" s="6" t="s">
        <v>42</v>
      </c>
      <c r="C43" s="7" t="n">
        <f>C20+C24+C33+C38+C41+C42</f>
        <v>467004.0</v>
      </c>
      <c r="D43" s="7" t="n">
        <f>D20+D24+D33+D38+D41+D42</f>
        <v>419178.0</v>
      </c>
      <c r="E43" s="7" t="n">
        <f ref="E43:G43" si="11" t="shared">E20+E24+E33+E38+E41+E42</f>
        <v>0.0</v>
      </c>
      <c r="F43" s="7" t="n">
        <f si="0" t="shared"/>
        <v>886182.0</v>
      </c>
      <c r="G43" s="7" t="n">
        <f si="11" t="shared"/>
        <v>27408.0</v>
      </c>
      <c r="H43" s="7" t="n">
        <f ref="H43:M43" si="12" t="shared">H20+H24+H33+H38+H41+H42</f>
        <v>8456.0</v>
      </c>
      <c r="I43" s="7" t="n">
        <f si="12" t="shared"/>
        <v>114167.0</v>
      </c>
      <c r="J43" s="7" t="n">
        <f si="12" t="shared"/>
        <v>228193.0</v>
      </c>
      <c r="K43" s="7" t="n">
        <f si="12" t="shared"/>
        <v>189073.0</v>
      </c>
      <c r="L43" s="7" t="n">
        <f si="12" t="shared"/>
        <v>183567.0</v>
      </c>
      <c r="M43" s="7" t="n">
        <f si="12" t="shared"/>
        <v>135318.0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