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<sst xmlns="http://schemas.openxmlformats.org/spreadsheetml/2006/main" count="101" uniqueCount="61">
  <si>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</si>
  <si>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</si>
  <si>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</si>
  <si>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</si>
  <si>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</si>
  <si>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</si>
  <si>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</si>
  <si>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</si>
  <si>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</si>
  <si>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</si>
  <si>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</si>
  <si>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</si>
  <si>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</si>
  <si>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</si>
  <si>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</si>
  <si>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</si>
  <si>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</si>
  <si>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</si>
  <si>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</si>
  <si>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</si>
  <si>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</si>
  <si>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</si>
  <si>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</si>
  <si>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</si>
  <si>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</si>
  <si>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</si>
  <si>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</si>
  <si>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</si>
  <si>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</si>
  <si>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</si>
  <si>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</si>
  <si>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</si>
  <si>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</si>
  <si>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</si>
  <si>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</si>
  <si>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</si>
  <si>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</si>
  <si>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</si>
  <si>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</si>
  <si>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</si>
  <si>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</si>
  <si>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</si>
  <si>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</si>
  <si>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</si>
  <si>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</si>
  <si>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</si>
  <si>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</si>
  <si>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</si>
  <si>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</si>
  <si>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</si>
  <si>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</si>
  <si>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</si>
  <si>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</si>
  <si>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</si>
  <si>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</si>
  <si>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</si>
  <si>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</si>
  <si>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</si>
  <si>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103年2月中華民國國民出國人次－按性別及年齡分
Table 2-3 Outbound Departures of Nationals of the
Republic of China by Gender and by Age, February,2014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</si>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</sst>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112310.0</v>
      </c>
      <c r="D3" s="7" t="n">
        <v>77572.0</v>
      </c>
      <c r="E3" s="7">
        <v>0</v>
      </c>
      <c r="F3" s="7" t="n">
        <f>C3+D3</f>
        <v>189882.0</v>
      </c>
      <c r="G3" s="7" t="n">
        <v>11934.0</v>
      </c>
      <c r="H3" s="7" t="n">
        <v>5848.0</v>
      </c>
      <c r="I3" s="7" t="n">
        <v>26099.0</v>
      </c>
      <c r="J3" s="7" t="n">
        <v>50686.0</v>
      </c>
      <c r="K3" s="7" t="n">
        <v>43759.0</v>
      </c>
      <c r="L3" s="7" t="n">
        <v>34413.0</v>
      </c>
      <c r="M3" s="7" t="n">
        <v>17143.0</v>
      </c>
      <c r="N3" t="s">
        <v>59</v>
      </c>
    </row>
    <row r="4" spans="1:14" x14ac:dyDescent="0.25">
      <c r="A4" s="12"/>
      <c r="B4" s="6" t="s">
        <v>2</v>
      </c>
      <c r="C4" s="7" t="n">
        <v>26507.0</v>
      </c>
      <c r="D4" s="7" t="n">
        <v>17060.0</v>
      </c>
      <c r="E4" s="7">
        <v>0</v>
      </c>
      <c r="F4" s="7" t="n">
        <f ref="F4:F43" si="0" t="shared">C4+D4</f>
        <v>43567.0</v>
      </c>
      <c r="G4" s="7" t="n">
        <v>2275.0</v>
      </c>
      <c r="H4" s="7" t="n">
        <v>1357.0</v>
      </c>
      <c r="I4" s="7" t="n">
        <v>5553.0</v>
      </c>
      <c r="J4" s="7" t="n">
        <v>10168.0</v>
      </c>
      <c r="K4" s="7" t="n">
        <v>9871.0</v>
      </c>
      <c r="L4" s="7" t="n">
        <v>9088.0</v>
      </c>
      <c r="M4" s="7" t="n">
        <v>5255.0</v>
      </c>
      <c r="N4" t="s">
        <v>59</v>
      </c>
    </row>
    <row r="5" spans="1:14" x14ac:dyDescent="0.25">
      <c r="A5" s="12"/>
      <c r="B5" s="6" t="s">
        <v>3</v>
      </c>
      <c r="C5" s="7" t="n">
        <v>186813.0</v>
      </c>
      <c r="D5" s="7" t="n">
        <v>92979.0</v>
      </c>
      <c r="E5" s="7">
        <v>0</v>
      </c>
      <c r="F5" s="7" t="n">
        <f si="0" t="shared"/>
        <v>279792.0</v>
      </c>
      <c r="G5" s="7" t="n">
        <v>19351.0</v>
      </c>
      <c r="H5" s="7" t="n">
        <v>8360.0</v>
      </c>
      <c r="I5" s="7" t="n">
        <v>20888.0</v>
      </c>
      <c r="J5" s="7" t="n">
        <v>58203.0</v>
      </c>
      <c r="K5" s="7" t="n">
        <v>72946.0</v>
      </c>
      <c r="L5" s="7" t="n">
        <v>65084.0</v>
      </c>
      <c r="M5" s="7" t="n">
        <v>34960.0</v>
      </c>
      <c r="N5" t="s">
        <v>59</v>
      </c>
    </row>
    <row r="6" spans="1:14" x14ac:dyDescent="0.25">
      <c r="A6" s="12"/>
      <c r="B6" s="6" t="s">
        <v>4</v>
      </c>
      <c r="C6" s="7" t="n">
        <v>87242.0</v>
      </c>
      <c r="D6" s="7" t="n">
        <v>113983.0</v>
      </c>
      <c r="E6" s="7">
        <v>0</v>
      </c>
      <c r="F6" s="7" t="n">
        <f si="0" t="shared"/>
        <v>201225.0</v>
      </c>
      <c r="G6" s="7" t="n">
        <v>14185.0</v>
      </c>
      <c r="H6" s="7" t="n">
        <v>10278.0</v>
      </c>
      <c r="I6" s="7" t="n">
        <v>37994.0</v>
      </c>
      <c r="J6" s="7" t="n">
        <v>58269.0</v>
      </c>
      <c r="K6" s="7" t="n">
        <v>35746.0</v>
      </c>
      <c r="L6" s="7" t="n">
        <v>26626.0</v>
      </c>
      <c r="M6" s="7" t="n">
        <v>18127.0</v>
      </c>
      <c r="N6" t="s">
        <v>59</v>
      </c>
    </row>
    <row r="7" spans="1:14" x14ac:dyDescent="0.25">
      <c r="A7" s="12"/>
      <c r="B7" s="6" t="s">
        <v>5</v>
      </c>
      <c r="C7" s="7" t="n">
        <v>15951.0</v>
      </c>
      <c r="D7" s="7" t="n">
        <v>30514.0</v>
      </c>
      <c r="E7" s="7">
        <v>0</v>
      </c>
      <c r="F7" s="7" t="n">
        <f si="0" t="shared"/>
        <v>46465.0</v>
      </c>
      <c r="G7" s="7" t="n">
        <v>2732.0</v>
      </c>
      <c r="H7" s="7" t="n">
        <v>3097.0</v>
      </c>
      <c r="I7" s="7" t="n">
        <v>13289.0</v>
      </c>
      <c r="J7" s="7" t="n">
        <v>13402.0</v>
      </c>
      <c r="K7" s="7" t="n">
        <v>7705.0</v>
      </c>
      <c r="L7" s="7" t="n">
        <v>4162.0</v>
      </c>
      <c r="M7" s="7" t="n">
        <v>2078.0</v>
      </c>
      <c r="N7" t="s">
        <v>59</v>
      </c>
    </row>
    <row r="8" spans="1:14" x14ac:dyDescent="0.25">
      <c r="A8" s="12"/>
      <c r="B8" s="6" t="s">
        <v>6</v>
      </c>
      <c r="C8" s="7" t="n">
        <v>12669.0</v>
      </c>
      <c r="D8" s="7" t="n">
        <v>14939.0</v>
      </c>
      <c r="E8" s="7">
        <v>0</v>
      </c>
      <c r="F8" s="7" t="n">
        <f si="0" t="shared"/>
        <v>27608.0</v>
      </c>
      <c r="G8" s="7" t="n">
        <v>2013.0</v>
      </c>
      <c r="H8" s="7" t="n">
        <v>1016.0</v>
      </c>
      <c r="I8" s="7" t="n">
        <v>5580.0</v>
      </c>
      <c r="J8" s="7" t="n">
        <v>7290.0</v>
      </c>
      <c r="K8" s="7" t="n">
        <v>5107.0</v>
      </c>
      <c r="L8" s="7" t="n">
        <v>3917.0</v>
      </c>
      <c r="M8" s="7" t="n">
        <v>2685.0</v>
      </c>
      <c r="N8" t="s">
        <v>59</v>
      </c>
    </row>
    <row r="9" spans="1:14" x14ac:dyDescent="0.25">
      <c r="A9" s="12"/>
      <c r="B9" s="6" t="s">
        <v>7</v>
      </c>
      <c r="C9" s="7" t="n">
        <v>9057.0</v>
      </c>
      <c r="D9" s="7" t="n">
        <v>9677.0</v>
      </c>
      <c r="E9" s="7">
        <v>0</v>
      </c>
      <c r="F9" s="7" t="n">
        <f si="0" t="shared"/>
        <v>18734.0</v>
      </c>
      <c r="G9" s="7" t="n">
        <v>1035.0</v>
      </c>
      <c r="H9" s="7" t="n">
        <v>693.0</v>
      </c>
      <c r="I9" s="7" t="n">
        <v>3831.0</v>
      </c>
      <c r="J9" s="7" t="n">
        <v>4622.0</v>
      </c>
      <c r="K9" s="7" t="n">
        <v>3323.0</v>
      </c>
      <c r="L9" s="7" t="n">
        <v>2972.0</v>
      </c>
      <c r="M9" s="7" t="n">
        <v>2258.0</v>
      </c>
      <c r="N9" t="s">
        <v>59</v>
      </c>
    </row>
    <row r="10" spans="1:14" x14ac:dyDescent="0.25">
      <c r="A10" s="12"/>
      <c r="B10" s="6" t="s">
        <v>8</v>
      </c>
      <c r="C10" s="7" t="n">
        <v>13832.0</v>
      </c>
      <c r="D10" s="7" t="n">
        <v>12092.0</v>
      </c>
      <c r="E10" s="7">
        <v>0</v>
      </c>
      <c r="F10" s="7" t="n">
        <f si="0" t="shared"/>
        <v>25924.0</v>
      </c>
      <c r="G10" s="7" t="n">
        <v>1147.0</v>
      </c>
      <c r="H10" s="7" t="n">
        <v>819.0</v>
      </c>
      <c r="I10" s="7" t="n">
        <v>5639.0</v>
      </c>
      <c r="J10" s="7" t="n">
        <v>6874.0</v>
      </c>
      <c r="K10" s="7" t="n">
        <v>4922.0</v>
      </c>
      <c r="L10" s="7" t="n">
        <v>4022.0</v>
      </c>
      <c r="M10" s="7" t="n">
        <v>2501.0</v>
      </c>
      <c r="N10" t="s">
        <v>59</v>
      </c>
    </row>
    <row r="11" spans="1:14" x14ac:dyDescent="0.25">
      <c r="A11" s="12"/>
      <c r="B11" s="6" t="s">
        <v>9</v>
      </c>
      <c r="C11" s="7" t="n">
        <v>5945.0</v>
      </c>
      <c r="D11" s="7" t="n">
        <v>4248.0</v>
      </c>
      <c r="E11" s="7">
        <v>0</v>
      </c>
      <c r="F11" s="7" t="n">
        <f si="0" t="shared"/>
        <v>10193.0</v>
      </c>
      <c r="G11" s="7" t="n">
        <v>449.0</v>
      </c>
      <c r="H11" s="7" t="n">
        <v>366.0</v>
      </c>
      <c r="I11" s="7" t="n">
        <v>2099.0</v>
      </c>
      <c r="J11" s="7" t="n">
        <v>2616.0</v>
      </c>
      <c r="K11" s="7" t="n">
        <v>2079.0</v>
      </c>
      <c r="L11" s="7" t="n">
        <v>1615.0</v>
      </c>
      <c r="M11" s="7" t="n">
        <v>969.0</v>
      </c>
      <c r="N11" t="s">
        <v>59</v>
      </c>
    </row>
    <row r="12" spans="1:14" x14ac:dyDescent="0.25">
      <c r="A12" s="12"/>
      <c r="B12" s="6" t="s">
        <v>10</v>
      </c>
      <c r="C12" s="7" t="n">
        <v>8328.0</v>
      </c>
      <c r="D12" s="7" t="n">
        <v>7419.0</v>
      </c>
      <c r="E12" s="7">
        <v>0</v>
      </c>
      <c r="F12" s="7" t="n">
        <f si="0" t="shared"/>
        <v>15747.0</v>
      </c>
      <c r="G12" s="7" t="n">
        <v>1063.0</v>
      </c>
      <c r="H12" s="7" t="n">
        <v>537.0</v>
      </c>
      <c r="I12" s="7" t="n">
        <v>2879.0</v>
      </c>
      <c r="J12" s="7" t="n">
        <v>4503.0</v>
      </c>
      <c r="K12" s="7" t="n">
        <v>2917.0</v>
      </c>
      <c r="L12" s="7" t="n">
        <v>2332.0</v>
      </c>
      <c r="M12" s="7" t="n">
        <v>1516.0</v>
      </c>
      <c r="N12" t="s">
        <v>59</v>
      </c>
    </row>
    <row r="13" spans="1:14" x14ac:dyDescent="0.25">
      <c r="A13" s="12"/>
      <c r="B13" s="6" t="s">
        <v>11</v>
      </c>
      <c r="C13" s="7" t="n">
        <v>8.0</v>
      </c>
      <c r="D13" s="7" t="n">
        <v>3.0</v>
      </c>
      <c r="E13" s="7">
        <v>0</v>
      </c>
      <c r="F13" s="7" t="n">
        <f si="0" t="shared"/>
        <v>11.0</v>
      </c>
      <c r="G13" s="7" t="n">
        <v>0.0</v>
      </c>
      <c r="H13" s="7" t="n">
        <v>0.0</v>
      </c>
      <c r="I13" s="7" t="n">
        <v>3.0</v>
      </c>
      <c r="J13" s="7" t="n">
        <v>2.0</v>
      </c>
      <c r="K13" s="7" t="n">
        <v>1.0</v>
      </c>
      <c r="L13" s="7" t="n">
        <v>1.0</v>
      </c>
      <c r="M13" s="7" t="n">
        <v>4.0</v>
      </c>
      <c r="N13" t="s">
        <v>59</v>
      </c>
    </row>
    <row r="14" spans="1:14" x14ac:dyDescent="0.25">
      <c r="A14" s="12"/>
      <c r="B14" s="6" t="s">
        <v>12</v>
      </c>
      <c r="C14" s="7" t="n">
        <v>20864.0</v>
      </c>
      <c r="D14" s="7" t="n">
        <v>12483.0</v>
      </c>
      <c r="E14" s="7">
        <v>0</v>
      </c>
      <c r="F14" s="7" t="n">
        <f si="0" t="shared"/>
        <v>33347.0</v>
      </c>
      <c r="G14" s="7" t="n">
        <v>2238.0</v>
      </c>
      <c r="H14" s="7" t="n">
        <v>712.0</v>
      </c>
      <c r="I14" s="7" t="n">
        <v>2868.0</v>
      </c>
      <c r="J14" s="7" t="n">
        <v>8092.0</v>
      </c>
      <c r="K14" s="7" t="n">
        <v>7264.0</v>
      </c>
      <c r="L14" s="7" t="n">
        <v>7641.0</v>
      </c>
      <c r="M14" s="7" t="n">
        <v>4532.0</v>
      </c>
      <c r="N14" t="s">
        <v>59</v>
      </c>
    </row>
    <row r="15" spans="1:14" x14ac:dyDescent="0.25">
      <c r="A15" s="12"/>
      <c r="B15" s="6" t="s">
        <v>13</v>
      </c>
      <c r="C15" s="7" t="n">
        <v>1107.0</v>
      </c>
      <c r="D15" s="7" t="n">
        <v>699.0</v>
      </c>
      <c r="E15" s="7">
        <v>0</v>
      </c>
      <c r="F15" s="7" t="n">
        <f si="0" t="shared"/>
        <v>1806.0</v>
      </c>
      <c r="G15" s="7" t="n">
        <v>66.0</v>
      </c>
      <c r="H15" s="7" t="n">
        <v>24.0</v>
      </c>
      <c r="I15" s="7" t="n">
        <v>115.0</v>
      </c>
      <c r="J15" s="7" t="n">
        <v>292.0</v>
      </c>
      <c r="K15" s="7" t="n">
        <v>422.0</v>
      </c>
      <c r="L15" s="7" t="n">
        <v>476.0</v>
      </c>
      <c r="M15" s="7" t="n">
        <v>411.0</v>
      </c>
      <c r="N15" t="s">
        <v>59</v>
      </c>
    </row>
    <row r="16" spans="1:14" x14ac:dyDescent="0.25">
      <c r="A16" s="12"/>
      <c r="B16" s="6" t="s">
        <v>14</v>
      </c>
      <c r="C16" s="7" t="n">
        <v>3735.0</v>
      </c>
      <c r="D16" s="7" t="n">
        <v>3650.0</v>
      </c>
      <c r="E16" s="7">
        <v>0</v>
      </c>
      <c r="F16" s="7" t="n">
        <f si="0" t="shared"/>
        <v>7385.0</v>
      </c>
      <c r="G16" s="7" t="n">
        <v>170.0</v>
      </c>
      <c r="H16" s="7" t="n">
        <v>258.0</v>
      </c>
      <c r="I16" s="7" t="n">
        <v>924.0</v>
      </c>
      <c r="J16" s="7" t="n">
        <v>1373.0</v>
      </c>
      <c r="K16" s="7" t="n">
        <v>1404.0</v>
      </c>
      <c r="L16" s="7" t="n">
        <v>1824.0</v>
      </c>
      <c r="M16" s="7" t="n">
        <v>1432.0</v>
      </c>
      <c r="N16" t="s">
        <v>59</v>
      </c>
    </row>
    <row r="17" spans="1:14" x14ac:dyDescent="0.25">
      <c r="A17" s="12"/>
      <c r="B17" s="6" t="s">
        <v>15</v>
      </c>
      <c r="C17" s="7" t="n">
        <v>1414.0</v>
      </c>
      <c r="D17" s="7" t="n">
        <v>1797.0</v>
      </c>
      <c r="E17" s="7">
        <v>0</v>
      </c>
      <c r="F17" s="7" t="n">
        <f si="0" t="shared"/>
        <v>3211.0</v>
      </c>
      <c r="G17" s="7" t="n">
        <v>41.0</v>
      </c>
      <c r="H17" s="7" t="n">
        <v>24.0</v>
      </c>
      <c r="I17" s="7" t="n">
        <v>482.0</v>
      </c>
      <c r="J17" s="7" t="n">
        <v>780.0</v>
      </c>
      <c r="K17" s="7" t="n">
        <v>526.0</v>
      </c>
      <c r="L17" s="7" t="n">
        <v>676.0</v>
      </c>
      <c r="M17" s="7" t="n">
        <v>682.0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694.0</v>
      </c>
      <c r="D19" s="7" t="n">
        <f>D20-D3-D4-D5-D6-D7-D8-D9-D10-D11-D12-D13-D14-D15-D16-D17-D18</f>
        <v>892.0</v>
      </c>
      <c r="E19" s="7" t="n">
        <f ref="E19:G19" si="1" t="shared">E20-E3-E4-E5-E6-E7-E8-E9-E10-E11-E12-E13-E14-E15-E16-E17-E18</f>
        <v>0.0</v>
      </c>
      <c r="F19" s="7" t="n">
        <f si="0" t="shared"/>
        <v>1586.0</v>
      </c>
      <c r="G19" s="7" t="n">
        <f si="1" t="shared"/>
        <v>13.0</v>
      </c>
      <c r="H19" s="7" t="n">
        <f ref="H19:M19" si="2" t="shared">H20-H3-H4-H5-H6-H7-H8-H9-H10-H11-H12-H13-H14-H15-H16-H17-H18</f>
        <v>22.0</v>
      </c>
      <c r="I19" s="7" t="n">
        <f si="2" t="shared"/>
        <v>186.0</v>
      </c>
      <c r="J19" s="7" t="n">
        <f si="2" t="shared"/>
        <v>726.0</v>
      </c>
      <c r="K19" s="7" t="n">
        <f si="2" t="shared"/>
        <v>248.0</v>
      </c>
      <c r="L19" s="7" t="n">
        <f si="2" t="shared"/>
        <v>260.0</v>
      </c>
      <c r="M19" s="7" t="n">
        <f si="2" t="shared"/>
        <v>131.0</v>
      </c>
      <c r="N19" t="s">
        <v>59</v>
      </c>
    </row>
    <row r="20" spans="1:14" x14ac:dyDescent="0.25">
      <c r="A20" s="12"/>
      <c r="B20" s="6" t="s">
        <v>18</v>
      </c>
      <c r="C20" s="7" t="n">
        <v>506476.0</v>
      </c>
      <c r="D20" s="7" t="n">
        <v>400007.0</v>
      </c>
      <c r="E20" s="7">
        <v>0</v>
      </c>
      <c r="F20" s="7" t="n">
        <f si="0" t="shared"/>
        <v>906483.0</v>
      </c>
      <c r="G20" s="7" t="n">
        <v>58712.0</v>
      </c>
      <c r="H20" s="7" t="n">
        <v>33411.0</v>
      </c>
      <c r="I20" s="7" t="n">
        <v>128429.0</v>
      </c>
      <c r="J20" s="7" t="n">
        <v>227898.0</v>
      </c>
      <c r="K20" s="7" t="n">
        <v>198240.0</v>
      </c>
      <c r="L20" s="7" t="n">
        <v>165109.0</v>
      </c>
      <c r="M20" s="7" t="n">
        <v>94684.0</v>
      </c>
      <c r="N20" t="s">
        <v>59</v>
      </c>
    </row>
    <row r="21" spans="1:14" x14ac:dyDescent="0.25">
      <c r="A21" s="12" t="s">
        <v>19</v>
      </c>
      <c r="B21" s="6" t="s">
        <v>20</v>
      </c>
      <c r="C21" s="7" t="n">
        <v>12820.0</v>
      </c>
      <c r="D21" s="7" t="n">
        <v>14589.0</v>
      </c>
      <c r="E21" s="7">
        <v>0</v>
      </c>
      <c r="F21" s="7" t="n">
        <f si="0" t="shared"/>
        <v>27409.0</v>
      </c>
      <c r="G21" s="7" t="n">
        <v>1204.0</v>
      </c>
      <c r="H21" s="7" t="n">
        <v>592.0</v>
      </c>
      <c r="I21" s="7" t="n">
        <v>3181.0</v>
      </c>
      <c r="J21" s="7" t="n">
        <v>6785.0</v>
      </c>
      <c r="K21" s="7" t="n">
        <v>4932.0</v>
      </c>
      <c r="L21" s="7" t="n">
        <v>5206.0</v>
      </c>
      <c r="M21" s="7" t="n">
        <v>5509.0</v>
      </c>
      <c r="N21" t="s">
        <v>59</v>
      </c>
    </row>
    <row r="22" spans="1:14" x14ac:dyDescent="0.25">
      <c r="A22" s="12"/>
      <c r="B22" s="6" t="s">
        <v>21</v>
      </c>
      <c r="C22" s="7" t="n">
        <v>1584.0</v>
      </c>
      <c r="D22" s="7" t="n">
        <v>2182.0</v>
      </c>
      <c r="E22" s="7">
        <v>0</v>
      </c>
      <c r="F22" s="7" t="n">
        <f si="0" t="shared"/>
        <v>3766.0</v>
      </c>
      <c r="G22" s="7" t="n">
        <v>156.0</v>
      </c>
      <c r="H22" s="7" t="n">
        <v>67.0</v>
      </c>
      <c r="I22" s="7" t="n">
        <v>547.0</v>
      </c>
      <c r="J22" s="7" t="n">
        <v>701.0</v>
      </c>
      <c r="K22" s="7" t="n">
        <v>578.0</v>
      </c>
      <c r="L22" s="7" t="n">
        <v>868.0</v>
      </c>
      <c r="M22" s="7" t="n">
        <v>849.0</v>
      </c>
      <c r="N22" t="s">
        <v>59</v>
      </c>
    </row>
    <row r="23" spans="1:14" x14ac:dyDescent="0.25">
      <c r="A23" s="12"/>
      <c r="B23" s="6" t="s">
        <v>22</v>
      </c>
      <c r="C23" s="7" t="n">
        <f>C24-C21-C22</f>
        <v>11.0</v>
      </c>
      <c r="D23" s="7" t="n">
        <f>D24-D21-D22</f>
        <v>0.0</v>
      </c>
      <c r="E23" s="7" t="n">
        <f ref="E23:G23" si="3" t="shared">E24-E21-E22</f>
        <v>0.0</v>
      </c>
      <c r="F23" s="7" t="n">
        <f si="0" t="shared"/>
        <v>11.0</v>
      </c>
      <c r="G23" s="7" t="n">
        <f si="3" t="shared"/>
        <v>0.0</v>
      </c>
      <c r="H23" s="7" t="n">
        <f ref="H23:M23" si="4" t="shared">H24-H21-H22</f>
        <v>0.0</v>
      </c>
      <c r="I23" s="7" t="n">
        <f si="4" t="shared"/>
        <v>5.0</v>
      </c>
      <c r="J23" s="7" t="n">
        <f si="4" t="shared"/>
        <v>2.0</v>
      </c>
      <c r="K23" s="7" t="n">
        <f si="4" t="shared"/>
        <v>1.0</v>
      </c>
      <c r="L23" s="7" t="n">
        <f si="4" t="shared"/>
        <v>1.0</v>
      </c>
      <c r="M23" s="7" t="n">
        <f si="4" t="shared"/>
        <v>2.0</v>
      </c>
      <c r="N23" t="s">
        <v>59</v>
      </c>
    </row>
    <row r="24" spans="1:14" x14ac:dyDescent="0.25">
      <c r="A24" s="12"/>
      <c r="B24" s="6" t="s">
        <v>55</v>
      </c>
      <c r="C24" s="7" t="n">
        <v>14415.0</v>
      </c>
      <c r="D24" s="7" t="n">
        <v>16771.0</v>
      </c>
      <c r="E24" s="7">
        <v>0</v>
      </c>
      <c r="F24" s="7" t="n">
        <f si="0" t="shared"/>
        <v>31186.0</v>
      </c>
      <c r="G24" s="7" t="n">
        <v>1360.0</v>
      </c>
      <c r="H24" s="7" t="n">
        <v>659.0</v>
      </c>
      <c r="I24" s="7" t="n">
        <v>3733.0</v>
      </c>
      <c r="J24" s="7" t="n">
        <v>7488.0</v>
      </c>
      <c r="K24" s="7" t="n">
        <v>5511.0</v>
      </c>
      <c r="L24" s="7" t="n">
        <v>6075.0</v>
      </c>
      <c r="M24" s="7" t="n">
        <v>6360.0</v>
      </c>
      <c r="N24" t="s">
        <v>59</v>
      </c>
    </row>
    <row r="25" spans="1:14" x14ac:dyDescent="0.25">
      <c r="A25" s="12" t="s">
        <v>23</v>
      </c>
      <c r="B25" s="6" t="s">
        <v>24</v>
      </c>
      <c r="C25" s="7" t="n">
        <v>1187.0</v>
      </c>
      <c r="D25" s="7" t="n">
        <v>1625.0</v>
      </c>
      <c r="E25" s="7">
        <v>0</v>
      </c>
      <c r="F25" s="7" t="n">
        <f si="0" t="shared"/>
        <v>2812.0</v>
      </c>
      <c r="G25" s="7" t="n">
        <v>66.0</v>
      </c>
      <c r="H25" s="7" t="n">
        <v>61.0</v>
      </c>
      <c r="I25" s="7" t="n">
        <v>468.0</v>
      </c>
      <c r="J25" s="7" t="n">
        <v>1021.0</v>
      </c>
      <c r="K25" s="7" t="n">
        <v>645.0</v>
      </c>
      <c r="L25" s="7" t="n">
        <v>389.0</v>
      </c>
      <c r="M25" s="7" t="n">
        <v>162.0</v>
      </c>
      <c r="N25" t="s">
        <v>59</v>
      </c>
    </row>
    <row r="26" spans="1:14" x14ac:dyDescent="0.25">
      <c r="A26" s="12"/>
      <c r="B26" s="6" t="s">
        <v>25</v>
      </c>
      <c r="C26" s="7" t="n">
        <v>1276.0</v>
      </c>
      <c r="D26" s="7" t="n">
        <v>1384.0</v>
      </c>
      <c r="E26" s="7">
        <v>0</v>
      </c>
      <c r="F26" s="7" t="n">
        <f si="0" t="shared"/>
        <v>2660.0</v>
      </c>
      <c r="G26" s="7" t="n">
        <v>63.0</v>
      </c>
      <c r="H26" s="7" t="n">
        <v>33.0</v>
      </c>
      <c r="I26" s="7" t="n">
        <v>417.0</v>
      </c>
      <c r="J26" s="7" t="n">
        <v>944.0</v>
      </c>
      <c r="K26" s="7" t="n">
        <v>570.0</v>
      </c>
      <c r="L26" s="7" t="n">
        <v>452.0</v>
      </c>
      <c r="M26" s="7" t="n">
        <v>181.0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683.0</v>
      </c>
      <c r="D28" s="7" t="n">
        <v>669.0</v>
      </c>
      <c r="E28" s="7">
        <v>0</v>
      </c>
      <c r="F28" s="7" t="n">
        <f si="0" t="shared"/>
        <v>1352.0</v>
      </c>
      <c r="G28" s="7" t="n">
        <v>39.0</v>
      </c>
      <c r="H28" s="7" t="n">
        <v>20.0</v>
      </c>
      <c r="I28" s="7" t="n">
        <v>249.0</v>
      </c>
      <c r="J28" s="7" t="n">
        <v>480.0</v>
      </c>
      <c r="K28" s="7" t="n">
        <v>311.0</v>
      </c>
      <c r="L28" s="7" t="n">
        <v>176.0</v>
      </c>
      <c r="M28" s="7" t="n">
        <v>77.0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497.0</v>
      </c>
      <c r="D31" s="7" t="n">
        <v>676.0</v>
      </c>
      <c r="E31" s="7">
        <v>0</v>
      </c>
      <c r="F31" s="7" t="n">
        <f si="0" t="shared"/>
        <v>1173.0</v>
      </c>
      <c r="G31" s="7" t="n">
        <v>33.0</v>
      </c>
      <c r="H31" s="7" t="n">
        <v>25.0</v>
      </c>
      <c r="I31" s="7" t="n">
        <v>144.0</v>
      </c>
      <c r="J31" s="7" t="n">
        <v>424.0</v>
      </c>
      <c r="K31" s="7" t="n">
        <v>239.0</v>
      </c>
      <c r="L31" s="7" t="n">
        <v>201.0</v>
      </c>
      <c r="M31" s="7" t="n">
        <v>107.0</v>
      </c>
      <c r="N31" t="s">
        <v>59</v>
      </c>
    </row>
    <row r="32" spans="1:14" x14ac:dyDescent="0.25">
      <c r="A32" s="12"/>
      <c r="B32" s="6" t="s">
        <v>31</v>
      </c>
      <c r="C32" s="7" t="n">
        <f>C33-C25-C26-C27-C28-C29-C30-C31</f>
        <v>4.0</v>
      </c>
      <c r="D32" s="7" t="n">
        <f>D33-D25-D26-D27-D28-D29-D30-D31</f>
        <v>1.0</v>
      </c>
      <c r="E32" s="7" t="n">
        <f ref="E32:G32" si="5" t="shared">E33-E25-E26-E27-E28-E29-E30-E31</f>
        <v>0.0</v>
      </c>
      <c r="F32" s="7" t="n">
        <f si="0" t="shared"/>
        <v>5.0</v>
      </c>
      <c r="G32" s="7" t="n">
        <f si="5" t="shared"/>
        <v>0.0</v>
      </c>
      <c r="H32" s="7" t="n">
        <f ref="H32:M32" si="6" t="shared">H33-H25-H26-H27-H28-H29-H30-H31</f>
        <v>0.0</v>
      </c>
      <c r="I32" s="7" t="n">
        <f si="6" t="shared"/>
        <v>0.0</v>
      </c>
      <c r="J32" s="7" t="n">
        <f si="6" t="shared"/>
        <v>3.0</v>
      </c>
      <c r="K32" s="7" t="n">
        <f si="6" t="shared"/>
        <v>1.0</v>
      </c>
      <c r="L32" s="7" t="n">
        <f si="6" t="shared"/>
        <v>0.0</v>
      </c>
      <c r="M32" s="7" t="n">
        <f si="6" t="shared"/>
        <v>1.0</v>
      </c>
      <c r="N32" t="s">
        <v>59</v>
      </c>
    </row>
    <row r="33" spans="1:14" x14ac:dyDescent="0.25">
      <c r="A33" s="12"/>
      <c r="B33" s="6" t="s">
        <v>32</v>
      </c>
      <c r="C33" s="7" t="n">
        <v>3647.0</v>
      </c>
      <c r="D33" s="7" t="n">
        <v>4355.0</v>
      </c>
      <c r="E33" s="7">
        <v>0</v>
      </c>
      <c r="F33" s="7" t="n">
        <f si="0" t="shared"/>
        <v>8002.0</v>
      </c>
      <c r="G33" s="7" t="n">
        <v>201.0</v>
      </c>
      <c r="H33" s="7" t="n">
        <v>139.0</v>
      </c>
      <c r="I33" s="7" t="n">
        <v>1278.0</v>
      </c>
      <c r="J33" s="7" t="n">
        <v>2872.0</v>
      </c>
      <c r="K33" s="7" t="n">
        <v>1766.0</v>
      </c>
      <c r="L33" s="7" t="n">
        <v>1218.0</v>
      </c>
      <c r="M33" s="7" t="n">
        <v>528.0</v>
      </c>
      <c r="N33" t="s">
        <v>59</v>
      </c>
    </row>
    <row r="34" spans="1:14" x14ac:dyDescent="0.25">
      <c r="A34" s="16" t="s">
        <v>33</v>
      </c>
      <c r="B34" s="6" t="s">
        <v>34</v>
      </c>
      <c r="C34" s="7" t="n">
        <v>3945.0</v>
      </c>
      <c r="D34" s="7" t="n">
        <v>5249.0</v>
      </c>
      <c r="E34" s="7">
        <v>0</v>
      </c>
      <c r="F34" s="7" t="n">
        <f si="0" t="shared"/>
        <v>9194.0</v>
      </c>
      <c r="G34" s="7" t="n">
        <v>508.0</v>
      </c>
      <c r="H34" s="7" t="n">
        <v>568.0</v>
      </c>
      <c r="I34" s="7" t="n">
        <v>1802.0</v>
      </c>
      <c r="J34" s="7" t="n">
        <v>1821.0</v>
      </c>
      <c r="K34" s="7" t="n">
        <v>1242.0</v>
      </c>
      <c r="L34" s="7" t="n">
        <v>1705.0</v>
      </c>
      <c r="M34" s="7" t="n">
        <v>1548.0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1184.0</v>
      </c>
      <c r="D36" s="7" t="n">
        <v>1264.0</v>
      </c>
      <c r="E36" s="7">
        <v>0</v>
      </c>
      <c r="F36" s="7" t="n">
        <f si="0" t="shared"/>
        <v>2448.0</v>
      </c>
      <c r="G36" s="7" t="n">
        <v>135.0</v>
      </c>
      <c r="H36" s="7" t="n">
        <v>165.0</v>
      </c>
      <c r="I36" s="7" t="n">
        <v>591.0</v>
      </c>
      <c r="J36" s="7" t="n">
        <v>743.0</v>
      </c>
      <c r="K36" s="7" t="n">
        <v>461.0</v>
      </c>
      <c r="L36" s="7" t="n">
        <v>280.0</v>
      </c>
      <c r="M36" s="7" t="n">
        <v>73.0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5129.0</v>
      </c>
      <c r="D38" s="7" t="n">
        <v>6513.0</v>
      </c>
      <c r="E38" s="7">
        <v>0</v>
      </c>
      <c r="F38" s="7" t="n">
        <f si="0" t="shared"/>
        <v>11642.0</v>
      </c>
      <c r="G38" s="7" t="n">
        <v>643.0</v>
      </c>
      <c r="H38" s="7" t="n">
        <v>733.0</v>
      </c>
      <c r="I38" s="7" t="n">
        <v>2393.0</v>
      </c>
      <c r="J38" s="7" t="n">
        <v>2564.0</v>
      </c>
      <c r="K38" s="7" t="n">
        <v>1703.0</v>
      </c>
      <c r="L38" s="7" t="n">
        <v>1985.0</v>
      </c>
      <c r="M38" s="7" t="n">
        <v>1621.0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121.0</v>
      </c>
      <c r="D42" s="7" t="n">
        <v>29.0</v>
      </c>
      <c r="E42" s="7">
        <v>0</v>
      </c>
      <c r="F42" s="7" t="n">
        <f si="0" t="shared"/>
        <v>150.0</v>
      </c>
      <c r="G42" s="7" t="n">
        <v>0.0</v>
      </c>
      <c r="H42" s="7" t="n">
        <v>0.0</v>
      </c>
      <c r="I42" s="7" t="n">
        <v>21.0</v>
      </c>
      <c r="J42" s="7" t="n">
        <v>42.0</v>
      </c>
      <c r="K42" s="7" t="n">
        <v>41.0</v>
      </c>
      <c r="L42" s="7" t="n">
        <v>31.0</v>
      </c>
      <c r="M42" s="7" t="n">
        <v>15.0</v>
      </c>
      <c r="N42" t="s">
        <v>59</v>
      </c>
    </row>
    <row r="43" spans="1:14" x14ac:dyDescent="0.25">
      <c r="A43" s="11"/>
      <c r="B43" s="6" t="s">
        <v>42</v>
      </c>
      <c r="C43" s="7" t="n">
        <f>C20+C24+C33+C38+C41+C42</f>
        <v>529788.0</v>
      </c>
      <c r="D43" s="7" t="n">
        <f>D20+D24+D33+D38+D41+D42</f>
        <v>427675.0</v>
      </c>
      <c r="E43" s="7" t="n">
        <f ref="E43:G43" si="11" t="shared">E20+E24+E33+E38+E41+E42</f>
        <v>0.0</v>
      </c>
      <c r="F43" s="7" t="n">
        <f si="0" t="shared"/>
        <v>957463.0</v>
      </c>
      <c r="G43" s="7" t="n">
        <f si="11" t="shared"/>
        <v>60916.0</v>
      </c>
      <c r="H43" s="7" t="n">
        <f ref="H43:M43" si="12" t="shared">H20+H24+H33+H38+H41+H42</f>
        <v>34942.0</v>
      </c>
      <c r="I43" s="7" t="n">
        <f si="12" t="shared"/>
        <v>135854.0</v>
      </c>
      <c r="J43" s="7" t="n">
        <f si="12" t="shared"/>
        <v>240864.0</v>
      </c>
      <c r="K43" s="7" t="n">
        <f si="12" t="shared"/>
        <v>207261.0</v>
      </c>
      <c r="L43" s="7" t="n">
        <f si="12" t="shared"/>
        <v>174418.0</v>
      </c>
      <c r="M43" s="7" t="n">
        <f si="12" t="shared"/>
        <v>103208.0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