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<sst xmlns="http://schemas.openxmlformats.org/spreadsheetml/2006/main" count="101" uniqueCount="61">
  <si>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</si>
  <si>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</si>
  <si>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</si>
  <si>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</si>
  <si>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</si>
  <si>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</si>
  <si>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</si>
  <si>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</si>
  <si>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</si>
  <si>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</si>
  <si>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</si>
  <si>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</si>
  <si>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</si>
  <si>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</si>
  <si>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</si>
  <si>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</si>
  <si>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</si>
  <si>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</si>
  <si>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</si>
  <si>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</si>
  <si>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</si>
  <si>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</si>
  <si>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</si>
  <si>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</si>
  <si>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</si>
  <si>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</si>
  <si>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</si>
  <si>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</si>
  <si>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</si>
  <si>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</si>
  <si>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</si>
  <si>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</si>
  <si>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</si>
  <si>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</si>
  <si>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</si>
  <si>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</si>
  <si>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</si>
  <si>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</si>
  <si>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</si>
  <si>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</si>
  <si>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</si>
  <si>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</si>
  <si>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</si>
  <si>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</si>
  <si>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</si>
  <si>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</si>
  <si>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</si>
  <si>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</si>
  <si>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</si>
  <si>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</si>
  <si>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</si>
  <si>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</si>
  <si>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</si>
  <si>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</si>
  <si>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</si>
  <si>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</si>
  <si>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</si>
  <si>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</si>
  <si>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103年7月中華民國國民出國人次－按性別及年齡分
Table 2-3 Outbound Departures of Nationals of the
Republic of China by Gender and by Age, July,2014</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</si>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</sst>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106589.0</v>
      </c>
      <c r="D3" s="7" t="n">
        <v>92397.0</v>
      </c>
      <c r="E3" s="7">
        <v>0</v>
      </c>
      <c r="F3" s="7" t="n">
        <f>C3+D3</f>
        <v>198986.0</v>
      </c>
      <c r="G3" s="7" t="n">
        <v>16987.0</v>
      </c>
      <c r="H3" s="7" t="n">
        <v>16278.0</v>
      </c>
      <c r="I3" s="7" t="n">
        <v>26034.0</v>
      </c>
      <c r="J3" s="7" t="n">
        <v>44375.0</v>
      </c>
      <c r="K3" s="7" t="n">
        <v>46148.0</v>
      </c>
      <c r="L3" s="7" t="n">
        <v>32040.0</v>
      </c>
      <c r="M3" s="7" t="n">
        <v>17124.0</v>
      </c>
      <c r="N3" t="s">
        <v>59</v>
      </c>
    </row>
    <row r="4" spans="1:14" x14ac:dyDescent="0.25">
      <c r="A4" s="12"/>
      <c r="B4" s="6" t="s">
        <v>2</v>
      </c>
      <c r="C4" s="7" t="n">
        <v>26891.0</v>
      </c>
      <c r="D4" s="7" t="n">
        <v>20154.0</v>
      </c>
      <c r="E4" s="7">
        <v>0</v>
      </c>
      <c r="F4" s="7" t="n">
        <f ref="F4:F43" si="0" t="shared">C4+D4</f>
        <v>47045.0</v>
      </c>
      <c r="G4" s="7" t="n">
        <v>3505.0</v>
      </c>
      <c r="H4" s="7" t="n">
        <v>3483.0</v>
      </c>
      <c r="I4" s="7" t="n">
        <v>5875.0</v>
      </c>
      <c r="J4" s="7" t="n">
        <v>9639.0</v>
      </c>
      <c r="K4" s="7" t="n">
        <v>11299.0</v>
      </c>
      <c r="L4" s="7" t="n">
        <v>8347.0</v>
      </c>
      <c r="M4" s="7" t="n">
        <v>4897.0</v>
      </c>
      <c r="N4" t="s">
        <v>59</v>
      </c>
    </row>
    <row r="5" spans="1:14" x14ac:dyDescent="0.25">
      <c r="A5" s="12"/>
      <c r="B5" s="6" t="s">
        <v>3</v>
      </c>
      <c r="C5" s="7" t="n">
        <v>190359.0</v>
      </c>
      <c r="D5" s="7" t="n">
        <v>121895.0</v>
      </c>
      <c r="E5" s="7">
        <v>0</v>
      </c>
      <c r="F5" s="7" t="n">
        <f si="0" t="shared"/>
        <v>312254.0</v>
      </c>
      <c r="G5" s="7" t="n">
        <v>24688.0</v>
      </c>
      <c r="H5" s="7" t="n">
        <v>18616.0</v>
      </c>
      <c r="I5" s="7" t="n">
        <v>25167.0</v>
      </c>
      <c r="J5" s="7" t="n">
        <v>55721.0</v>
      </c>
      <c r="K5" s="7" t="n">
        <v>76061.0</v>
      </c>
      <c r="L5" s="7" t="n">
        <v>68180.0</v>
      </c>
      <c r="M5" s="7" t="n">
        <v>43821.0</v>
      </c>
      <c r="N5" t="s">
        <v>59</v>
      </c>
    </row>
    <row r="6" spans="1:14" x14ac:dyDescent="0.25">
      <c r="A6" s="12"/>
      <c r="B6" s="6" t="s">
        <v>4</v>
      </c>
      <c r="C6" s="7" t="n">
        <v>128612.0</v>
      </c>
      <c r="D6" s="7" t="n">
        <v>169050.0</v>
      </c>
      <c r="E6" s="7">
        <v>0</v>
      </c>
      <c r="F6" s="7" t="n">
        <f si="0" t="shared"/>
        <v>297662.0</v>
      </c>
      <c r="G6" s="7" t="n">
        <v>38025.0</v>
      </c>
      <c r="H6" s="7" t="n">
        <v>37937.0</v>
      </c>
      <c r="I6" s="7" t="n">
        <v>37195.0</v>
      </c>
      <c r="J6" s="7" t="n">
        <v>54243.0</v>
      </c>
      <c r="K6" s="7" t="n">
        <v>67050.0</v>
      </c>
      <c r="L6" s="7" t="n">
        <v>35392.0</v>
      </c>
      <c r="M6" s="7" t="n">
        <v>27820.0</v>
      </c>
      <c r="N6" t="s">
        <v>59</v>
      </c>
    </row>
    <row r="7" spans="1:14" x14ac:dyDescent="0.25">
      <c r="A7" s="12"/>
      <c r="B7" s="6" t="s">
        <v>5</v>
      </c>
      <c r="C7" s="7" t="n">
        <v>20572.0</v>
      </c>
      <c r="D7" s="7" t="n">
        <v>38769.0</v>
      </c>
      <c r="E7" s="7">
        <v>0</v>
      </c>
      <c r="F7" s="7" t="n">
        <f si="0" t="shared"/>
        <v>59341.0</v>
      </c>
      <c r="G7" s="7" t="n">
        <v>6131.0</v>
      </c>
      <c r="H7" s="7" t="n">
        <v>9138.0</v>
      </c>
      <c r="I7" s="7" t="n">
        <v>9324.0</v>
      </c>
      <c r="J7" s="7" t="n">
        <v>12494.0</v>
      </c>
      <c r="K7" s="7" t="n">
        <v>13146.0</v>
      </c>
      <c r="L7" s="7" t="n">
        <v>5595.0</v>
      </c>
      <c r="M7" s="7" t="n">
        <v>3513.0</v>
      </c>
      <c r="N7" t="s">
        <v>59</v>
      </c>
    </row>
    <row r="8" spans="1:14" x14ac:dyDescent="0.25">
      <c r="A8" s="12"/>
      <c r="B8" s="6" t="s">
        <v>6</v>
      </c>
      <c r="C8" s="7" t="n">
        <v>15235.0</v>
      </c>
      <c r="D8" s="7" t="n">
        <v>18862.0</v>
      </c>
      <c r="E8" s="7">
        <v>0</v>
      </c>
      <c r="F8" s="7" t="n">
        <f si="0" t="shared"/>
        <v>34097.0</v>
      </c>
      <c r="G8" s="7" t="n">
        <v>4444.0</v>
      </c>
      <c r="H8" s="7" t="n">
        <v>4178.0</v>
      </c>
      <c r="I8" s="7" t="n">
        <v>5580.0</v>
      </c>
      <c r="J8" s="7" t="n">
        <v>6636.0</v>
      </c>
      <c r="K8" s="7" t="n">
        <v>7367.0</v>
      </c>
      <c r="L8" s="7" t="n">
        <v>3610.0</v>
      </c>
      <c r="M8" s="7" t="n">
        <v>2282.0</v>
      </c>
      <c r="N8" t="s">
        <v>59</v>
      </c>
    </row>
    <row r="9" spans="1:14" x14ac:dyDescent="0.25">
      <c r="A9" s="12"/>
      <c r="B9" s="6" t="s">
        <v>7</v>
      </c>
      <c r="C9" s="7" t="n">
        <v>10859.0</v>
      </c>
      <c r="D9" s="7" t="n">
        <v>12540.0</v>
      </c>
      <c r="E9" s="7">
        <v>0</v>
      </c>
      <c r="F9" s="7" t="n">
        <f si="0" t="shared"/>
        <v>23399.0</v>
      </c>
      <c r="G9" s="7" t="n">
        <v>2682.0</v>
      </c>
      <c r="H9" s="7" t="n">
        <v>2536.0</v>
      </c>
      <c r="I9" s="7" t="n">
        <v>3868.0</v>
      </c>
      <c r="J9" s="7" t="n">
        <v>4380.0</v>
      </c>
      <c r="K9" s="7" t="n">
        <v>5147.0</v>
      </c>
      <c r="L9" s="7" t="n">
        <v>2991.0</v>
      </c>
      <c r="M9" s="7" t="n">
        <v>1795.0</v>
      </c>
      <c r="N9" t="s">
        <v>59</v>
      </c>
    </row>
    <row r="10" spans="1:14" x14ac:dyDescent="0.25">
      <c r="A10" s="12"/>
      <c r="B10" s="6" t="s">
        <v>8</v>
      </c>
      <c r="C10" s="7" t="n">
        <v>16631.0</v>
      </c>
      <c r="D10" s="7" t="n">
        <v>18336.0</v>
      </c>
      <c r="E10" s="7">
        <v>0</v>
      </c>
      <c r="F10" s="7" t="n">
        <f si="0" t="shared"/>
        <v>34967.0</v>
      </c>
      <c r="G10" s="7" t="n">
        <v>2522.0</v>
      </c>
      <c r="H10" s="7" t="n">
        <v>3862.0</v>
      </c>
      <c r="I10" s="7" t="n">
        <v>5420.0</v>
      </c>
      <c r="J10" s="7" t="n">
        <v>7024.0</v>
      </c>
      <c r="K10" s="7" t="n">
        <v>7579.0</v>
      </c>
      <c r="L10" s="7" t="n">
        <v>5263.0</v>
      </c>
      <c r="M10" s="7" t="n">
        <v>3297.0</v>
      </c>
      <c r="N10" t="s">
        <v>59</v>
      </c>
    </row>
    <row r="11" spans="1:14" x14ac:dyDescent="0.25">
      <c r="A11" s="12"/>
      <c r="B11" s="6" t="s">
        <v>9</v>
      </c>
      <c r="C11" s="7" t="n">
        <v>7791.0</v>
      </c>
      <c r="D11" s="7" t="n">
        <v>6972.0</v>
      </c>
      <c r="E11" s="7">
        <v>0</v>
      </c>
      <c r="F11" s="7" t="n">
        <f si="0" t="shared"/>
        <v>14763.0</v>
      </c>
      <c r="G11" s="7" t="n">
        <v>1328.0</v>
      </c>
      <c r="H11" s="7" t="n">
        <v>1556.0</v>
      </c>
      <c r="I11" s="7" t="n">
        <v>2850.0</v>
      </c>
      <c r="J11" s="7" t="n">
        <v>3171.0</v>
      </c>
      <c r="K11" s="7" t="n">
        <v>3098.0</v>
      </c>
      <c r="L11" s="7" t="n">
        <v>1797.0</v>
      </c>
      <c r="M11" s="7" t="n">
        <v>963.0</v>
      </c>
      <c r="N11" t="s">
        <v>59</v>
      </c>
    </row>
    <row r="12" spans="1:14" x14ac:dyDescent="0.25">
      <c r="A12" s="12"/>
      <c r="B12" s="6" t="s">
        <v>10</v>
      </c>
      <c r="C12" s="7" t="n">
        <v>7539.0</v>
      </c>
      <c r="D12" s="7" t="n">
        <v>8583.0</v>
      </c>
      <c r="E12" s="7">
        <v>0</v>
      </c>
      <c r="F12" s="7" t="n">
        <f si="0" t="shared"/>
        <v>16122.0</v>
      </c>
      <c r="G12" s="7" t="n">
        <v>2137.0</v>
      </c>
      <c r="H12" s="7" t="n">
        <v>1980.0</v>
      </c>
      <c r="I12" s="7" t="n">
        <v>2089.0</v>
      </c>
      <c r="J12" s="7" t="n">
        <v>3428.0</v>
      </c>
      <c r="K12" s="7" t="n">
        <v>3613.0</v>
      </c>
      <c r="L12" s="7" t="n">
        <v>1810.0</v>
      </c>
      <c r="M12" s="7" t="n">
        <v>1065.0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17545.0</v>
      </c>
      <c r="D14" s="7" t="n">
        <v>14043.0</v>
      </c>
      <c r="E14" s="7">
        <v>0</v>
      </c>
      <c r="F14" s="7" t="n">
        <f si="0" t="shared"/>
        <v>31588.0</v>
      </c>
      <c r="G14" s="7" t="n">
        <v>5806.0</v>
      </c>
      <c r="H14" s="7" t="n">
        <v>2077.0</v>
      </c>
      <c r="I14" s="7" t="n">
        <v>2359.0</v>
      </c>
      <c r="J14" s="7" t="n">
        <v>7844.0</v>
      </c>
      <c r="K14" s="7" t="n">
        <v>6021.0</v>
      </c>
      <c r="L14" s="7" t="n">
        <v>4953.0</v>
      </c>
      <c r="M14" s="7" t="n">
        <v>2528.0</v>
      </c>
      <c r="N14" t="s">
        <v>59</v>
      </c>
    </row>
    <row r="15" spans="1:14" x14ac:dyDescent="0.25">
      <c r="A15" s="12"/>
      <c r="B15" s="6" t="s">
        <v>13</v>
      </c>
      <c r="C15" s="7" t="n">
        <v>1226.0</v>
      </c>
      <c r="D15" s="7" t="n">
        <v>830.0</v>
      </c>
      <c r="E15" s="7">
        <v>0</v>
      </c>
      <c r="F15" s="7" t="n">
        <f si="0" t="shared"/>
        <v>2056.0</v>
      </c>
      <c r="G15" s="7" t="n">
        <v>180.0</v>
      </c>
      <c r="H15" s="7" t="n">
        <v>166.0</v>
      </c>
      <c r="I15" s="7" t="n">
        <v>164.0</v>
      </c>
      <c r="J15" s="7" t="n">
        <v>355.0</v>
      </c>
      <c r="K15" s="7" t="n">
        <v>467.0</v>
      </c>
      <c r="L15" s="7" t="n">
        <v>432.0</v>
      </c>
      <c r="M15" s="7" t="n">
        <v>292.0</v>
      </c>
      <c r="N15" t="s">
        <v>59</v>
      </c>
    </row>
    <row r="16" spans="1:14" x14ac:dyDescent="0.25">
      <c r="A16" s="12"/>
      <c r="B16" s="6" t="s">
        <v>14</v>
      </c>
      <c r="C16" s="7" t="n">
        <v>2954.0</v>
      </c>
      <c r="D16" s="7" t="n">
        <v>2658.0</v>
      </c>
      <c r="E16" s="7">
        <v>0</v>
      </c>
      <c r="F16" s="7" t="n">
        <f si="0" t="shared"/>
        <v>5612.0</v>
      </c>
      <c r="G16" s="7" t="n">
        <v>289.0</v>
      </c>
      <c r="H16" s="7" t="n">
        <v>508.0</v>
      </c>
      <c r="I16" s="7" t="n">
        <v>654.0</v>
      </c>
      <c r="J16" s="7" t="n">
        <v>1037.0</v>
      </c>
      <c r="K16" s="7" t="n">
        <v>1271.0</v>
      </c>
      <c r="L16" s="7" t="n">
        <v>1183.0</v>
      </c>
      <c r="M16" s="7" t="n">
        <v>670.0</v>
      </c>
      <c r="N16" t="s">
        <v>59</v>
      </c>
    </row>
    <row r="17" spans="1:14" x14ac:dyDescent="0.25">
      <c r="A17" s="12"/>
      <c r="B17" s="6" t="s">
        <v>15</v>
      </c>
      <c r="C17" s="7" t="n">
        <v>2397.0</v>
      </c>
      <c r="D17" s="7" t="n">
        <v>3674.0</v>
      </c>
      <c r="E17" s="7">
        <v>0</v>
      </c>
      <c r="F17" s="7" t="n">
        <f si="0" t="shared"/>
        <v>6071.0</v>
      </c>
      <c r="G17" s="7" t="n">
        <v>286.0</v>
      </c>
      <c r="H17" s="7" t="n">
        <v>833.0</v>
      </c>
      <c r="I17" s="7" t="n">
        <v>1253.0</v>
      </c>
      <c r="J17" s="7" t="n">
        <v>1143.0</v>
      </c>
      <c r="K17" s="7" t="n">
        <v>1073.0</v>
      </c>
      <c r="L17" s="7" t="n">
        <v>879.0</v>
      </c>
      <c r="M17" s="7" t="n">
        <v>604.0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751.0</v>
      </c>
      <c r="D19" s="7" t="n">
        <f>D20-D3-D4-D5-D6-D7-D8-D9-D10-D11-D12-D13-D14-D15-D16-D17-D18</f>
        <v>1094.0</v>
      </c>
      <c r="E19" s="7" t="n">
        <f ref="E19:G19" si="1" t="shared">E20-E3-E4-E5-E6-E7-E8-E9-E10-E11-E12-E13-E14-E15-E16-E17-E18</f>
        <v>0.0</v>
      </c>
      <c r="F19" s="7" t="n">
        <f si="0" t="shared"/>
        <v>1845.0</v>
      </c>
      <c r="G19" s="7" t="n">
        <f si="1" t="shared"/>
        <v>119.0</v>
      </c>
      <c r="H19" s="7" t="n">
        <f ref="H19:M19" si="2" t="shared">H20-H3-H4-H5-H6-H7-H8-H9-H10-H11-H12-H13-H14-H15-H16-H17-H18</f>
        <v>238.0</v>
      </c>
      <c r="I19" s="7" t="n">
        <f si="2" t="shared"/>
        <v>199.0</v>
      </c>
      <c r="J19" s="7" t="n">
        <f si="2" t="shared"/>
        <v>351.0</v>
      </c>
      <c r="K19" s="7" t="n">
        <f si="2" t="shared"/>
        <v>481.0</v>
      </c>
      <c r="L19" s="7" t="n">
        <f si="2" t="shared"/>
        <v>316.0</v>
      </c>
      <c r="M19" s="7" t="n">
        <f si="2" t="shared"/>
        <v>141.0</v>
      </c>
      <c r="N19" t="s">
        <v>59</v>
      </c>
    </row>
    <row r="20" spans="1:14" x14ac:dyDescent="0.25">
      <c r="A20" s="12"/>
      <c r="B20" s="6" t="s">
        <v>18</v>
      </c>
      <c r="C20" s="7" t="n">
        <v>555951.0</v>
      </c>
      <c r="D20" s="7" t="n">
        <v>529857.0</v>
      </c>
      <c r="E20" s="7">
        <v>0</v>
      </c>
      <c r="F20" s="7" t="n">
        <f si="0" t="shared"/>
        <v>1085808.0</v>
      </c>
      <c r="G20" s="7" t="n">
        <v>109129.0</v>
      </c>
      <c r="H20" s="7" t="n">
        <v>103386.0</v>
      </c>
      <c r="I20" s="7" t="n">
        <v>128031.0</v>
      </c>
      <c r="J20" s="7" t="n">
        <v>211841.0</v>
      </c>
      <c r="K20" s="7" t="n">
        <v>249821.0</v>
      </c>
      <c r="L20" s="7" t="n">
        <v>172788.0</v>
      </c>
      <c r="M20" s="7" t="n">
        <v>110812.0</v>
      </c>
      <c r="N20" t="s">
        <v>59</v>
      </c>
    </row>
    <row r="21" spans="1:14" x14ac:dyDescent="0.25">
      <c r="A21" s="12" t="s">
        <v>19</v>
      </c>
      <c r="B21" s="6" t="s">
        <v>20</v>
      </c>
      <c r="C21" s="7" t="n">
        <v>21416.0</v>
      </c>
      <c r="D21" s="7" t="n">
        <v>24169.0</v>
      </c>
      <c r="E21" s="7">
        <v>0</v>
      </c>
      <c r="F21" s="7" t="n">
        <f si="0" t="shared"/>
        <v>45585.0</v>
      </c>
      <c r="G21" s="7" t="n">
        <v>4759.0</v>
      </c>
      <c r="H21" s="7" t="n">
        <v>6128.0</v>
      </c>
      <c r="I21" s="7" t="n">
        <v>5468.0</v>
      </c>
      <c r="J21" s="7" t="n">
        <v>7067.0</v>
      </c>
      <c r="K21" s="7" t="n">
        <v>9410.0</v>
      </c>
      <c r="L21" s="7" t="n">
        <v>6541.0</v>
      </c>
      <c r="M21" s="7" t="n">
        <v>6212.0</v>
      </c>
      <c r="N21" t="s">
        <v>59</v>
      </c>
    </row>
    <row r="22" spans="1:14" x14ac:dyDescent="0.25">
      <c r="A22" s="12"/>
      <c r="B22" s="6" t="s">
        <v>21</v>
      </c>
      <c r="C22" s="7" t="n">
        <v>3268.0</v>
      </c>
      <c r="D22" s="7" t="n">
        <v>4131.0</v>
      </c>
      <c r="E22" s="7">
        <v>0</v>
      </c>
      <c r="F22" s="7" t="n">
        <f si="0" t="shared"/>
        <v>7399.0</v>
      </c>
      <c r="G22" s="7" t="n">
        <v>720.0</v>
      </c>
      <c r="H22" s="7" t="n">
        <v>1161.0</v>
      </c>
      <c r="I22" s="7" t="n">
        <v>954.0</v>
      </c>
      <c r="J22" s="7" t="n">
        <v>656.0</v>
      </c>
      <c r="K22" s="7" t="n">
        <v>1169.0</v>
      </c>
      <c r="L22" s="7" t="n">
        <v>1361.0</v>
      </c>
      <c r="M22" s="7" t="n">
        <v>1378.0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24684.0</v>
      </c>
      <c r="D24" s="7" t="n">
        <v>28300.0</v>
      </c>
      <c r="E24" s="7">
        <v>0</v>
      </c>
      <c r="F24" s="7" t="n">
        <f si="0" t="shared"/>
        <v>52984.0</v>
      </c>
      <c r="G24" s="7" t="n">
        <v>5479.0</v>
      </c>
      <c r="H24" s="7" t="n">
        <v>7289.0</v>
      </c>
      <c r="I24" s="7" t="n">
        <v>6422.0</v>
      </c>
      <c r="J24" s="7" t="n">
        <v>7723.0</v>
      </c>
      <c r="K24" s="7" t="n">
        <v>10579.0</v>
      </c>
      <c r="L24" s="7" t="n">
        <v>7902.0</v>
      </c>
      <c r="M24" s="7" t="n">
        <v>7590.0</v>
      </c>
      <c r="N24" t="s">
        <v>59</v>
      </c>
    </row>
    <row r="25" spans="1:14" x14ac:dyDescent="0.25">
      <c r="A25" s="12" t="s">
        <v>23</v>
      </c>
      <c r="B25" s="6" t="s">
        <v>24</v>
      </c>
      <c r="C25" s="7" t="n">
        <v>1241.0</v>
      </c>
      <c r="D25" s="7" t="n">
        <v>1835.0</v>
      </c>
      <c r="E25" s="7">
        <v>0</v>
      </c>
      <c r="F25" s="7" t="n">
        <f si="0" t="shared"/>
        <v>3076.0</v>
      </c>
      <c r="G25" s="7" t="n">
        <v>264.0</v>
      </c>
      <c r="H25" s="7" t="n">
        <v>346.0</v>
      </c>
      <c r="I25" s="7" t="n">
        <v>346.0</v>
      </c>
      <c r="J25" s="7" t="n">
        <v>516.0</v>
      </c>
      <c r="K25" s="7" t="n">
        <v>776.0</v>
      </c>
      <c r="L25" s="7" t="n">
        <v>551.0</v>
      </c>
      <c r="M25" s="7" t="n">
        <v>277.0</v>
      </c>
      <c r="N25" t="s">
        <v>59</v>
      </c>
    </row>
    <row r="26" spans="1:14" x14ac:dyDescent="0.25">
      <c r="A26" s="12"/>
      <c r="B26" s="6" t="s">
        <v>25</v>
      </c>
      <c r="C26" s="7" t="n">
        <v>2013.0</v>
      </c>
      <c r="D26" s="7" t="n">
        <v>2337.0</v>
      </c>
      <c r="E26" s="7">
        <v>0</v>
      </c>
      <c r="F26" s="7" t="n">
        <f si="0" t="shared"/>
        <v>4350.0</v>
      </c>
      <c r="G26" s="7" t="n">
        <v>307.0</v>
      </c>
      <c r="H26" s="7" t="n">
        <v>596.0</v>
      </c>
      <c r="I26" s="7" t="n">
        <v>470.0</v>
      </c>
      <c r="J26" s="7" t="n">
        <v>707.0</v>
      </c>
      <c r="K26" s="7" t="n">
        <v>1106.0</v>
      </c>
      <c r="L26" s="7" t="n">
        <v>758.0</v>
      </c>
      <c r="M26" s="7" t="n">
        <v>406.0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1327.0</v>
      </c>
      <c r="D28" s="7" t="n">
        <v>1854.0</v>
      </c>
      <c r="E28" s="7">
        <v>0</v>
      </c>
      <c r="F28" s="7" t="n">
        <f si="0" t="shared"/>
        <v>3181.0</v>
      </c>
      <c r="G28" s="7" t="n">
        <v>223.0</v>
      </c>
      <c r="H28" s="7" t="n">
        <v>359.0</v>
      </c>
      <c r="I28" s="7" t="n">
        <v>552.0</v>
      </c>
      <c r="J28" s="7" t="n">
        <v>661.0</v>
      </c>
      <c r="K28" s="7" t="n">
        <v>638.0</v>
      </c>
      <c r="L28" s="7" t="n">
        <v>453.0</v>
      </c>
      <c r="M28" s="7" t="n">
        <v>295.0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930.0</v>
      </c>
      <c r="D31" s="7" t="n">
        <v>1399.0</v>
      </c>
      <c r="E31" s="7">
        <v>0</v>
      </c>
      <c r="F31" s="7" t="n">
        <f si="0" t="shared"/>
        <v>2329.0</v>
      </c>
      <c r="G31" s="7" t="n">
        <v>134.0</v>
      </c>
      <c r="H31" s="7" t="n">
        <v>406.0</v>
      </c>
      <c r="I31" s="7" t="n">
        <v>222.0</v>
      </c>
      <c r="J31" s="7" t="n">
        <v>300.0</v>
      </c>
      <c r="K31" s="7" t="n">
        <v>557.0</v>
      </c>
      <c r="L31" s="7" t="n">
        <v>458.0</v>
      </c>
      <c r="M31" s="7" t="n">
        <v>252.0</v>
      </c>
      <c r="N31" t="s">
        <v>59</v>
      </c>
    </row>
    <row r="32" spans="1:14" x14ac:dyDescent="0.25">
      <c r="A32" s="12"/>
      <c r="B32" s="6" t="s">
        <v>31</v>
      </c>
      <c r="C32" s="7" t="n">
        <f>C33-C25-C26-C27-C28-C29-C30-C31</f>
        <v>168.0</v>
      </c>
      <c r="D32" s="7" t="n">
        <f>D33-D25-D26-D27-D28-D29-D30-D31</f>
        <v>276.0</v>
      </c>
      <c r="E32" s="7" t="n">
        <f ref="E32:G32" si="5" t="shared">E33-E25-E26-E27-E28-E29-E30-E31</f>
        <v>0.0</v>
      </c>
      <c r="F32" s="7" t="n">
        <f si="0" t="shared"/>
        <v>444.0</v>
      </c>
      <c r="G32" s="7" t="n">
        <f si="5" t="shared"/>
        <v>13.0</v>
      </c>
      <c r="H32" s="7" t="n">
        <f ref="H32:M32" si="6" t="shared">H33-H25-H26-H27-H28-H29-H30-H31</f>
        <v>26.0</v>
      </c>
      <c r="I32" s="7" t="n">
        <f si="6" t="shared"/>
        <v>40.0</v>
      </c>
      <c r="J32" s="7" t="n">
        <f si="6" t="shared"/>
        <v>45.0</v>
      </c>
      <c r="K32" s="7" t="n">
        <f si="6" t="shared"/>
        <v>75.0</v>
      </c>
      <c r="L32" s="7" t="n">
        <f si="6" t="shared"/>
        <v>92.0</v>
      </c>
      <c r="M32" s="7" t="n">
        <f si="6" t="shared"/>
        <v>153.0</v>
      </c>
      <c r="N32" t="s">
        <v>59</v>
      </c>
    </row>
    <row r="33" spans="1:14" x14ac:dyDescent="0.25">
      <c r="A33" s="12"/>
      <c r="B33" s="6" t="s">
        <v>32</v>
      </c>
      <c r="C33" s="7" t="n">
        <v>5679.0</v>
      </c>
      <c r="D33" s="7" t="n">
        <v>7701.0</v>
      </c>
      <c r="E33" s="7">
        <v>0</v>
      </c>
      <c r="F33" s="7" t="n">
        <f si="0" t="shared"/>
        <v>13380.0</v>
      </c>
      <c r="G33" s="7" t="n">
        <v>941.0</v>
      </c>
      <c r="H33" s="7" t="n">
        <v>1733.0</v>
      </c>
      <c r="I33" s="7" t="n">
        <v>1630.0</v>
      </c>
      <c r="J33" s="7" t="n">
        <v>2229.0</v>
      </c>
      <c r="K33" s="7" t="n">
        <v>3152.0</v>
      </c>
      <c r="L33" s="7" t="n">
        <v>2312.0</v>
      </c>
      <c r="M33" s="7" t="n">
        <v>1383.0</v>
      </c>
      <c r="N33" t="s">
        <v>59</v>
      </c>
    </row>
    <row r="34" spans="1:14" x14ac:dyDescent="0.25">
      <c r="A34" s="16" t="s">
        <v>33</v>
      </c>
      <c r="B34" s="6" t="s">
        <v>34</v>
      </c>
      <c r="C34" s="7" t="n">
        <v>3206.0</v>
      </c>
      <c r="D34" s="7" t="n">
        <v>4098.0</v>
      </c>
      <c r="E34" s="7">
        <v>0</v>
      </c>
      <c r="F34" s="7" t="n">
        <f si="0" t="shared"/>
        <v>7304.0</v>
      </c>
      <c r="G34" s="7" t="n">
        <v>750.0</v>
      </c>
      <c r="H34" s="7" t="n">
        <v>1520.0</v>
      </c>
      <c r="I34" s="7" t="n">
        <v>1165.0</v>
      </c>
      <c r="J34" s="7" t="n">
        <v>777.0</v>
      </c>
      <c r="K34" s="7" t="n">
        <v>1336.0</v>
      </c>
      <c r="L34" s="7" t="n">
        <v>1009.0</v>
      </c>
      <c r="M34" s="7" t="n">
        <v>747.0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1784.0</v>
      </c>
      <c r="D36" s="7" t="n">
        <v>1737.0</v>
      </c>
      <c r="E36" s="7">
        <v>0</v>
      </c>
      <c r="F36" s="7" t="n">
        <f si="0" t="shared"/>
        <v>3521.0</v>
      </c>
      <c r="G36" s="7" t="n">
        <v>388.0</v>
      </c>
      <c r="H36" s="7" t="n">
        <v>708.0</v>
      </c>
      <c r="I36" s="7" t="n">
        <v>495.0</v>
      </c>
      <c r="J36" s="7" t="n">
        <v>519.0</v>
      </c>
      <c r="K36" s="7" t="n">
        <v>1033.0</v>
      </c>
      <c r="L36" s="7" t="n">
        <v>252.0</v>
      </c>
      <c r="M36" s="7" t="n">
        <v>126.0</v>
      </c>
      <c r="N36" t="s">
        <v>59</v>
      </c>
    </row>
    <row r="37" spans="1:14" x14ac:dyDescent="0.25">
      <c r="A37" s="16"/>
      <c r="B37" s="8" t="s">
        <v>37</v>
      </c>
      <c r="C37" s="7" t="n">
        <f>C38-C34-C35-C36</f>
        <v>38.0</v>
      </c>
      <c r="D37" s="7" t="n">
        <f>D38-D34-D35-D36</f>
        <v>0.0</v>
      </c>
      <c r="E37" s="7" t="n">
        <f ref="E37:G37" si="7" t="shared">E38-E34-E35-E36</f>
        <v>0.0</v>
      </c>
      <c r="F37" s="7" t="n">
        <f si="0" t="shared"/>
        <v>38.0</v>
      </c>
      <c r="G37" s="7" t="n">
        <f si="7" t="shared"/>
        <v>0.0</v>
      </c>
      <c r="H37" s="7" t="n">
        <f ref="H37:M37" si="8" t="shared">H38-H34-H35-H36</f>
        <v>0.0</v>
      </c>
      <c r="I37" s="7" t="n">
        <f si="8" t="shared"/>
        <v>0.0</v>
      </c>
      <c r="J37" s="7" t="n">
        <f si="8" t="shared"/>
        <v>11.0</v>
      </c>
      <c r="K37" s="7" t="n">
        <f si="8" t="shared"/>
        <v>10.0</v>
      </c>
      <c r="L37" s="7" t="n">
        <f si="8" t="shared"/>
        <v>10.0</v>
      </c>
      <c r="M37" s="7" t="n">
        <f si="8" t="shared"/>
        <v>7.0</v>
      </c>
      <c r="N37" t="s">
        <v>59</v>
      </c>
    </row>
    <row r="38" spans="1:14" x14ac:dyDescent="0.25">
      <c r="A38" s="17"/>
      <c r="B38" s="6" t="s">
        <v>38</v>
      </c>
      <c r="C38" s="7" t="n">
        <v>5028.0</v>
      </c>
      <c r="D38" s="7" t="n">
        <v>5835.0</v>
      </c>
      <c r="E38" s="7">
        <v>0</v>
      </c>
      <c r="F38" s="7" t="n">
        <f si="0" t="shared"/>
        <v>10863.0</v>
      </c>
      <c r="G38" s="7" t="n">
        <v>1138.0</v>
      </c>
      <c r="H38" s="7" t="n">
        <v>2228.0</v>
      </c>
      <c r="I38" s="7" t="n">
        <v>1660.0</v>
      </c>
      <c r="J38" s="7" t="n">
        <v>1307.0</v>
      </c>
      <c r="K38" s="7" t="n">
        <v>2379.0</v>
      </c>
      <c r="L38" s="7" t="n">
        <v>1271.0</v>
      </c>
      <c r="M38" s="7" t="n">
        <v>880.0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124.0</v>
      </c>
      <c r="D42" s="7" t="n">
        <v>34.0</v>
      </c>
      <c r="E42" s="7">
        <v>0</v>
      </c>
      <c r="F42" s="7" t="n">
        <f si="0" t="shared"/>
        <v>158.0</v>
      </c>
      <c r="G42" s="7" t="n">
        <v>0.0</v>
      </c>
      <c r="H42" s="7" t="n">
        <v>71.0</v>
      </c>
      <c r="I42" s="7" t="n">
        <v>22.0</v>
      </c>
      <c r="J42" s="7" t="n">
        <v>13.0</v>
      </c>
      <c r="K42" s="7" t="n">
        <v>15.0</v>
      </c>
      <c r="L42" s="7" t="n">
        <v>21.0</v>
      </c>
      <c r="M42" s="7" t="n">
        <v>16.0</v>
      </c>
      <c r="N42" t="s">
        <v>59</v>
      </c>
    </row>
    <row r="43" spans="1:14" x14ac:dyDescent="0.25">
      <c r="A43" s="11"/>
      <c r="B43" s="6" t="s">
        <v>42</v>
      </c>
      <c r="C43" s="7" t="n">
        <f>C20+C24+C33+C38+C41+C42</f>
        <v>591466.0</v>
      </c>
      <c r="D43" s="7" t="n">
        <f>D20+D24+D33+D38+D41+D42</f>
        <v>571727.0</v>
      </c>
      <c r="E43" s="7" t="n">
        <f ref="E43:G43" si="11" t="shared">E20+E24+E33+E38+E41+E42</f>
        <v>0.0</v>
      </c>
      <c r="F43" s="7" t="n">
        <f si="0" t="shared"/>
        <v>1163193.0</v>
      </c>
      <c r="G43" s="7" t="n">
        <f si="11" t="shared"/>
        <v>116687.0</v>
      </c>
      <c r="H43" s="7" t="n">
        <f ref="H43:M43" si="12" t="shared">H20+H24+H33+H38+H41+H42</f>
        <v>114707.0</v>
      </c>
      <c r="I43" s="7" t="n">
        <f si="12" t="shared"/>
        <v>137765.0</v>
      </c>
      <c r="J43" s="7" t="n">
        <f si="12" t="shared"/>
        <v>223113.0</v>
      </c>
      <c r="K43" s="7" t="n">
        <f si="12" t="shared"/>
        <v>265946.0</v>
      </c>
      <c r="L43" s="7" t="n">
        <f si="12" t="shared"/>
        <v>184294.0</v>
      </c>
      <c r="M43" s="7" t="n">
        <f si="12" t="shared"/>
        <v>120681.0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