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<sst xmlns="http://schemas.openxmlformats.org/spreadsheetml/2006/main" count="101" uniqueCount="61">
  <si>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</si>
  <si>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</si>
  <si>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</si>
  <si>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</si>
  <si>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</si>
  <si>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</si>
  <si>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</si>
  <si>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</si>
  <si>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</si>
  <si>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</si>
  <si>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</si>
  <si>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</si>
  <si>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</si>
  <si>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</si>
  <si>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</si>
  <si>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</si>
  <si>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</si>
  <si>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</si>
  <si>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</si>
  <si>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</si>
  <si>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</si>
  <si>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</si>
  <si>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</si>
  <si>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</si>
  <si>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</si>
  <si>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</si>
  <si>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</si>
  <si>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</si>
  <si>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</si>
  <si>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</si>
  <si>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</si>
  <si>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</si>
  <si>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</si>
  <si>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</si>
  <si>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</si>
  <si>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</si>
  <si>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</si>
  <si>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</si>
  <si>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</si>
  <si>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</si>
  <si>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</si>
  <si>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</si>
  <si>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</si>
  <si>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</si>
  <si>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</si>
  <si>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</si>
  <si>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</si>
  <si>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</si>
  <si>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</si>
  <si>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</si>
  <si>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</si>
  <si>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</si>
  <si>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</si>
  <si>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</si>
  <si>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</si>
  <si>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</si>
  <si>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</si>
  <si>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</si>
  <si>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103年8月中華民國國民出國人次－按性別及年齡分
Table 2-3 Outbound Departures of Nationals of the
Republic of China by Gender and by Age, August,2014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</si>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</sst>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101628.0</v>
      </c>
      <c r="D3" s="7" t="n">
        <v>83407.0</v>
      </c>
      <c r="E3" s="7">
        <v>0</v>
      </c>
      <c r="F3" s="7" t="n">
        <f>C3+D3</f>
        <v>185035.0</v>
      </c>
      <c r="G3" s="7" t="n">
        <v>13775.0</v>
      </c>
      <c r="H3" s="7" t="n">
        <v>11815.0</v>
      </c>
      <c r="I3" s="7" t="n">
        <v>26567.0</v>
      </c>
      <c r="J3" s="7" t="n">
        <v>42503.0</v>
      </c>
      <c r="K3" s="7" t="n">
        <v>42611.0</v>
      </c>
      <c r="L3" s="7" t="n">
        <v>31097.0</v>
      </c>
      <c r="M3" s="7" t="n">
        <v>16667.0</v>
      </c>
      <c r="N3" t="s">
        <v>59</v>
      </c>
    </row>
    <row r="4" spans="1:14" x14ac:dyDescent="0.25">
      <c r="A4" s="12"/>
      <c r="B4" s="6" t="s">
        <v>2</v>
      </c>
      <c r="C4" s="7" t="n">
        <v>25770.0</v>
      </c>
      <c r="D4" s="7" t="n">
        <v>18685.0</v>
      </c>
      <c r="E4" s="7">
        <v>0</v>
      </c>
      <c r="F4" s="7" t="n">
        <f ref="F4:F43" si="0" t="shared">C4+D4</f>
        <v>44455.0</v>
      </c>
      <c r="G4" s="7" t="n">
        <v>3053.0</v>
      </c>
      <c r="H4" s="7" t="n">
        <v>2792.0</v>
      </c>
      <c r="I4" s="7" t="n">
        <v>5986.0</v>
      </c>
      <c r="J4" s="7" t="n">
        <v>9586.0</v>
      </c>
      <c r="K4" s="7" t="n">
        <v>10423.0</v>
      </c>
      <c r="L4" s="7" t="n">
        <v>8108.0</v>
      </c>
      <c r="M4" s="7" t="n">
        <v>4507.0</v>
      </c>
      <c r="N4" t="s">
        <v>59</v>
      </c>
    </row>
    <row r="5" spans="1:14" x14ac:dyDescent="0.25">
      <c r="A5" s="12"/>
      <c r="B5" s="6" t="s">
        <v>3</v>
      </c>
      <c r="C5" s="7" t="n">
        <v>184509.0</v>
      </c>
      <c r="D5" s="7" t="n">
        <v>111855.0</v>
      </c>
      <c r="E5" s="7">
        <v>0</v>
      </c>
      <c r="F5" s="7" t="n">
        <f si="0" t="shared"/>
        <v>296364.0</v>
      </c>
      <c r="G5" s="7" t="n">
        <v>19935.0</v>
      </c>
      <c r="H5" s="7" t="n">
        <v>14630.0</v>
      </c>
      <c r="I5" s="7" t="n">
        <v>23452.0</v>
      </c>
      <c r="J5" s="7" t="n">
        <v>54052.0</v>
      </c>
      <c r="K5" s="7" t="n">
        <v>74167.0</v>
      </c>
      <c r="L5" s="7" t="n">
        <v>67428.0</v>
      </c>
      <c r="M5" s="7" t="n">
        <v>42700.0</v>
      </c>
      <c r="N5" t="s">
        <v>59</v>
      </c>
    </row>
    <row r="6" spans="1:14" x14ac:dyDescent="0.25">
      <c r="A6" s="12"/>
      <c r="B6" s="6" t="s">
        <v>4</v>
      </c>
      <c r="C6" s="7" t="n">
        <v>107206.0</v>
      </c>
      <c r="D6" s="7" t="n">
        <v>139955.0</v>
      </c>
      <c r="E6" s="7">
        <v>0</v>
      </c>
      <c r="F6" s="7" t="n">
        <f si="0" t="shared"/>
        <v>247161.0</v>
      </c>
      <c r="G6" s="7" t="n">
        <v>26280.0</v>
      </c>
      <c r="H6" s="7" t="n">
        <v>26302.0</v>
      </c>
      <c r="I6" s="7" t="n">
        <v>42844.0</v>
      </c>
      <c r="J6" s="7" t="n">
        <v>48354.0</v>
      </c>
      <c r="K6" s="7" t="n">
        <v>49439.0</v>
      </c>
      <c r="L6" s="7" t="n">
        <v>31680.0</v>
      </c>
      <c r="M6" s="7" t="n">
        <v>22262.0</v>
      </c>
      <c r="N6" t="s">
        <v>59</v>
      </c>
    </row>
    <row r="7" spans="1:14" x14ac:dyDescent="0.25">
      <c r="A7" s="12"/>
      <c r="B7" s="6" t="s">
        <v>5</v>
      </c>
      <c r="C7" s="7" t="n">
        <v>19521.0</v>
      </c>
      <c r="D7" s="7" t="n">
        <v>39307.0</v>
      </c>
      <c r="E7" s="7">
        <v>0</v>
      </c>
      <c r="F7" s="7" t="n">
        <f si="0" t="shared"/>
        <v>58828.0</v>
      </c>
      <c r="G7" s="7" t="n">
        <v>5136.0</v>
      </c>
      <c r="H7" s="7" t="n">
        <v>7795.0</v>
      </c>
      <c r="I7" s="7" t="n">
        <v>12600.0</v>
      </c>
      <c r="J7" s="7" t="n">
        <v>12930.0</v>
      </c>
      <c r="K7" s="7" t="n">
        <v>11551.0</v>
      </c>
      <c r="L7" s="7" t="n">
        <v>5494.0</v>
      </c>
      <c r="M7" s="7" t="n">
        <v>3322.0</v>
      </c>
      <c r="N7" t="s">
        <v>59</v>
      </c>
    </row>
    <row r="8" spans="1:14" x14ac:dyDescent="0.25">
      <c r="A8" s="12"/>
      <c r="B8" s="6" t="s">
        <v>6</v>
      </c>
      <c r="C8" s="7" t="n">
        <v>13597.0</v>
      </c>
      <c r="D8" s="7" t="n">
        <v>15740.0</v>
      </c>
      <c r="E8" s="7">
        <v>0</v>
      </c>
      <c r="F8" s="7" t="n">
        <f si="0" t="shared"/>
        <v>29337.0</v>
      </c>
      <c r="G8" s="7" t="n">
        <v>3079.0</v>
      </c>
      <c r="H8" s="7" t="n">
        <v>2418.0</v>
      </c>
      <c r="I8" s="7" t="n">
        <v>5762.0</v>
      </c>
      <c r="J8" s="7" t="n">
        <v>6256.0</v>
      </c>
      <c r="K8" s="7" t="n">
        <v>6177.0</v>
      </c>
      <c r="L8" s="7" t="n">
        <v>3529.0</v>
      </c>
      <c r="M8" s="7" t="n">
        <v>2116.0</v>
      </c>
      <c r="N8" t="s">
        <v>59</v>
      </c>
    </row>
    <row r="9" spans="1:14" x14ac:dyDescent="0.25">
      <c r="A9" s="12"/>
      <c r="B9" s="6" t="s">
        <v>7</v>
      </c>
      <c r="C9" s="7" t="n">
        <v>10144.0</v>
      </c>
      <c r="D9" s="7" t="n">
        <v>10865.0</v>
      </c>
      <c r="E9" s="7">
        <v>0</v>
      </c>
      <c r="F9" s="7" t="n">
        <f si="0" t="shared"/>
        <v>21009.0</v>
      </c>
      <c r="G9" s="7" t="n">
        <v>2071.0</v>
      </c>
      <c r="H9" s="7" t="n">
        <v>1776.0</v>
      </c>
      <c r="I9" s="7" t="n">
        <v>3787.0</v>
      </c>
      <c r="J9" s="7" t="n">
        <v>4321.0</v>
      </c>
      <c r="K9" s="7" t="n">
        <v>4346.0</v>
      </c>
      <c r="L9" s="7" t="n">
        <v>2921.0</v>
      </c>
      <c r="M9" s="7" t="n">
        <v>1787.0</v>
      </c>
      <c r="N9" t="s">
        <v>59</v>
      </c>
    </row>
    <row r="10" spans="1:14" x14ac:dyDescent="0.25">
      <c r="A10" s="12"/>
      <c r="B10" s="6" t="s">
        <v>8</v>
      </c>
      <c r="C10" s="7" t="n">
        <v>18595.0</v>
      </c>
      <c r="D10" s="7" t="n">
        <v>20245.0</v>
      </c>
      <c r="E10" s="7">
        <v>0</v>
      </c>
      <c r="F10" s="7" t="n">
        <f si="0" t="shared"/>
        <v>38840.0</v>
      </c>
      <c r="G10" s="7" t="n">
        <v>2483.0</v>
      </c>
      <c r="H10" s="7" t="n">
        <v>3195.0</v>
      </c>
      <c r="I10" s="7" t="n">
        <v>7367.0</v>
      </c>
      <c r="J10" s="7" t="n">
        <v>8319.0</v>
      </c>
      <c r="K10" s="7" t="n">
        <v>8054.0</v>
      </c>
      <c r="L10" s="7" t="n">
        <v>5790.0</v>
      </c>
      <c r="M10" s="7" t="n">
        <v>3632.0</v>
      </c>
      <c r="N10" t="s">
        <v>59</v>
      </c>
    </row>
    <row r="11" spans="1:14" x14ac:dyDescent="0.25">
      <c r="A11" s="12"/>
      <c r="B11" s="6" t="s">
        <v>9</v>
      </c>
      <c r="C11" s="7" t="n">
        <v>7398.0</v>
      </c>
      <c r="D11" s="7" t="n">
        <v>6222.0</v>
      </c>
      <c r="E11" s="7">
        <v>0</v>
      </c>
      <c r="F11" s="7" t="n">
        <f si="0" t="shared"/>
        <v>13620.0</v>
      </c>
      <c r="G11" s="7" t="n">
        <v>907.0</v>
      </c>
      <c r="H11" s="7" t="n">
        <v>1025.0</v>
      </c>
      <c r="I11" s="7" t="n">
        <v>3215.0</v>
      </c>
      <c r="J11" s="7" t="n">
        <v>3179.0</v>
      </c>
      <c r="K11" s="7" t="n">
        <v>2670.0</v>
      </c>
      <c r="L11" s="7" t="n">
        <v>1655.0</v>
      </c>
      <c r="M11" s="7" t="n">
        <v>969.0</v>
      </c>
      <c r="N11" t="s">
        <v>59</v>
      </c>
    </row>
    <row r="12" spans="1:14" x14ac:dyDescent="0.25">
      <c r="A12" s="12"/>
      <c r="B12" s="6" t="s">
        <v>10</v>
      </c>
      <c r="C12" s="7" t="n">
        <v>7971.0</v>
      </c>
      <c r="D12" s="7" t="n">
        <v>7476.0</v>
      </c>
      <c r="E12" s="7">
        <v>0</v>
      </c>
      <c r="F12" s="7" t="n">
        <f si="0" t="shared"/>
        <v>15447.0</v>
      </c>
      <c r="G12" s="7" t="n">
        <v>1312.0</v>
      </c>
      <c r="H12" s="7" t="n">
        <v>1299.0</v>
      </c>
      <c r="I12" s="7" t="n">
        <v>2634.0</v>
      </c>
      <c r="J12" s="7" t="n">
        <v>3381.0</v>
      </c>
      <c r="K12" s="7" t="n">
        <v>3275.0</v>
      </c>
      <c r="L12" s="7" t="n">
        <v>2207.0</v>
      </c>
      <c r="M12" s="7" t="n">
        <v>1339.0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14896.0</v>
      </c>
      <c r="D14" s="7" t="n">
        <v>10163.0</v>
      </c>
      <c r="E14" s="7">
        <v>0</v>
      </c>
      <c r="F14" s="7" t="n">
        <f si="0" t="shared"/>
        <v>25059.0</v>
      </c>
      <c r="G14" s="7" t="n">
        <v>2451.0</v>
      </c>
      <c r="H14" s="7" t="n">
        <v>1064.0</v>
      </c>
      <c r="I14" s="7" t="n">
        <v>2277.0</v>
      </c>
      <c r="J14" s="7" t="n">
        <v>6369.0</v>
      </c>
      <c r="K14" s="7" t="n">
        <v>5339.0</v>
      </c>
      <c r="L14" s="7" t="n">
        <v>4934.0</v>
      </c>
      <c r="M14" s="7" t="n">
        <v>2625.0</v>
      </c>
      <c r="N14" t="s">
        <v>59</v>
      </c>
    </row>
    <row r="15" spans="1:14" x14ac:dyDescent="0.25">
      <c r="A15" s="12"/>
      <c r="B15" s="6" t="s">
        <v>13</v>
      </c>
      <c r="C15" s="7" t="n">
        <v>1064.0</v>
      </c>
      <c r="D15" s="7" t="n">
        <v>765.0</v>
      </c>
      <c r="E15" s="7">
        <v>0</v>
      </c>
      <c r="F15" s="7" t="n">
        <f si="0" t="shared"/>
        <v>1829.0</v>
      </c>
      <c r="G15" s="7" t="n">
        <v>82.0</v>
      </c>
      <c r="H15" s="7" t="n">
        <v>94.0</v>
      </c>
      <c r="I15" s="7" t="n">
        <v>162.0</v>
      </c>
      <c r="J15" s="7" t="n">
        <v>295.0</v>
      </c>
      <c r="K15" s="7" t="n">
        <v>441.0</v>
      </c>
      <c r="L15" s="7" t="n">
        <v>450.0</v>
      </c>
      <c r="M15" s="7" t="n">
        <v>305.0</v>
      </c>
      <c r="N15" t="s">
        <v>59</v>
      </c>
    </row>
    <row r="16" spans="1:14" x14ac:dyDescent="0.25">
      <c r="A16" s="12"/>
      <c r="B16" s="6" t="s">
        <v>14</v>
      </c>
      <c r="C16" s="7" t="n">
        <v>3321.0</v>
      </c>
      <c r="D16" s="7" t="n">
        <v>2779.0</v>
      </c>
      <c r="E16" s="7">
        <v>0</v>
      </c>
      <c r="F16" s="7" t="n">
        <f si="0" t="shared"/>
        <v>6100.0</v>
      </c>
      <c r="G16" s="7" t="n">
        <v>206.0</v>
      </c>
      <c r="H16" s="7" t="n">
        <v>322.0</v>
      </c>
      <c r="I16" s="7" t="n">
        <v>793.0</v>
      </c>
      <c r="J16" s="7" t="n">
        <v>1187.0</v>
      </c>
      <c r="K16" s="7" t="n">
        <v>1294.0</v>
      </c>
      <c r="L16" s="7" t="n">
        <v>1426.0</v>
      </c>
      <c r="M16" s="7" t="n">
        <v>872.0</v>
      </c>
      <c r="N16" t="s">
        <v>59</v>
      </c>
    </row>
    <row r="17" spans="1:14" x14ac:dyDescent="0.25">
      <c r="A17" s="12"/>
      <c r="B17" s="6" t="s">
        <v>15</v>
      </c>
      <c r="C17" s="7" t="n">
        <v>2049.0</v>
      </c>
      <c r="D17" s="7" t="n">
        <v>2942.0</v>
      </c>
      <c r="E17" s="7">
        <v>0</v>
      </c>
      <c r="F17" s="7" t="n">
        <f si="0" t="shared"/>
        <v>4991.0</v>
      </c>
      <c r="G17" s="7" t="n">
        <v>203.0</v>
      </c>
      <c r="H17" s="7" t="n">
        <v>262.0</v>
      </c>
      <c r="I17" s="7" t="n">
        <v>1341.0</v>
      </c>
      <c r="J17" s="7" t="n">
        <v>1064.0</v>
      </c>
      <c r="K17" s="7" t="n">
        <v>817.0</v>
      </c>
      <c r="L17" s="7" t="n">
        <v>754.0</v>
      </c>
      <c r="M17" s="7" t="n">
        <v>550.0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676.0</v>
      </c>
      <c r="D19" s="7" t="n">
        <f>D20-D3-D4-D5-D6-D7-D8-D9-D10-D11-D12-D13-D14-D15-D16-D17-D18</f>
        <v>945.0</v>
      </c>
      <c r="E19" s="7" t="n">
        <f ref="E19:G19" si="1" t="shared">E20-E3-E4-E5-E6-E7-E8-E9-E10-E11-E12-E13-E14-E15-E16-E17-E18</f>
        <v>0.0</v>
      </c>
      <c r="F19" s="7" t="n">
        <f si="0" t="shared"/>
        <v>1621.0</v>
      </c>
      <c r="G19" s="7" t="n">
        <f si="1" t="shared"/>
        <v>46.0</v>
      </c>
      <c r="H19" s="7" t="n">
        <f ref="H19:M19" si="2" t="shared">H20-H3-H4-H5-H6-H7-H8-H9-H10-H11-H12-H13-H14-H15-H16-H17-H18</f>
        <v>132.0</v>
      </c>
      <c r="I19" s="7" t="n">
        <f si="2" t="shared"/>
        <v>233.0</v>
      </c>
      <c r="J19" s="7" t="n">
        <f si="2" t="shared"/>
        <v>383.0</v>
      </c>
      <c r="K19" s="7" t="n">
        <f si="2" t="shared"/>
        <v>331.0</v>
      </c>
      <c r="L19" s="7" t="n">
        <f si="2" t="shared"/>
        <v>329.0</v>
      </c>
      <c r="M19" s="7" t="n">
        <f si="2" t="shared"/>
        <v>167.0</v>
      </c>
      <c r="N19" t="s">
        <v>59</v>
      </c>
    </row>
    <row r="20" spans="1:14" x14ac:dyDescent="0.25">
      <c r="A20" s="12"/>
      <c r="B20" s="6" t="s">
        <v>18</v>
      </c>
      <c r="C20" s="7" t="n">
        <v>518345.0</v>
      </c>
      <c r="D20" s="7" t="n">
        <v>471351.0</v>
      </c>
      <c r="E20" s="7">
        <v>0</v>
      </c>
      <c r="F20" s="7" t="n">
        <f si="0" t="shared"/>
        <v>989696.0</v>
      </c>
      <c r="G20" s="7" t="n">
        <v>81019.0</v>
      </c>
      <c r="H20" s="7" t="n">
        <v>74921.0</v>
      </c>
      <c r="I20" s="7" t="n">
        <v>139020.0</v>
      </c>
      <c r="J20" s="7" t="n">
        <v>202179.0</v>
      </c>
      <c r="K20" s="7" t="n">
        <v>220935.0</v>
      </c>
      <c r="L20" s="7" t="n">
        <v>167802.0</v>
      </c>
      <c r="M20" s="7" t="n">
        <v>103820.0</v>
      </c>
      <c r="N20" t="s">
        <v>59</v>
      </c>
    </row>
    <row r="21" spans="1:14" x14ac:dyDescent="0.25">
      <c r="A21" s="12" t="s">
        <v>19</v>
      </c>
      <c r="B21" s="6" t="s">
        <v>20</v>
      </c>
      <c r="C21" s="7" t="n">
        <v>19647.0</v>
      </c>
      <c r="D21" s="7" t="n">
        <v>22434.0</v>
      </c>
      <c r="E21" s="7">
        <v>0</v>
      </c>
      <c r="F21" s="7" t="n">
        <f si="0" t="shared"/>
        <v>42081.0</v>
      </c>
      <c r="G21" s="7" t="n">
        <v>3317.0</v>
      </c>
      <c r="H21" s="7" t="n">
        <v>4665.0</v>
      </c>
      <c r="I21" s="7" t="n">
        <v>7568.0</v>
      </c>
      <c r="J21" s="7" t="n">
        <v>6826.0</v>
      </c>
      <c r="K21" s="7" t="n">
        <v>8270.0</v>
      </c>
      <c r="L21" s="7" t="n">
        <v>6500.0</v>
      </c>
      <c r="M21" s="7" t="n">
        <v>4935.0</v>
      </c>
      <c r="N21" t="s">
        <v>59</v>
      </c>
    </row>
    <row r="22" spans="1:14" x14ac:dyDescent="0.25">
      <c r="A22" s="12"/>
      <c r="B22" s="6" t="s">
        <v>21</v>
      </c>
      <c r="C22" s="7" t="n">
        <v>3364.0</v>
      </c>
      <c r="D22" s="7" t="n">
        <v>4241.0</v>
      </c>
      <c r="E22" s="7">
        <v>0</v>
      </c>
      <c r="F22" s="7" t="n">
        <f si="0" t="shared"/>
        <v>7605.0</v>
      </c>
      <c r="G22" s="7" t="n">
        <v>534.0</v>
      </c>
      <c r="H22" s="7" t="n">
        <v>1629.0</v>
      </c>
      <c r="I22" s="7" t="n">
        <v>1291.0</v>
      </c>
      <c r="J22" s="7" t="n">
        <v>616.0</v>
      </c>
      <c r="K22" s="7" t="n">
        <v>1274.0</v>
      </c>
      <c r="L22" s="7" t="n">
        <v>1457.0</v>
      </c>
      <c r="M22" s="7" t="n">
        <v>804.0</v>
      </c>
      <c r="N22" t="s">
        <v>59</v>
      </c>
    </row>
    <row r="23" spans="1:14" x14ac:dyDescent="0.25">
      <c r="A23" s="12"/>
      <c r="B23" s="6" t="s">
        <v>22</v>
      </c>
      <c r="C23" s="7" t="n">
        <f>C24-C21-C22</f>
        <v>1.0</v>
      </c>
      <c r="D23" s="7" t="n">
        <f>D24-D21-D22</f>
        <v>0.0</v>
      </c>
      <c r="E23" s="7" t="n">
        <f ref="E23:G23" si="3" t="shared">E24-E21-E22</f>
        <v>0.0</v>
      </c>
      <c r="F23" s="7" t="n">
        <f si="0" t="shared"/>
        <v>1.0</v>
      </c>
      <c r="G23" s="7" t="n">
        <f si="3" t="shared"/>
        <v>0.0</v>
      </c>
      <c r="H23" s="7" t="n">
        <f ref="H23:M23" si="4" t="shared">H24-H21-H22</f>
        <v>0.0</v>
      </c>
      <c r="I23" s="7" t="n">
        <f si="4" t="shared"/>
        <v>0.0</v>
      </c>
      <c r="J23" s="7" t="n">
        <f si="4" t="shared"/>
        <v>0.0</v>
      </c>
      <c r="K23" s="7" t="n">
        <f si="4" t="shared"/>
        <v>1.0</v>
      </c>
      <c r="L23" s="7" t="n">
        <f si="4" t="shared"/>
        <v>0.0</v>
      </c>
      <c r="M23" s="7" t="n">
        <f si="4" t="shared"/>
        <v>0.0</v>
      </c>
      <c r="N23" t="s">
        <v>59</v>
      </c>
    </row>
    <row r="24" spans="1:14" x14ac:dyDescent="0.25">
      <c r="A24" s="12"/>
      <c r="B24" s="6" t="s">
        <v>55</v>
      </c>
      <c r="C24" s="7" t="n">
        <v>23012.0</v>
      </c>
      <c r="D24" s="7" t="n">
        <v>26675.0</v>
      </c>
      <c r="E24" s="7">
        <v>0</v>
      </c>
      <c r="F24" s="7" t="n">
        <f si="0" t="shared"/>
        <v>49687.0</v>
      </c>
      <c r="G24" s="7" t="n">
        <v>3851.0</v>
      </c>
      <c r="H24" s="7" t="n">
        <v>6294.0</v>
      </c>
      <c r="I24" s="7" t="n">
        <v>8859.0</v>
      </c>
      <c r="J24" s="7" t="n">
        <v>7442.0</v>
      </c>
      <c r="K24" s="7" t="n">
        <v>9545.0</v>
      </c>
      <c r="L24" s="7" t="n">
        <v>7957.0</v>
      </c>
      <c r="M24" s="7" t="n">
        <v>5739.0</v>
      </c>
      <c r="N24" t="s">
        <v>59</v>
      </c>
    </row>
    <row r="25" spans="1:14" x14ac:dyDescent="0.25">
      <c r="A25" s="12" t="s">
        <v>23</v>
      </c>
      <c r="B25" s="6" t="s">
        <v>24</v>
      </c>
      <c r="C25" s="7" t="n">
        <v>1126.0</v>
      </c>
      <c r="D25" s="7" t="n">
        <v>1665.0</v>
      </c>
      <c r="E25" s="7">
        <v>0</v>
      </c>
      <c r="F25" s="7" t="n">
        <f si="0" t="shared"/>
        <v>2791.0</v>
      </c>
      <c r="G25" s="7" t="n">
        <v>171.0</v>
      </c>
      <c r="H25" s="7" t="n">
        <v>229.0</v>
      </c>
      <c r="I25" s="7" t="n">
        <v>409.0</v>
      </c>
      <c r="J25" s="7" t="n">
        <v>555.0</v>
      </c>
      <c r="K25" s="7" t="n">
        <v>651.0</v>
      </c>
      <c r="L25" s="7" t="n">
        <v>517.0</v>
      </c>
      <c r="M25" s="7" t="n">
        <v>259.0</v>
      </c>
      <c r="N25" t="s">
        <v>59</v>
      </c>
    </row>
    <row r="26" spans="1:14" x14ac:dyDescent="0.25">
      <c r="A26" s="12"/>
      <c r="B26" s="6" t="s">
        <v>25</v>
      </c>
      <c r="C26" s="7" t="n">
        <v>2182.0</v>
      </c>
      <c r="D26" s="7" t="n">
        <v>2786.0</v>
      </c>
      <c r="E26" s="7">
        <v>0</v>
      </c>
      <c r="F26" s="7" t="n">
        <f si="0" t="shared"/>
        <v>4968.0</v>
      </c>
      <c r="G26" s="7" t="n">
        <v>284.0</v>
      </c>
      <c r="H26" s="7" t="n">
        <v>423.0</v>
      </c>
      <c r="I26" s="7" t="n">
        <v>721.0</v>
      </c>
      <c r="J26" s="7" t="n">
        <v>968.0</v>
      </c>
      <c r="K26" s="7" t="n">
        <v>1132.0</v>
      </c>
      <c r="L26" s="7" t="n">
        <v>927.0</v>
      </c>
      <c r="M26" s="7" t="n">
        <v>513.0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1179.0</v>
      </c>
      <c r="D28" s="7" t="n">
        <v>1403.0</v>
      </c>
      <c r="E28" s="7">
        <v>0</v>
      </c>
      <c r="F28" s="7" t="n">
        <f si="0" t="shared"/>
        <v>2582.0</v>
      </c>
      <c r="G28" s="7" t="n">
        <v>155.0</v>
      </c>
      <c r="H28" s="7" t="n">
        <v>186.0</v>
      </c>
      <c r="I28" s="7" t="n">
        <v>513.0</v>
      </c>
      <c r="J28" s="7" t="n">
        <v>638.0</v>
      </c>
      <c r="K28" s="7" t="n">
        <v>475.0</v>
      </c>
      <c r="L28" s="7" t="n">
        <v>368.0</v>
      </c>
      <c r="M28" s="7" t="n">
        <v>247.0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960.0</v>
      </c>
      <c r="D31" s="7" t="n">
        <v>1499.0</v>
      </c>
      <c r="E31" s="7">
        <v>0</v>
      </c>
      <c r="F31" s="7" t="n">
        <f si="0" t="shared"/>
        <v>2459.0</v>
      </c>
      <c r="G31" s="7" t="n">
        <v>110.0</v>
      </c>
      <c r="H31" s="7" t="n">
        <v>225.0</v>
      </c>
      <c r="I31" s="7" t="n">
        <v>318.0</v>
      </c>
      <c r="J31" s="7" t="n">
        <v>393.0</v>
      </c>
      <c r="K31" s="7" t="n">
        <v>532.0</v>
      </c>
      <c r="L31" s="7" t="n">
        <v>520.0</v>
      </c>
      <c r="M31" s="7" t="n">
        <v>361.0</v>
      </c>
      <c r="N31" t="s">
        <v>59</v>
      </c>
    </row>
    <row r="32" spans="1:14" x14ac:dyDescent="0.25">
      <c r="A32" s="12"/>
      <c r="B32" s="6" t="s">
        <v>31</v>
      </c>
      <c r="C32" s="7" t="n">
        <f>C33-C25-C26-C27-C28-C29-C30-C31</f>
        <v>242.0</v>
      </c>
      <c r="D32" s="7" t="n">
        <f>D33-D25-D26-D27-D28-D29-D30-D31</f>
        <v>348.0</v>
      </c>
      <c r="E32" s="7" t="n">
        <f ref="E32:G32" si="5" t="shared">E33-E25-E26-E27-E28-E29-E30-E31</f>
        <v>0.0</v>
      </c>
      <c r="F32" s="7" t="n">
        <f si="0" t="shared"/>
        <v>590.0</v>
      </c>
      <c r="G32" s="7" t="n">
        <f si="5" t="shared"/>
        <v>10.0</v>
      </c>
      <c r="H32" s="7" t="n">
        <f ref="H32:M32" si="6" t="shared">H33-H25-H26-H27-H28-H29-H30-H31</f>
        <v>29.0</v>
      </c>
      <c r="I32" s="7" t="n">
        <f si="6" t="shared"/>
        <v>38.0</v>
      </c>
      <c r="J32" s="7" t="n">
        <f si="6" t="shared"/>
        <v>59.0</v>
      </c>
      <c r="K32" s="7" t="n">
        <f si="6" t="shared"/>
        <v>95.0</v>
      </c>
      <c r="L32" s="7" t="n">
        <f si="6" t="shared"/>
        <v>146.0</v>
      </c>
      <c r="M32" s="7" t="n">
        <f si="6" t="shared"/>
        <v>213.0</v>
      </c>
      <c r="N32" t="s">
        <v>59</v>
      </c>
    </row>
    <row r="33" spans="1:14" x14ac:dyDescent="0.25">
      <c r="A33" s="12"/>
      <c r="B33" s="6" t="s">
        <v>32</v>
      </c>
      <c r="C33" s="7" t="n">
        <v>5689.0</v>
      </c>
      <c r="D33" s="7" t="n">
        <v>7701.0</v>
      </c>
      <c r="E33" s="7">
        <v>0</v>
      </c>
      <c r="F33" s="7" t="n">
        <f si="0" t="shared"/>
        <v>13390.0</v>
      </c>
      <c r="G33" s="7" t="n">
        <v>730.0</v>
      </c>
      <c r="H33" s="7" t="n">
        <v>1092.0</v>
      </c>
      <c r="I33" s="7" t="n">
        <v>1999.0</v>
      </c>
      <c r="J33" s="7" t="n">
        <v>2613.0</v>
      </c>
      <c r="K33" s="7" t="n">
        <v>2885.0</v>
      </c>
      <c r="L33" s="7" t="n">
        <v>2478.0</v>
      </c>
      <c r="M33" s="7" t="n">
        <v>1593.0</v>
      </c>
      <c r="N33" t="s">
        <v>59</v>
      </c>
    </row>
    <row r="34" spans="1:14" x14ac:dyDescent="0.25">
      <c r="A34" s="16" t="s">
        <v>33</v>
      </c>
      <c r="B34" s="6" t="s">
        <v>34</v>
      </c>
      <c r="C34" s="7" t="n">
        <v>2925.0</v>
      </c>
      <c r="D34" s="7" t="n">
        <v>3891.0</v>
      </c>
      <c r="E34" s="7">
        <v>0</v>
      </c>
      <c r="F34" s="7" t="n">
        <f si="0" t="shared"/>
        <v>6816.0</v>
      </c>
      <c r="G34" s="7" t="n">
        <v>622.0</v>
      </c>
      <c r="H34" s="7" t="n">
        <v>932.0</v>
      </c>
      <c r="I34" s="7" t="n">
        <v>905.0</v>
      </c>
      <c r="J34" s="7" t="n">
        <v>924.0</v>
      </c>
      <c r="K34" s="7" t="n">
        <v>1463.0</v>
      </c>
      <c r="L34" s="7" t="n">
        <v>1107.0</v>
      </c>
      <c r="M34" s="7" t="n">
        <v>863.0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1706.0</v>
      </c>
      <c r="D36" s="7" t="n">
        <v>1755.0</v>
      </c>
      <c r="E36" s="7">
        <v>0</v>
      </c>
      <c r="F36" s="7" t="n">
        <f si="0" t="shared"/>
        <v>3461.0</v>
      </c>
      <c r="G36" s="7" t="n">
        <v>339.0</v>
      </c>
      <c r="H36" s="7" t="n">
        <v>552.0</v>
      </c>
      <c r="I36" s="7" t="n">
        <v>633.0</v>
      </c>
      <c r="J36" s="7" t="n">
        <v>602.0</v>
      </c>
      <c r="K36" s="7" t="n">
        <v>811.0</v>
      </c>
      <c r="L36" s="7" t="n">
        <v>383.0</v>
      </c>
      <c r="M36" s="7" t="n">
        <v>141.0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4631.0</v>
      </c>
      <c r="D38" s="7" t="n">
        <v>5646.0</v>
      </c>
      <c r="E38" s="7">
        <v>0</v>
      </c>
      <c r="F38" s="7" t="n">
        <f si="0" t="shared"/>
        <v>10277.0</v>
      </c>
      <c r="G38" s="7" t="n">
        <v>961.0</v>
      </c>
      <c r="H38" s="7" t="n">
        <v>1484.0</v>
      </c>
      <c r="I38" s="7" t="n">
        <v>1538.0</v>
      </c>
      <c r="J38" s="7" t="n">
        <v>1526.0</v>
      </c>
      <c r="K38" s="7" t="n">
        <v>2274.0</v>
      </c>
      <c r="L38" s="7" t="n">
        <v>1490.0</v>
      </c>
      <c r="M38" s="7" t="n">
        <v>1004.0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65.0</v>
      </c>
      <c r="D42" s="7" t="n">
        <v>11.0</v>
      </c>
      <c r="E42" s="7">
        <v>0</v>
      </c>
      <c r="F42" s="7" t="n">
        <f si="0" t="shared"/>
        <v>76.0</v>
      </c>
      <c r="G42" s="7" t="n">
        <v>0.0</v>
      </c>
      <c r="H42" s="7" t="n">
        <v>8.0</v>
      </c>
      <c r="I42" s="7" t="n">
        <v>18.0</v>
      </c>
      <c r="J42" s="7" t="n">
        <v>9.0</v>
      </c>
      <c r="K42" s="7" t="n">
        <v>8.0</v>
      </c>
      <c r="L42" s="7" t="n">
        <v>17.0</v>
      </c>
      <c r="M42" s="7" t="n">
        <v>16.0</v>
      </c>
      <c r="N42" t="s">
        <v>59</v>
      </c>
    </row>
    <row r="43" spans="1:14" x14ac:dyDescent="0.25">
      <c r="A43" s="11"/>
      <c r="B43" s="6" t="s">
        <v>42</v>
      </c>
      <c r="C43" s="7" t="n">
        <f>C20+C24+C33+C38+C41+C42</f>
        <v>551742.0</v>
      </c>
      <c r="D43" s="7" t="n">
        <f>D20+D24+D33+D38+D41+D42</f>
        <v>511384.0</v>
      </c>
      <c r="E43" s="7" t="n">
        <f ref="E43:G43" si="11" t="shared">E20+E24+E33+E38+E41+E42</f>
        <v>0.0</v>
      </c>
      <c r="F43" s="7" t="n">
        <f si="0" t="shared"/>
        <v>1063126.0</v>
      </c>
      <c r="G43" s="7" t="n">
        <f si="11" t="shared"/>
        <v>86561.0</v>
      </c>
      <c r="H43" s="7" t="n">
        <f ref="H43:M43" si="12" t="shared">H20+H24+H33+H38+H41+H42</f>
        <v>83799.0</v>
      </c>
      <c r="I43" s="7" t="n">
        <f si="12" t="shared"/>
        <v>151434.0</v>
      </c>
      <c r="J43" s="7" t="n">
        <f si="12" t="shared"/>
        <v>213769.0</v>
      </c>
      <c r="K43" s="7" t="n">
        <f si="12" t="shared"/>
        <v>235647.0</v>
      </c>
      <c r="L43" s="7" t="n">
        <f si="12" t="shared"/>
        <v>179744.0</v>
      </c>
      <c r="M43" s="7" t="n">
        <f si="12" t="shared"/>
        <v>112172.0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