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<sst xmlns="http://schemas.openxmlformats.org/spreadsheetml/2006/main" count="101" uniqueCount="61">
  <si>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</si>
  <si>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</si>
  <si>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</si>
  <si>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</si>
  <si>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</si>
  <si>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</si>
  <si>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</si>
  <si>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</si>
  <si>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</si>
  <si>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</si>
  <si>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</si>
  <si>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</si>
  <si>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</si>
  <si>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</si>
  <si>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</si>
  <si>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</si>
  <si>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</si>
  <si>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</si>
  <si>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</si>
  <si>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</si>
  <si>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</si>
  <si>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</si>
  <si>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</si>
  <si>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</si>
  <si>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</si>
  <si>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</si>
  <si>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</si>
  <si>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</si>
  <si>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</si>
  <si>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</si>
  <si>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</si>
  <si>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</si>
  <si>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</si>
  <si>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</si>
  <si>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</si>
  <si>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</si>
  <si>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</si>
  <si>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</si>
  <si>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</si>
  <si>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</si>
  <si>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</si>
  <si>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</si>
  <si>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</si>
  <si>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</si>
  <si>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</si>
  <si>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</si>
  <si>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</si>
  <si>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</si>
  <si>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</si>
  <si>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</si>
  <si>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</si>
  <si>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</si>
  <si>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</si>
  <si>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</si>
  <si>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</si>
  <si>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</si>
  <si>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</si>
  <si>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</si>
  <si>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103年9月中華民國國民出國人次－按性別及年齡分
Table 2-3 Outbound Departures of Nationals of the
Republic of China by Gender and by Age, September,2014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</si>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</sst>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90925.0</v>
      </c>
      <c r="D3" s="7" t="n">
        <v>69467.0</v>
      </c>
      <c r="E3" s="7">
        <v>0</v>
      </c>
      <c r="F3" s="7" t="n">
        <f>C3+D3</f>
        <v>160392.0</v>
      </c>
      <c r="G3" s="7" t="n">
        <v>4509.0</v>
      </c>
      <c r="H3" s="7" t="n">
        <v>2255.0</v>
      </c>
      <c r="I3" s="7" t="n">
        <v>24996.0</v>
      </c>
      <c r="J3" s="7" t="n">
        <v>42845.0</v>
      </c>
      <c r="K3" s="7" t="n">
        <v>35351.0</v>
      </c>
      <c r="L3" s="7" t="n">
        <v>31474.0</v>
      </c>
      <c r="M3" s="7" t="n">
        <v>18962.0</v>
      </c>
      <c r="N3" t="s">
        <v>59</v>
      </c>
    </row>
    <row r="4" spans="1:14" x14ac:dyDescent="0.25">
      <c r="A4" s="12"/>
      <c r="B4" s="6" t="s">
        <v>2</v>
      </c>
      <c r="C4" s="7" t="n">
        <v>23503.0</v>
      </c>
      <c r="D4" s="7" t="n">
        <v>16848.0</v>
      </c>
      <c r="E4" s="7">
        <v>0</v>
      </c>
      <c r="F4" s="7" t="n">
        <f ref="F4:F43" si="0" t="shared">C4+D4</f>
        <v>40351.0</v>
      </c>
      <c r="G4" s="7" t="n">
        <v>996.0</v>
      </c>
      <c r="H4" s="7" t="n">
        <v>490.0</v>
      </c>
      <c r="I4" s="7" t="n">
        <v>6055.0</v>
      </c>
      <c r="J4" s="7" t="n">
        <v>9895.0</v>
      </c>
      <c r="K4" s="7" t="n">
        <v>8714.0</v>
      </c>
      <c r="L4" s="7" t="n">
        <v>8426.0</v>
      </c>
      <c r="M4" s="7" t="n">
        <v>5775.0</v>
      </c>
      <c r="N4" t="s">
        <v>59</v>
      </c>
    </row>
    <row r="5" spans="1:14" x14ac:dyDescent="0.25">
      <c r="A5" s="12"/>
      <c r="B5" s="6" t="s">
        <v>3</v>
      </c>
      <c r="C5" s="7" t="n">
        <v>171462.0</v>
      </c>
      <c r="D5" s="7" t="n">
        <v>97587.0</v>
      </c>
      <c r="E5" s="7">
        <v>0</v>
      </c>
      <c r="F5" s="7" t="n">
        <f si="0" t="shared"/>
        <v>269049.0</v>
      </c>
      <c r="G5" s="7" t="n">
        <v>5826.0</v>
      </c>
      <c r="H5" s="7" t="n">
        <v>2092.0</v>
      </c>
      <c r="I5" s="7" t="n">
        <v>19796.0</v>
      </c>
      <c r="J5" s="7" t="n">
        <v>49499.0</v>
      </c>
      <c r="K5" s="7" t="n">
        <v>64438.0</v>
      </c>
      <c r="L5" s="7" t="n">
        <v>71913.0</v>
      </c>
      <c r="M5" s="7" t="n">
        <v>55485.0</v>
      </c>
      <c r="N5" t="s">
        <v>59</v>
      </c>
    </row>
    <row r="6" spans="1:14" x14ac:dyDescent="0.25">
      <c r="A6" s="12"/>
      <c r="B6" s="6" t="s">
        <v>4</v>
      </c>
      <c r="C6" s="7" t="n">
        <v>98259.0</v>
      </c>
      <c r="D6" s="7" t="n">
        <v>132987.0</v>
      </c>
      <c r="E6" s="7">
        <v>0</v>
      </c>
      <c r="F6" s="7" t="n">
        <f si="0" t="shared"/>
        <v>231246.0</v>
      </c>
      <c r="G6" s="7" t="n">
        <v>12321.0</v>
      </c>
      <c r="H6" s="7" t="n">
        <v>4812.0</v>
      </c>
      <c r="I6" s="7" t="n">
        <v>48576.0</v>
      </c>
      <c r="J6" s="7" t="n">
        <v>63212.0</v>
      </c>
      <c r="K6" s="7" t="n">
        <v>35712.0</v>
      </c>
      <c r="L6" s="7" t="n">
        <v>35951.0</v>
      </c>
      <c r="M6" s="7" t="n">
        <v>30662.0</v>
      </c>
      <c r="N6" t="s">
        <v>59</v>
      </c>
    </row>
    <row r="7" spans="1:14" x14ac:dyDescent="0.25">
      <c r="A7" s="12"/>
      <c r="B7" s="6" t="s">
        <v>5</v>
      </c>
      <c r="C7" s="7" t="n">
        <v>16179.0</v>
      </c>
      <c r="D7" s="7" t="n">
        <v>35612.0</v>
      </c>
      <c r="E7" s="7">
        <v>0</v>
      </c>
      <c r="F7" s="7" t="n">
        <f si="0" t="shared"/>
        <v>51791.0</v>
      </c>
      <c r="G7" s="7" t="n">
        <v>1674.0</v>
      </c>
      <c r="H7" s="7" t="n">
        <v>1462.0</v>
      </c>
      <c r="I7" s="7" t="n">
        <v>14179.0</v>
      </c>
      <c r="J7" s="7" t="n">
        <v>16282.0</v>
      </c>
      <c r="K7" s="7" t="n">
        <v>8424.0</v>
      </c>
      <c r="L7" s="7" t="n">
        <v>6034.0</v>
      </c>
      <c r="M7" s="7" t="n">
        <v>3736.0</v>
      </c>
      <c r="N7" t="s">
        <v>59</v>
      </c>
    </row>
    <row r="8" spans="1:14" x14ac:dyDescent="0.25">
      <c r="A8" s="12"/>
      <c r="B8" s="6" t="s">
        <v>6</v>
      </c>
      <c r="C8" s="7" t="n">
        <v>10909.0</v>
      </c>
      <c r="D8" s="7" t="n">
        <v>12590.0</v>
      </c>
      <c r="E8" s="7">
        <v>0</v>
      </c>
      <c r="F8" s="7" t="n">
        <f si="0" t="shared"/>
        <v>23499.0</v>
      </c>
      <c r="G8" s="7" t="n">
        <v>872.0</v>
      </c>
      <c r="H8" s="7" t="n">
        <v>435.0</v>
      </c>
      <c r="I8" s="7" t="n">
        <v>5560.0</v>
      </c>
      <c r="J8" s="7" t="n">
        <v>6831.0</v>
      </c>
      <c r="K8" s="7" t="n">
        <v>4189.0</v>
      </c>
      <c r="L8" s="7" t="n">
        <v>3349.0</v>
      </c>
      <c r="M8" s="7" t="n">
        <v>2263.0</v>
      </c>
      <c r="N8" t="s">
        <v>59</v>
      </c>
    </row>
    <row r="9" spans="1:14" x14ac:dyDescent="0.25">
      <c r="A9" s="12"/>
      <c r="B9" s="6" t="s">
        <v>7</v>
      </c>
      <c r="C9" s="7" t="n">
        <v>6876.0</v>
      </c>
      <c r="D9" s="7" t="n">
        <v>6946.0</v>
      </c>
      <c r="E9" s="7">
        <v>0</v>
      </c>
      <c r="F9" s="7" t="n">
        <f si="0" t="shared"/>
        <v>13822.0</v>
      </c>
      <c r="G9" s="7" t="n">
        <v>399.0</v>
      </c>
      <c r="H9" s="7" t="n">
        <v>327.0</v>
      </c>
      <c r="I9" s="7" t="n">
        <v>3336.0</v>
      </c>
      <c r="J9" s="7" t="n">
        <v>3505.0</v>
      </c>
      <c r="K9" s="7" t="n">
        <v>2345.0</v>
      </c>
      <c r="L9" s="7" t="n">
        <v>2265.0</v>
      </c>
      <c r="M9" s="7" t="n">
        <v>1645.0</v>
      </c>
      <c r="N9" t="s">
        <v>59</v>
      </c>
    </row>
    <row r="10" spans="1:14" x14ac:dyDescent="0.25">
      <c r="A10" s="12"/>
      <c r="B10" s="6" t="s">
        <v>8</v>
      </c>
      <c r="C10" s="7" t="n">
        <v>20463.0</v>
      </c>
      <c r="D10" s="7" t="n">
        <v>21590.0</v>
      </c>
      <c r="E10" s="7">
        <v>0</v>
      </c>
      <c r="F10" s="7" t="n">
        <f si="0" t="shared"/>
        <v>42053.0</v>
      </c>
      <c r="G10" s="7" t="n">
        <v>847.0</v>
      </c>
      <c r="H10" s="7" t="n">
        <v>587.0</v>
      </c>
      <c r="I10" s="7" t="n">
        <v>9615.0</v>
      </c>
      <c r="J10" s="7" t="n">
        <v>11659.0</v>
      </c>
      <c r="K10" s="7" t="n">
        <v>7676.0</v>
      </c>
      <c r="L10" s="7" t="n">
        <v>6976.0</v>
      </c>
      <c r="M10" s="7" t="n">
        <v>4693.0</v>
      </c>
      <c r="N10" t="s">
        <v>59</v>
      </c>
    </row>
    <row r="11" spans="1:14" x14ac:dyDescent="0.25">
      <c r="A11" s="12"/>
      <c r="B11" s="6" t="s">
        <v>9</v>
      </c>
      <c r="C11" s="7" t="n">
        <v>6498.0</v>
      </c>
      <c r="D11" s="7" t="n">
        <v>5053.0</v>
      </c>
      <c r="E11" s="7">
        <v>0</v>
      </c>
      <c r="F11" s="7" t="n">
        <f si="0" t="shared"/>
        <v>11551.0</v>
      </c>
      <c r="G11" s="7" t="n">
        <v>274.0</v>
      </c>
      <c r="H11" s="7" t="n">
        <v>142.0</v>
      </c>
      <c r="I11" s="7" t="n">
        <v>3307.0</v>
      </c>
      <c r="J11" s="7" t="n">
        <v>3348.0</v>
      </c>
      <c r="K11" s="7" t="n">
        <v>2023.0</v>
      </c>
      <c r="L11" s="7" t="n">
        <v>1487.0</v>
      </c>
      <c r="M11" s="7" t="n">
        <v>970.0</v>
      </c>
      <c r="N11" t="s">
        <v>59</v>
      </c>
    </row>
    <row r="12" spans="1:14" x14ac:dyDescent="0.25">
      <c r="A12" s="12"/>
      <c r="B12" s="6" t="s">
        <v>10</v>
      </c>
      <c r="C12" s="7" t="n">
        <v>7282.0</v>
      </c>
      <c r="D12" s="7" t="n">
        <v>7045.0</v>
      </c>
      <c r="E12" s="7">
        <v>0</v>
      </c>
      <c r="F12" s="7" t="n">
        <f si="0" t="shared"/>
        <v>14327.0</v>
      </c>
      <c r="G12" s="7" t="n">
        <v>429.0</v>
      </c>
      <c r="H12" s="7" t="n">
        <v>169.0</v>
      </c>
      <c r="I12" s="7" t="n">
        <v>3413.0</v>
      </c>
      <c r="J12" s="7" t="n">
        <v>4394.0</v>
      </c>
      <c r="K12" s="7" t="n">
        <v>2440.0</v>
      </c>
      <c r="L12" s="7" t="n">
        <v>2112.0</v>
      </c>
      <c r="M12" s="7" t="n">
        <v>1370.0</v>
      </c>
      <c r="N12" t="s">
        <v>59</v>
      </c>
    </row>
    <row r="13" spans="1:14" x14ac:dyDescent="0.25">
      <c r="A13" s="12"/>
      <c r="B13" s="6" t="s">
        <v>11</v>
      </c>
      <c r="C13" s="7" t="n">
        <v>1.0</v>
      </c>
      <c r="D13" s="7" t="n">
        <v>0.0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14938.0</v>
      </c>
      <c r="D14" s="7" t="n">
        <v>8487.0</v>
      </c>
      <c r="E14" s="7">
        <v>0</v>
      </c>
      <c r="F14" s="7" t="n">
        <f si="0" t="shared"/>
        <v>23425.0</v>
      </c>
      <c r="G14" s="7" t="n">
        <v>979.0</v>
      </c>
      <c r="H14" s="7" t="n">
        <v>197.0</v>
      </c>
      <c r="I14" s="7" t="n">
        <v>2093.0</v>
      </c>
      <c r="J14" s="7" t="n">
        <v>6402.0</v>
      </c>
      <c r="K14" s="7" t="n">
        <v>5437.0</v>
      </c>
      <c r="L14" s="7" t="n">
        <v>5291.0</v>
      </c>
      <c r="M14" s="7" t="n">
        <v>3026.0</v>
      </c>
      <c r="N14" t="s">
        <v>59</v>
      </c>
    </row>
    <row r="15" spans="1:14" x14ac:dyDescent="0.25">
      <c r="A15" s="12"/>
      <c r="B15" s="6" t="s">
        <v>13</v>
      </c>
      <c r="C15" s="7" t="n">
        <v>1060.0</v>
      </c>
      <c r="D15" s="7" t="n">
        <v>597.0</v>
      </c>
      <c r="E15" s="7">
        <v>0</v>
      </c>
      <c r="F15" s="7" t="n">
        <f si="0" t="shared"/>
        <v>1657.0</v>
      </c>
      <c r="G15" s="7" t="n">
        <v>43.0</v>
      </c>
      <c r="H15" s="7" t="n">
        <v>9.0</v>
      </c>
      <c r="I15" s="7" t="n">
        <v>136.0</v>
      </c>
      <c r="J15" s="7" t="n">
        <v>285.0</v>
      </c>
      <c r="K15" s="7" t="n">
        <v>384.0</v>
      </c>
      <c r="L15" s="7" t="n">
        <v>431.0</v>
      </c>
      <c r="M15" s="7" t="n">
        <v>369.0</v>
      </c>
      <c r="N15" t="s">
        <v>59</v>
      </c>
    </row>
    <row r="16" spans="1:14" x14ac:dyDescent="0.25">
      <c r="A16" s="12"/>
      <c r="B16" s="6" t="s">
        <v>14</v>
      </c>
      <c r="C16" s="7" t="n">
        <v>2864.0</v>
      </c>
      <c r="D16" s="7" t="n">
        <v>2229.0</v>
      </c>
      <c r="E16" s="7">
        <v>0</v>
      </c>
      <c r="F16" s="7" t="n">
        <f si="0" t="shared"/>
        <v>5093.0</v>
      </c>
      <c r="G16" s="7" t="n">
        <v>85.0</v>
      </c>
      <c r="H16" s="7" t="n">
        <v>29.0</v>
      </c>
      <c r="I16" s="7" t="n">
        <v>583.0</v>
      </c>
      <c r="J16" s="7" t="n">
        <v>1183.0</v>
      </c>
      <c r="K16" s="7" t="n">
        <v>1098.0</v>
      </c>
      <c r="L16" s="7" t="n">
        <v>1237.0</v>
      </c>
      <c r="M16" s="7" t="n">
        <v>878.0</v>
      </c>
      <c r="N16" t="s">
        <v>59</v>
      </c>
    </row>
    <row r="17" spans="1:14" x14ac:dyDescent="0.25">
      <c r="A17" s="12"/>
      <c r="B17" s="6" t="s">
        <v>15</v>
      </c>
      <c r="C17" s="7" t="n">
        <v>2791.0</v>
      </c>
      <c r="D17" s="7" t="n">
        <v>3977.0</v>
      </c>
      <c r="E17" s="7">
        <v>0</v>
      </c>
      <c r="F17" s="7" t="n">
        <f si="0" t="shared"/>
        <v>6768.0</v>
      </c>
      <c r="G17" s="7" t="n">
        <v>92.0</v>
      </c>
      <c r="H17" s="7" t="n">
        <v>133.0</v>
      </c>
      <c r="I17" s="7" t="n">
        <v>1442.0</v>
      </c>
      <c r="J17" s="7" t="n">
        <v>1753.0</v>
      </c>
      <c r="K17" s="7" t="n">
        <v>1124.0</v>
      </c>
      <c r="L17" s="7" t="n">
        <v>1247.0</v>
      </c>
      <c r="M17" s="7" t="n">
        <v>977.0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1124.0</v>
      </c>
      <c r="D19" s="7" t="n">
        <f>D20-D3-D4-D5-D6-D7-D8-D9-D10-D11-D12-D13-D14-D15-D16-D17-D18</f>
        <v>1419.0</v>
      </c>
      <c r="E19" s="7" t="n">
        <f ref="E19:G19" si="1" t="shared">E20-E3-E4-E5-E6-E7-E8-E9-E10-E11-E12-E13-E14-E15-E16-E17-E18</f>
        <v>0.0</v>
      </c>
      <c r="F19" s="7" t="n">
        <f si="0" t="shared"/>
        <v>2543.0</v>
      </c>
      <c r="G19" s="7" t="n">
        <f si="1" t="shared"/>
        <v>14.0</v>
      </c>
      <c r="H19" s="7" t="n">
        <f ref="H19:M19" si="2" t="shared">H20-H3-H4-H5-H6-H7-H8-H9-H10-H11-H12-H13-H14-H15-H16-H17-H18</f>
        <v>9.0</v>
      </c>
      <c r="I19" s="7" t="n">
        <f si="2" t="shared"/>
        <v>280.0</v>
      </c>
      <c r="J19" s="7" t="n">
        <f si="2" t="shared"/>
        <v>809.0</v>
      </c>
      <c r="K19" s="7" t="n">
        <f si="2" t="shared"/>
        <v>453.0</v>
      </c>
      <c r="L19" s="7" t="n">
        <f si="2" t="shared"/>
        <v>559.0</v>
      </c>
      <c r="M19" s="7" t="n">
        <f si="2" t="shared"/>
        <v>419.0</v>
      </c>
      <c r="N19" t="s">
        <v>59</v>
      </c>
    </row>
    <row r="20" spans="1:14" x14ac:dyDescent="0.25">
      <c r="A20" s="12"/>
      <c r="B20" s="6" t="s">
        <v>18</v>
      </c>
      <c r="C20" s="7" t="n">
        <v>475134.0</v>
      </c>
      <c r="D20" s="7" t="n">
        <v>422434.0</v>
      </c>
      <c r="E20" s="7">
        <v>0</v>
      </c>
      <c r="F20" s="7" t="n">
        <f si="0" t="shared"/>
        <v>897568.0</v>
      </c>
      <c r="G20" s="7" t="n">
        <v>29360.0</v>
      </c>
      <c r="H20" s="7" t="n">
        <v>13148.0</v>
      </c>
      <c r="I20" s="7" t="n">
        <v>143367.0</v>
      </c>
      <c r="J20" s="7" t="n">
        <v>221903.0</v>
      </c>
      <c r="K20" s="7" t="n">
        <v>179808.0</v>
      </c>
      <c r="L20" s="7" t="n">
        <v>178752.0</v>
      </c>
      <c r="M20" s="7" t="n">
        <v>131230.0</v>
      </c>
      <c r="N20" t="s">
        <v>59</v>
      </c>
    </row>
    <row r="21" spans="1:14" x14ac:dyDescent="0.25">
      <c r="A21" s="12" t="s">
        <v>19</v>
      </c>
      <c r="B21" s="6" t="s">
        <v>20</v>
      </c>
      <c r="C21" s="7" t="n">
        <v>16791.0</v>
      </c>
      <c r="D21" s="7" t="n">
        <v>18169.0</v>
      </c>
      <c r="E21" s="7">
        <v>0</v>
      </c>
      <c r="F21" s="7" t="n">
        <f si="0" t="shared"/>
        <v>34960.0</v>
      </c>
      <c r="G21" s="7" t="n">
        <v>933.0</v>
      </c>
      <c r="H21" s="7" t="n">
        <v>1132.0</v>
      </c>
      <c r="I21" s="7" t="n">
        <v>5873.0</v>
      </c>
      <c r="J21" s="7" t="n">
        <v>7826.0</v>
      </c>
      <c r="K21" s="7" t="n">
        <v>5814.0</v>
      </c>
      <c r="L21" s="7" t="n">
        <v>6490.0</v>
      </c>
      <c r="M21" s="7" t="n">
        <v>6892.0</v>
      </c>
      <c r="N21" t="s">
        <v>59</v>
      </c>
    </row>
    <row r="22" spans="1:14" x14ac:dyDescent="0.25">
      <c r="A22" s="12"/>
      <c r="B22" s="6" t="s">
        <v>21</v>
      </c>
      <c r="C22" s="7" t="n">
        <v>3294.0</v>
      </c>
      <c r="D22" s="7" t="n">
        <v>4472.0</v>
      </c>
      <c r="E22" s="7">
        <v>0</v>
      </c>
      <c r="F22" s="7" t="n">
        <f si="0" t="shared"/>
        <v>7766.0</v>
      </c>
      <c r="G22" s="7" t="n">
        <v>255.0</v>
      </c>
      <c r="H22" s="7" t="n">
        <v>533.0</v>
      </c>
      <c r="I22" s="7" t="n">
        <v>1113.0</v>
      </c>
      <c r="J22" s="7" t="n">
        <v>950.0</v>
      </c>
      <c r="K22" s="7" t="n">
        <v>992.0</v>
      </c>
      <c r="L22" s="7" t="n">
        <v>2019.0</v>
      </c>
      <c r="M22" s="7" t="n">
        <v>1904.0</v>
      </c>
      <c r="N22" t="s">
        <v>59</v>
      </c>
    </row>
    <row r="23" spans="1:14" x14ac:dyDescent="0.25">
      <c r="A23" s="12"/>
      <c r="B23" s="6" t="s">
        <v>22</v>
      </c>
      <c r="C23" s="7" t="n">
        <f>C24-C21-C22</f>
        <v>1.0</v>
      </c>
      <c r="D23" s="7" t="n">
        <f>D24-D21-D22</f>
        <v>0.0</v>
      </c>
      <c r="E23" s="7" t="n">
        <f ref="E23:G23" si="3" t="shared">E24-E21-E22</f>
        <v>0.0</v>
      </c>
      <c r="F23" s="7" t="n">
        <f si="0" t="shared"/>
        <v>1.0</v>
      </c>
      <c r="G23" s="7" t="n">
        <f si="3" t="shared"/>
        <v>0.0</v>
      </c>
      <c r="H23" s="7" t="n">
        <f ref="H23:M23" si="4" t="shared">H24-H21-H22</f>
        <v>0.0</v>
      </c>
      <c r="I23" s="7" t="n">
        <f si="4" t="shared"/>
        <v>0.0</v>
      </c>
      <c r="J23" s="7" t="n">
        <f si="4" t="shared"/>
        <v>0.0</v>
      </c>
      <c r="K23" s="7" t="n">
        <f si="4" t="shared"/>
        <v>0.0</v>
      </c>
      <c r="L23" s="7" t="n">
        <f si="4" t="shared"/>
        <v>0.0</v>
      </c>
      <c r="M23" s="7" t="n">
        <f si="4" t="shared"/>
        <v>1.0</v>
      </c>
      <c r="N23" t="s">
        <v>59</v>
      </c>
    </row>
    <row r="24" spans="1:14" x14ac:dyDescent="0.25">
      <c r="A24" s="12"/>
      <c r="B24" s="6" t="s">
        <v>55</v>
      </c>
      <c r="C24" s="7" t="n">
        <v>20086.0</v>
      </c>
      <c r="D24" s="7" t="n">
        <v>22641.0</v>
      </c>
      <c r="E24" s="7">
        <v>0</v>
      </c>
      <c r="F24" s="7" t="n">
        <f si="0" t="shared"/>
        <v>42727.0</v>
      </c>
      <c r="G24" s="7" t="n">
        <v>1188.0</v>
      </c>
      <c r="H24" s="7" t="n">
        <v>1665.0</v>
      </c>
      <c r="I24" s="7" t="n">
        <v>6986.0</v>
      </c>
      <c r="J24" s="7" t="n">
        <v>8776.0</v>
      </c>
      <c r="K24" s="7" t="n">
        <v>6806.0</v>
      </c>
      <c r="L24" s="7" t="n">
        <v>8509.0</v>
      </c>
      <c r="M24" s="7" t="n">
        <v>8797.0</v>
      </c>
      <c r="N24" t="s">
        <v>59</v>
      </c>
    </row>
    <row r="25" spans="1:14" x14ac:dyDescent="0.25">
      <c r="A25" s="12" t="s">
        <v>23</v>
      </c>
      <c r="B25" s="6" t="s">
        <v>24</v>
      </c>
      <c r="C25" s="7" t="n">
        <v>1541.0</v>
      </c>
      <c r="D25" s="7" t="n">
        <v>2133.0</v>
      </c>
      <c r="E25" s="7">
        <v>0</v>
      </c>
      <c r="F25" s="7" t="n">
        <f si="0" t="shared"/>
        <v>3674.0</v>
      </c>
      <c r="G25" s="7" t="n">
        <v>39.0</v>
      </c>
      <c r="H25" s="7" t="n">
        <v>31.0</v>
      </c>
      <c r="I25" s="7" t="n">
        <v>605.0</v>
      </c>
      <c r="J25" s="7" t="n">
        <v>1153.0</v>
      </c>
      <c r="K25" s="7" t="n">
        <v>775.0</v>
      </c>
      <c r="L25" s="7" t="n">
        <v>703.0</v>
      </c>
      <c r="M25" s="7" t="n">
        <v>368.0</v>
      </c>
      <c r="N25" t="s">
        <v>59</v>
      </c>
    </row>
    <row r="26" spans="1:14" x14ac:dyDescent="0.25">
      <c r="A26" s="12"/>
      <c r="B26" s="6" t="s">
        <v>25</v>
      </c>
      <c r="C26" s="7" t="n">
        <v>2703.0</v>
      </c>
      <c r="D26" s="7" t="n">
        <v>2730.0</v>
      </c>
      <c r="E26" s="7">
        <v>0</v>
      </c>
      <c r="F26" s="7" t="n">
        <f si="0" t="shared"/>
        <v>5433.0</v>
      </c>
      <c r="G26" s="7" t="n">
        <v>65.0</v>
      </c>
      <c r="H26" s="7" t="n">
        <v>51.0</v>
      </c>
      <c r="I26" s="7" t="n">
        <v>809.0</v>
      </c>
      <c r="J26" s="7" t="n">
        <v>1347.0</v>
      </c>
      <c r="K26" s="7" t="n">
        <v>1085.0</v>
      </c>
      <c r="L26" s="7" t="n">
        <v>1316.0</v>
      </c>
      <c r="M26" s="7" t="n">
        <v>760.0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1506.0</v>
      </c>
      <c r="D28" s="7" t="n">
        <v>1359.0</v>
      </c>
      <c r="E28" s="7">
        <v>0</v>
      </c>
      <c r="F28" s="7" t="n">
        <f si="0" t="shared"/>
        <v>2865.0</v>
      </c>
      <c r="G28" s="7" t="n">
        <v>36.0</v>
      </c>
      <c r="H28" s="7" t="n">
        <v>70.0</v>
      </c>
      <c r="I28" s="7" t="n">
        <v>486.0</v>
      </c>
      <c r="J28" s="7" t="n">
        <v>927.0</v>
      </c>
      <c r="K28" s="7" t="n">
        <v>647.0</v>
      </c>
      <c r="L28" s="7" t="n">
        <v>473.0</v>
      </c>
      <c r="M28" s="7" t="n">
        <v>226.0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1417.0</v>
      </c>
      <c r="D31" s="7" t="n">
        <v>2327.0</v>
      </c>
      <c r="E31" s="7">
        <v>0</v>
      </c>
      <c r="F31" s="7" t="n">
        <f si="0" t="shared"/>
        <v>3744.0</v>
      </c>
      <c r="G31" s="7" t="n">
        <v>36.0</v>
      </c>
      <c r="H31" s="7" t="n">
        <v>29.0</v>
      </c>
      <c r="I31" s="7" t="n">
        <v>375.0</v>
      </c>
      <c r="J31" s="7" t="n">
        <v>735.0</v>
      </c>
      <c r="K31" s="7" t="n">
        <v>698.0</v>
      </c>
      <c r="L31" s="7" t="n">
        <v>967.0</v>
      </c>
      <c r="M31" s="7" t="n">
        <v>904.0</v>
      </c>
      <c r="N31" t="s">
        <v>59</v>
      </c>
    </row>
    <row r="32" spans="1:14" x14ac:dyDescent="0.25">
      <c r="A32" s="12"/>
      <c r="B32" s="6" t="s">
        <v>31</v>
      </c>
      <c r="C32" s="7" t="n">
        <f>C33-C25-C26-C27-C28-C29-C30-C31</f>
        <v>85.0</v>
      </c>
      <c r="D32" s="7" t="n">
        <f>D33-D25-D26-D27-D28-D29-D30-D31</f>
        <v>138.0</v>
      </c>
      <c r="E32" s="7" t="n">
        <f ref="E32:G32" si="5" t="shared">E33-E25-E26-E27-E28-E29-E30-E31</f>
        <v>0.0</v>
      </c>
      <c r="F32" s="7" t="n">
        <f si="0" t="shared"/>
        <v>223.0</v>
      </c>
      <c r="G32" s="7" t="n">
        <f si="5" t="shared"/>
        <v>0.0</v>
      </c>
      <c r="H32" s="7" t="n">
        <f ref="H32:M32" si="6" t="shared">H33-H25-H26-H27-H28-H29-H30-H31</f>
        <v>0.0</v>
      </c>
      <c r="I32" s="7" t="n">
        <f si="6" t="shared"/>
        <v>21.0</v>
      </c>
      <c r="J32" s="7" t="n">
        <f si="6" t="shared"/>
        <v>30.0</v>
      </c>
      <c r="K32" s="7" t="n">
        <f si="6" t="shared"/>
        <v>28.0</v>
      </c>
      <c r="L32" s="7" t="n">
        <f si="6" t="shared"/>
        <v>60.0</v>
      </c>
      <c r="M32" s="7" t="n">
        <f si="6" t="shared"/>
        <v>84.0</v>
      </c>
      <c r="N32" t="s">
        <v>59</v>
      </c>
    </row>
    <row r="33" spans="1:14" x14ac:dyDescent="0.25">
      <c r="A33" s="12"/>
      <c r="B33" s="6" t="s">
        <v>32</v>
      </c>
      <c r="C33" s="7" t="n">
        <v>7252.0</v>
      </c>
      <c r="D33" s="7" t="n">
        <v>8687.0</v>
      </c>
      <c r="E33" s="7">
        <v>0</v>
      </c>
      <c r="F33" s="7" t="n">
        <f si="0" t="shared"/>
        <v>15939.0</v>
      </c>
      <c r="G33" s="7" t="n">
        <v>176.0</v>
      </c>
      <c r="H33" s="7" t="n">
        <v>181.0</v>
      </c>
      <c r="I33" s="7" t="n">
        <v>2296.0</v>
      </c>
      <c r="J33" s="7" t="n">
        <v>4192.0</v>
      </c>
      <c r="K33" s="7" t="n">
        <v>3233.0</v>
      </c>
      <c r="L33" s="7" t="n">
        <v>3519.0</v>
      </c>
      <c r="M33" s="7" t="n">
        <v>2342.0</v>
      </c>
      <c r="N33" t="s">
        <v>59</v>
      </c>
    </row>
    <row r="34" spans="1:14" x14ac:dyDescent="0.25">
      <c r="A34" s="16" t="s">
        <v>33</v>
      </c>
      <c r="B34" s="6" t="s">
        <v>34</v>
      </c>
      <c r="C34" s="7" t="n">
        <v>2846.0</v>
      </c>
      <c r="D34" s="7" t="n">
        <v>3865.0</v>
      </c>
      <c r="E34" s="7">
        <v>0</v>
      </c>
      <c r="F34" s="7" t="n">
        <f si="0" t="shared"/>
        <v>6711.0</v>
      </c>
      <c r="G34" s="7" t="n">
        <v>170.0</v>
      </c>
      <c r="H34" s="7" t="n">
        <v>162.0</v>
      </c>
      <c r="I34" s="7" t="n">
        <v>1138.0</v>
      </c>
      <c r="J34" s="7" t="n">
        <v>1393.0</v>
      </c>
      <c r="K34" s="7" t="n">
        <v>1095.0</v>
      </c>
      <c r="L34" s="7" t="n">
        <v>1493.0</v>
      </c>
      <c r="M34" s="7" t="n">
        <v>1260.0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1105.0</v>
      </c>
      <c r="D36" s="7" t="n">
        <v>1319.0</v>
      </c>
      <c r="E36" s="7">
        <v>0</v>
      </c>
      <c r="F36" s="7" t="n">
        <f si="0" t="shared"/>
        <v>2424.0</v>
      </c>
      <c r="G36" s="7" t="n">
        <v>49.0</v>
      </c>
      <c r="H36" s="7" t="n">
        <v>62.0</v>
      </c>
      <c r="I36" s="7" t="n">
        <v>922.0</v>
      </c>
      <c r="J36" s="7" t="n">
        <v>779.0</v>
      </c>
      <c r="K36" s="7" t="n">
        <v>274.0</v>
      </c>
      <c r="L36" s="7" t="n">
        <v>240.0</v>
      </c>
      <c r="M36" s="7" t="n">
        <v>98.0</v>
      </c>
      <c r="N36" t="s">
        <v>59</v>
      </c>
    </row>
    <row r="37" spans="1:14" x14ac:dyDescent="0.25">
      <c r="A37" s="16"/>
      <c r="B37" s="8" t="s">
        <v>37</v>
      </c>
      <c r="C37" s="7" t="n">
        <f>C38-C34-C35-C36</f>
        <v>18.0</v>
      </c>
      <c r="D37" s="7" t="n">
        <f>D38-D34-D35-D36</f>
        <v>0.0</v>
      </c>
      <c r="E37" s="7" t="n">
        <f ref="E37:G37" si="7" t="shared">E38-E34-E35-E36</f>
        <v>0.0</v>
      </c>
      <c r="F37" s="7" t="n">
        <f si="0" t="shared"/>
        <v>18.0</v>
      </c>
      <c r="G37" s="7" t="n">
        <f si="7" t="shared"/>
        <v>0.0</v>
      </c>
      <c r="H37" s="7" t="n">
        <f ref="H37:M37" si="8" t="shared">H38-H34-H35-H36</f>
        <v>0.0</v>
      </c>
      <c r="I37" s="7" t="n">
        <f si="8" t="shared"/>
        <v>1.0</v>
      </c>
      <c r="J37" s="7" t="n">
        <f si="8" t="shared"/>
        <v>3.0</v>
      </c>
      <c r="K37" s="7" t="n">
        <f si="8" t="shared"/>
        <v>3.0</v>
      </c>
      <c r="L37" s="7" t="n">
        <f si="8" t="shared"/>
        <v>4.0</v>
      </c>
      <c r="M37" s="7" t="n">
        <f si="8" t="shared"/>
        <v>7.0</v>
      </c>
      <c r="N37" t="s">
        <v>59</v>
      </c>
    </row>
    <row r="38" spans="1:14" x14ac:dyDescent="0.25">
      <c r="A38" s="17"/>
      <c r="B38" s="6" t="s">
        <v>38</v>
      </c>
      <c r="C38" s="7" t="n">
        <v>3969.0</v>
      </c>
      <c r="D38" s="7" t="n">
        <v>5184.0</v>
      </c>
      <c r="E38" s="7">
        <v>0</v>
      </c>
      <c r="F38" s="7" t="n">
        <f si="0" t="shared"/>
        <v>9153.0</v>
      </c>
      <c r="G38" s="7" t="n">
        <v>219.0</v>
      </c>
      <c r="H38" s="7" t="n">
        <v>224.0</v>
      </c>
      <c r="I38" s="7" t="n">
        <v>2061.0</v>
      </c>
      <c r="J38" s="7" t="n">
        <v>2175.0</v>
      </c>
      <c r="K38" s="7" t="n">
        <v>1372.0</v>
      </c>
      <c r="L38" s="7" t="n">
        <v>1737.0</v>
      </c>
      <c r="M38" s="7" t="n">
        <v>1365.0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75.0</v>
      </c>
      <c r="D42" s="7" t="n">
        <v>4.0</v>
      </c>
      <c r="E42" s="7">
        <v>0</v>
      </c>
      <c r="F42" s="7" t="n">
        <f si="0" t="shared"/>
        <v>79.0</v>
      </c>
      <c r="G42" s="7" t="n">
        <v>0.0</v>
      </c>
      <c r="H42" s="7" t="n">
        <v>0.0</v>
      </c>
      <c r="I42" s="7" t="n">
        <v>14.0</v>
      </c>
      <c r="J42" s="7" t="n">
        <v>21.0</v>
      </c>
      <c r="K42" s="7" t="n">
        <v>17.0</v>
      </c>
      <c r="L42" s="7" t="n">
        <v>13.0</v>
      </c>
      <c r="M42" s="7" t="n">
        <v>14.0</v>
      </c>
      <c r="N42" t="s">
        <v>59</v>
      </c>
    </row>
    <row r="43" spans="1:14" x14ac:dyDescent="0.25">
      <c r="A43" s="11"/>
      <c r="B43" s="6" t="s">
        <v>42</v>
      </c>
      <c r="C43" s="7" t="n">
        <f>C20+C24+C33+C38+C41+C42</f>
        <v>506516.0</v>
      </c>
      <c r="D43" s="7" t="n">
        <f>D20+D24+D33+D38+D41+D42</f>
        <v>458950.0</v>
      </c>
      <c r="E43" s="7" t="n">
        <f ref="E43:G43" si="11" t="shared">E20+E24+E33+E38+E41+E42</f>
        <v>0.0</v>
      </c>
      <c r="F43" s="7" t="n">
        <f si="0" t="shared"/>
        <v>965466.0</v>
      </c>
      <c r="G43" s="7" t="n">
        <f si="11" t="shared"/>
        <v>30943.0</v>
      </c>
      <c r="H43" s="7" t="n">
        <f ref="H43:M43" si="12" t="shared">H20+H24+H33+H38+H41+H42</f>
        <v>15218.0</v>
      </c>
      <c r="I43" s="7" t="n">
        <f si="12" t="shared"/>
        <v>154724.0</v>
      </c>
      <c r="J43" s="7" t="n">
        <f si="12" t="shared"/>
        <v>237067.0</v>
      </c>
      <c r="K43" s="7" t="n">
        <f si="12" t="shared"/>
        <v>191236.0</v>
      </c>
      <c r="L43" s="7" t="n">
        <f si="12" t="shared"/>
        <v>192530.0</v>
      </c>
      <c r="M43" s="7" t="n">
        <f si="12" t="shared"/>
        <v>143748.0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