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<sst xmlns="http://schemas.openxmlformats.org/spreadsheetml/2006/main" count="101" uniqueCount="61">
  <si>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</si>
  <si>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</si>
  <si>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</si>
  <si>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</si>
  <si>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</si>
  <si>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</si>
  <si>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</si>
  <si>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</si>
  <si>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</si>
  <si>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</si>
  <si>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</si>
  <si>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</si>
  <si>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</si>
  <si>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</si>
  <si>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</si>
  <si>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</si>
  <si>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</si>
  <si>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</si>
  <si>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</si>
  <si>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</si>
  <si>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</si>
  <si>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</si>
  <si>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</si>
  <si>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</si>
  <si>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</si>
  <si>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</si>
  <si>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</si>
  <si>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</si>
  <si>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</si>
  <si>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</si>
  <si>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</si>
  <si>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</si>
  <si>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</si>
  <si>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</si>
  <si>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</si>
  <si>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</si>
  <si>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</si>
  <si>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</si>
  <si>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</si>
  <si>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</si>
  <si>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</si>
  <si>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</si>
  <si>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</si>
  <si>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</si>
  <si>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</si>
  <si>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</si>
  <si>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</si>
  <si>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</si>
  <si>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</si>
  <si>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</si>
  <si>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</si>
  <si>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</si>
  <si>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</si>
  <si>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</si>
  <si>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</si>
  <si>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</si>
  <si>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</si>
  <si>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</si>
  <si>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105年5月中華民國國民出國人次－按性別及年齡分
Table 2-3 Outbound Departures of Nationals of the
Republic of China by Gender and by Age, May,2016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</si>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</sst>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91122.0</v>
      </c>
      <c r="D3" s="7" t="n">
        <v>70415.0</v>
      </c>
      <c r="E3" s="7">
        <v>0</v>
      </c>
      <c r="F3" s="7" t="n">
        <f>C3+D3</f>
        <v>161537.0</v>
      </c>
      <c r="G3" s="7" t="n">
        <v>5869.0</v>
      </c>
      <c r="H3" s="7" t="n">
        <v>2404.0</v>
      </c>
      <c r="I3" s="7" t="n">
        <v>20450.0</v>
      </c>
      <c r="J3" s="7" t="n">
        <v>39476.0</v>
      </c>
      <c r="K3" s="7" t="n">
        <v>37583.0</v>
      </c>
      <c r="L3" s="7" t="n">
        <v>32016.0</v>
      </c>
      <c r="M3" s="7" t="n">
        <v>23739.0</v>
      </c>
      <c r="N3" t="s">
        <v>59</v>
      </c>
    </row>
    <row r="4" spans="1:14" x14ac:dyDescent="0.25">
      <c r="A4" s="12"/>
      <c r="B4" s="6" t="s">
        <v>2</v>
      </c>
      <c r="C4" s="7" t="n">
        <v>26539.0</v>
      </c>
      <c r="D4" s="7" t="n">
        <v>19435.0</v>
      </c>
      <c r="E4" s="7">
        <v>0</v>
      </c>
      <c r="F4" s="7" t="n">
        <f ref="F4:F43" si="0" t="shared">C4+D4</f>
        <v>45974.0</v>
      </c>
      <c r="G4" s="7" t="n">
        <v>1753.0</v>
      </c>
      <c r="H4" s="7" t="n">
        <v>720.0</v>
      </c>
      <c r="I4" s="7" t="n">
        <v>6522.0</v>
      </c>
      <c r="J4" s="7" t="n">
        <v>11177.0</v>
      </c>
      <c r="K4" s="7" t="n">
        <v>10406.0</v>
      </c>
      <c r="L4" s="7" t="n">
        <v>8847.0</v>
      </c>
      <c r="M4" s="7" t="n">
        <v>6549.0</v>
      </c>
      <c r="N4" t="s">
        <v>59</v>
      </c>
    </row>
    <row r="5" spans="1:14" x14ac:dyDescent="0.25">
      <c r="A5" s="12"/>
      <c r="B5" s="6" t="s">
        <v>3</v>
      </c>
      <c r="C5" s="7" t="n">
        <v>197380.0</v>
      </c>
      <c r="D5" s="7" t="n">
        <v>117722.0</v>
      </c>
      <c r="E5" s="7">
        <v>0</v>
      </c>
      <c r="F5" s="7" t="n">
        <f si="0" t="shared"/>
        <v>315102.0</v>
      </c>
      <c r="G5" s="7" t="n">
        <v>7574.0</v>
      </c>
      <c r="H5" s="7" t="n">
        <v>2550.0</v>
      </c>
      <c r="I5" s="7" t="n">
        <v>19833.0</v>
      </c>
      <c r="J5" s="7" t="n">
        <v>52786.0</v>
      </c>
      <c r="K5" s="7" t="n">
        <v>74393.0</v>
      </c>
      <c r="L5" s="7" t="n">
        <v>82796.0</v>
      </c>
      <c r="M5" s="7" t="n">
        <v>75170.0</v>
      </c>
      <c r="N5" t="s">
        <v>59</v>
      </c>
    </row>
    <row r="6" spans="1:14" x14ac:dyDescent="0.25">
      <c r="A6" s="12"/>
      <c r="B6" s="6" t="s">
        <v>4</v>
      </c>
      <c r="C6" s="7" t="n">
        <v>160658.0</v>
      </c>
      <c r="D6" s="7" t="n">
        <v>230896.0</v>
      </c>
      <c r="E6" s="7">
        <v>0</v>
      </c>
      <c r="F6" s="7" t="n">
        <f si="0" t="shared"/>
        <v>391554.0</v>
      </c>
      <c r="G6" s="7" t="n">
        <v>27371.0</v>
      </c>
      <c r="H6" s="7" t="n">
        <v>13613.0</v>
      </c>
      <c r="I6" s="7" t="n">
        <v>60779.0</v>
      </c>
      <c r="J6" s="7" t="n">
        <v>96370.0</v>
      </c>
      <c r="K6" s="7" t="n">
        <v>63978.0</v>
      </c>
      <c r="L6" s="7" t="n">
        <v>62442.0</v>
      </c>
      <c r="M6" s="7" t="n">
        <v>67001.0</v>
      </c>
      <c r="N6" t="s">
        <v>59</v>
      </c>
    </row>
    <row r="7" spans="1:14" x14ac:dyDescent="0.25">
      <c r="A7" s="12"/>
      <c r="B7" s="6" t="s">
        <v>5</v>
      </c>
      <c r="C7" s="7" t="n">
        <v>20708.0</v>
      </c>
      <c r="D7" s="7" t="n">
        <v>43148.0</v>
      </c>
      <c r="E7" s="7">
        <v>0</v>
      </c>
      <c r="F7" s="7" t="n">
        <f si="0" t="shared"/>
        <v>63856.0</v>
      </c>
      <c r="G7" s="7" t="n">
        <v>2953.0</v>
      </c>
      <c r="H7" s="7" t="n">
        <v>2982.0</v>
      </c>
      <c r="I7" s="7" t="n">
        <v>12570.0</v>
      </c>
      <c r="J7" s="7" t="n">
        <v>17276.0</v>
      </c>
      <c r="K7" s="7" t="n">
        <v>12061.0</v>
      </c>
      <c r="L7" s="7" t="n">
        <v>8857.0</v>
      </c>
      <c r="M7" s="7" t="n">
        <v>7157.0</v>
      </c>
      <c r="N7" t="s">
        <v>59</v>
      </c>
    </row>
    <row r="8" spans="1:14" x14ac:dyDescent="0.25">
      <c r="A8" s="12"/>
      <c r="B8" s="6" t="s">
        <v>6</v>
      </c>
      <c r="C8" s="7" t="n">
        <v>10676.0</v>
      </c>
      <c r="D8" s="7" t="n">
        <v>12212.0</v>
      </c>
      <c r="E8" s="7">
        <v>0</v>
      </c>
      <c r="F8" s="7" t="n">
        <f si="0" t="shared"/>
        <v>22888.0</v>
      </c>
      <c r="G8" s="7" t="n">
        <v>1323.0</v>
      </c>
      <c r="H8" s="7" t="n">
        <v>752.0</v>
      </c>
      <c r="I8" s="7" t="n">
        <v>4231.0</v>
      </c>
      <c r="J8" s="7" t="n">
        <v>6006.0</v>
      </c>
      <c r="K8" s="7" t="n">
        <v>4542.0</v>
      </c>
      <c r="L8" s="7" t="n">
        <v>3321.0</v>
      </c>
      <c r="M8" s="7" t="n">
        <v>2713.0</v>
      </c>
      <c r="N8" t="s">
        <v>59</v>
      </c>
    </row>
    <row r="9" spans="1:14" x14ac:dyDescent="0.25">
      <c r="A9" s="12"/>
      <c r="B9" s="6" t="s">
        <v>7</v>
      </c>
      <c r="C9" s="7" t="n">
        <v>8746.0</v>
      </c>
      <c r="D9" s="7" t="n">
        <v>9132.0</v>
      </c>
      <c r="E9" s="7">
        <v>0</v>
      </c>
      <c r="F9" s="7" t="n">
        <f si="0" t="shared"/>
        <v>17878.0</v>
      </c>
      <c r="G9" s="7" t="n">
        <v>769.0</v>
      </c>
      <c r="H9" s="7" t="n">
        <v>427.0</v>
      </c>
      <c r="I9" s="7" t="n">
        <v>3209.0</v>
      </c>
      <c r="J9" s="7" t="n">
        <v>4400.0</v>
      </c>
      <c r="K9" s="7" t="n">
        <v>3534.0</v>
      </c>
      <c r="L9" s="7" t="n">
        <v>3150.0</v>
      </c>
      <c r="M9" s="7" t="n">
        <v>2389.0</v>
      </c>
      <c r="N9" t="s">
        <v>59</v>
      </c>
    </row>
    <row r="10" spans="1:14" x14ac:dyDescent="0.25">
      <c r="A10" s="12"/>
      <c r="B10" s="6" t="s">
        <v>8</v>
      </c>
      <c r="C10" s="7" t="n">
        <v>21538.0</v>
      </c>
      <c r="D10" s="7" t="n">
        <v>21654.0</v>
      </c>
      <c r="E10" s="7">
        <v>0</v>
      </c>
      <c r="F10" s="7" t="n">
        <f si="0" t="shared"/>
        <v>43192.0</v>
      </c>
      <c r="G10" s="7" t="n">
        <v>1223.0</v>
      </c>
      <c r="H10" s="7" t="n">
        <v>829.0</v>
      </c>
      <c r="I10" s="7" t="n">
        <v>10746.0</v>
      </c>
      <c r="J10" s="7" t="n">
        <v>10898.0</v>
      </c>
      <c r="K10" s="7" t="n">
        <v>7791.0</v>
      </c>
      <c r="L10" s="7" t="n">
        <v>6466.0</v>
      </c>
      <c r="M10" s="7" t="n">
        <v>5239.0</v>
      </c>
      <c r="N10" t="s">
        <v>59</v>
      </c>
    </row>
    <row r="11" spans="1:14" x14ac:dyDescent="0.25">
      <c r="A11" s="12"/>
      <c r="B11" s="6" t="s">
        <v>9</v>
      </c>
      <c r="C11" s="7" t="n">
        <v>10132.0</v>
      </c>
      <c r="D11" s="7" t="n">
        <v>8694.0</v>
      </c>
      <c r="E11" s="7">
        <v>0</v>
      </c>
      <c r="F11" s="7" t="n">
        <f si="0" t="shared"/>
        <v>18826.0</v>
      </c>
      <c r="G11" s="7" t="n">
        <v>627.0</v>
      </c>
      <c r="H11" s="7" t="n">
        <v>404.0</v>
      </c>
      <c r="I11" s="7" t="n">
        <v>4771.0</v>
      </c>
      <c r="J11" s="7" t="n">
        <v>5066.0</v>
      </c>
      <c r="K11" s="7" t="n">
        <v>3343.0</v>
      </c>
      <c r="L11" s="7" t="n">
        <v>2688.0</v>
      </c>
      <c r="M11" s="7" t="n">
        <v>1927.0</v>
      </c>
      <c r="N11" t="s">
        <v>59</v>
      </c>
    </row>
    <row r="12" spans="1:14" x14ac:dyDescent="0.25">
      <c r="A12" s="12"/>
      <c r="B12" s="6" t="s">
        <v>10</v>
      </c>
      <c r="C12" s="7" t="n">
        <v>7314.0</v>
      </c>
      <c r="D12" s="7" t="n">
        <v>7303.0</v>
      </c>
      <c r="E12" s="7">
        <v>0</v>
      </c>
      <c r="F12" s="7" t="n">
        <f si="0" t="shared"/>
        <v>14617.0</v>
      </c>
      <c r="G12" s="7" t="n">
        <v>573.0</v>
      </c>
      <c r="H12" s="7" t="n">
        <v>336.0</v>
      </c>
      <c r="I12" s="7" t="n">
        <v>2819.0</v>
      </c>
      <c r="J12" s="7" t="n">
        <v>3908.0</v>
      </c>
      <c r="K12" s="7" t="n">
        <v>3018.0</v>
      </c>
      <c r="L12" s="7" t="n">
        <v>2375.0</v>
      </c>
      <c r="M12" s="7" t="n">
        <v>1588.0</v>
      </c>
      <c r="N12" t="s">
        <v>59</v>
      </c>
    </row>
    <row r="13" spans="1:14" x14ac:dyDescent="0.25">
      <c r="A13" s="12"/>
      <c r="B13" s="6" t="s">
        <v>11</v>
      </c>
      <c r="C13" s="7" t="n">
        <v>67.0</v>
      </c>
      <c r="D13" s="7" t="n">
        <v>44.0</v>
      </c>
      <c r="E13" s="7">
        <v>0</v>
      </c>
      <c r="F13" s="7" t="n">
        <f si="0" t="shared"/>
        <v>111.0</v>
      </c>
      <c r="G13" s="7" t="n">
        <v>0.0</v>
      </c>
      <c r="H13" s="7" t="n">
        <v>0.0</v>
      </c>
      <c r="I13" s="7" t="n">
        <v>8.0</v>
      </c>
      <c r="J13" s="7" t="n">
        <v>14.0</v>
      </c>
      <c r="K13" s="7" t="n">
        <v>29.0</v>
      </c>
      <c r="L13" s="7" t="n">
        <v>33.0</v>
      </c>
      <c r="M13" s="7" t="n">
        <v>27.0</v>
      </c>
      <c r="N13" t="s">
        <v>59</v>
      </c>
    </row>
    <row r="14" spans="1:14" x14ac:dyDescent="0.25">
      <c r="A14" s="12"/>
      <c r="B14" s="6" t="s">
        <v>12</v>
      </c>
      <c r="C14" s="7" t="n">
        <v>21824.0</v>
      </c>
      <c r="D14" s="7" t="n">
        <v>13952.0</v>
      </c>
      <c r="E14" s="7">
        <v>0</v>
      </c>
      <c r="F14" s="7" t="n">
        <f si="0" t="shared"/>
        <v>35776.0</v>
      </c>
      <c r="G14" s="7" t="n">
        <v>1440.0</v>
      </c>
      <c r="H14" s="7" t="n">
        <v>337.0</v>
      </c>
      <c r="I14" s="7" t="n">
        <v>2405.0</v>
      </c>
      <c r="J14" s="7" t="n">
        <v>8586.0</v>
      </c>
      <c r="K14" s="7" t="n">
        <v>8067.0</v>
      </c>
      <c r="L14" s="7" t="n">
        <v>8383.0</v>
      </c>
      <c r="M14" s="7" t="n">
        <v>6558.0</v>
      </c>
      <c r="N14" t="s">
        <v>59</v>
      </c>
    </row>
    <row r="15" spans="1:14" x14ac:dyDescent="0.25">
      <c r="A15" s="12"/>
      <c r="B15" s="6" t="s">
        <v>13</v>
      </c>
      <c r="C15" s="7" t="n">
        <v>1253.0</v>
      </c>
      <c r="D15" s="7" t="n">
        <v>772.0</v>
      </c>
      <c r="E15" s="7">
        <v>0</v>
      </c>
      <c r="F15" s="7" t="n">
        <f si="0" t="shared"/>
        <v>2025.0</v>
      </c>
      <c r="G15" s="7" t="n">
        <v>62.0</v>
      </c>
      <c r="H15" s="7" t="n">
        <v>32.0</v>
      </c>
      <c r="I15" s="7" t="n">
        <v>127.0</v>
      </c>
      <c r="J15" s="7" t="n">
        <v>431.0</v>
      </c>
      <c r="K15" s="7" t="n">
        <v>501.0</v>
      </c>
      <c r="L15" s="7" t="n">
        <v>495.0</v>
      </c>
      <c r="M15" s="7" t="n">
        <v>377.0</v>
      </c>
      <c r="N15" t="s">
        <v>59</v>
      </c>
    </row>
    <row r="16" spans="1:14" x14ac:dyDescent="0.25">
      <c r="A16" s="12"/>
      <c r="B16" s="6" t="s">
        <v>14</v>
      </c>
      <c r="C16" s="7" t="n">
        <v>2976.0</v>
      </c>
      <c r="D16" s="7" t="n">
        <v>1944.0</v>
      </c>
      <c r="E16" s="7">
        <v>0</v>
      </c>
      <c r="F16" s="7" t="n">
        <f si="0" t="shared"/>
        <v>4920.0</v>
      </c>
      <c r="G16" s="7" t="n">
        <v>69.0</v>
      </c>
      <c r="H16" s="7" t="n">
        <v>75.0</v>
      </c>
      <c r="I16" s="7" t="n">
        <v>398.0</v>
      </c>
      <c r="J16" s="7" t="n">
        <v>912.0</v>
      </c>
      <c r="K16" s="7" t="n">
        <v>1069.0</v>
      </c>
      <c r="L16" s="7" t="n">
        <v>1240.0</v>
      </c>
      <c r="M16" s="7" t="n">
        <v>1157.0</v>
      </c>
      <c r="N16" t="s">
        <v>59</v>
      </c>
    </row>
    <row r="17" spans="1:14" x14ac:dyDescent="0.25">
      <c r="A17" s="12"/>
      <c r="B17" s="6" t="s">
        <v>15</v>
      </c>
      <c r="C17" s="7" t="n">
        <v>4263.0</v>
      </c>
      <c r="D17" s="7" t="n">
        <v>5595.0</v>
      </c>
      <c r="E17" s="7">
        <v>0</v>
      </c>
      <c r="F17" s="7" t="n">
        <f si="0" t="shared"/>
        <v>9858.0</v>
      </c>
      <c r="G17" s="7" t="n">
        <v>126.0</v>
      </c>
      <c r="H17" s="7" t="n">
        <v>77.0</v>
      </c>
      <c r="I17" s="7" t="n">
        <v>1278.0</v>
      </c>
      <c r="J17" s="7" t="n">
        <v>2684.0</v>
      </c>
      <c r="K17" s="7" t="n">
        <v>1569.0</v>
      </c>
      <c r="L17" s="7" t="n">
        <v>1984.0</v>
      </c>
      <c r="M17" s="7" t="n">
        <v>2140.0</v>
      </c>
      <c r="N17" t="s">
        <v>59</v>
      </c>
    </row>
    <row r="18" spans="1:14" x14ac:dyDescent="0.25">
      <c r="A18" s="12"/>
      <c r="B18" s="6" t="s">
        <v>16</v>
      </c>
      <c r="C18" s="7" t="n">
        <v>3533.0</v>
      </c>
      <c r="D18" s="7" t="n">
        <v>5208.0</v>
      </c>
      <c r="E18" s="7">
        <v>0</v>
      </c>
      <c r="F18" s="7" t="n">
        <f si="0" t="shared"/>
        <v>8741.0</v>
      </c>
      <c r="G18" s="7" t="n">
        <v>89.0</v>
      </c>
      <c r="H18" s="7" t="n">
        <v>93.0</v>
      </c>
      <c r="I18" s="7" t="n">
        <v>792.0</v>
      </c>
      <c r="J18" s="7" t="n">
        <v>1610.0</v>
      </c>
      <c r="K18" s="7" t="n">
        <v>1502.0</v>
      </c>
      <c r="L18" s="7" t="n">
        <v>2119.0</v>
      </c>
      <c r="M18" s="7" t="n">
        <v>2536.0</v>
      </c>
      <c r="N18" t="s">
        <v>59</v>
      </c>
    </row>
    <row r="19" spans="1:14" x14ac:dyDescent="0.25">
      <c r="A19" s="12"/>
      <c r="B19" s="6" t="s">
        <v>17</v>
      </c>
      <c r="C19" s="7" t="n">
        <f>C20-C3-C4-C5-C6-C7-C8-C9-C10-C11-C12-C13-C14-C15-C16-C17-C18</f>
        <v>654.0</v>
      </c>
      <c r="D19" s="7" t="n">
        <f>D20-D3-D4-D5-D6-D7-D8-D9-D10-D11-D12-D13-D14-D15-D16-D17-D18</f>
        <v>863.0</v>
      </c>
      <c r="E19" s="7" t="n">
        <f ref="E19:G19" si="1" t="shared">E20-E3-E4-E5-E6-E7-E8-E9-E10-E11-E12-E13-E14-E15-E16-E17-E18</f>
        <v>0.0</v>
      </c>
      <c r="F19" s="7" t="n">
        <f si="0" t="shared"/>
        <v>1517.0</v>
      </c>
      <c r="G19" s="7" t="n">
        <f si="1" t="shared"/>
        <v>9.0</v>
      </c>
      <c r="H19" s="7" t="n">
        <f ref="H19:M19" si="2" t="shared">H20-H3-H4-H5-H6-H7-H8-H9-H10-H11-H12-H13-H14-H15-H16-H17-H18</f>
        <v>23.0</v>
      </c>
      <c r="I19" s="7" t="n">
        <f si="2" t="shared"/>
        <v>120.0</v>
      </c>
      <c r="J19" s="7" t="n">
        <f si="2" t="shared"/>
        <v>520.0</v>
      </c>
      <c r="K19" s="7" t="n">
        <f si="2" t="shared"/>
        <v>256.0</v>
      </c>
      <c r="L19" s="7" t="n">
        <f si="2" t="shared"/>
        <v>314.0</v>
      </c>
      <c r="M19" s="7" t="n">
        <f si="2" t="shared"/>
        <v>275.0</v>
      </c>
      <c r="N19" t="s">
        <v>59</v>
      </c>
    </row>
    <row r="20" spans="1:14" x14ac:dyDescent="0.25">
      <c r="A20" s="12"/>
      <c r="B20" s="6" t="s">
        <v>18</v>
      </c>
      <c r="C20" s="7" t="n">
        <v>589383.0</v>
      </c>
      <c r="D20" s="7" t="n">
        <v>568989.0</v>
      </c>
      <c r="E20" s="7">
        <v>0</v>
      </c>
      <c r="F20" s="7" t="n">
        <f si="0" t="shared"/>
        <v>1158372.0</v>
      </c>
      <c r="G20" s="7" t="n">
        <v>51830.0</v>
      </c>
      <c r="H20" s="7" t="n">
        <v>25654.0</v>
      </c>
      <c r="I20" s="7" t="n">
        <v>151058.0</v>
      </c>
      <c r="J20" s="7" t="n">
        <v>262120.0</v>
      </c>
      <c r="K20" s="7" t="n">
        <v>233642.0</v>
      </c>
      <c r="L20" s="7" t="n">
        <v>227526.0</v>
      </c>
      <c r="M20" s="7" t="n">
        <v>206542.0</v>
      </c>
      <c r="N20" t="s">
        <v>59</v>
      </c>
    </row>
    <row r="21" spans="1:14" x14ac:dyDescent="0.25">
      <c r="A21" s="12" t="s">
        <v>19</v>
      </c>
      <c r="B21" s="6" t="s">
        <v>20</v>
      </c>
      <c r="C21" s="7" t="n">
        <v>19631.0</v>
      </c>
      <c r="D21" s="7" t="n">
        <v>22004.0</v>
      </c>
      <c r="E21" s="7">
        <v>0</v>
      </c>
      <c r="F21" s="7" t="n">
        <f si="0" t="shared"/>
        <v>41635.0</v>
      </c>
      <c r="G21" s="7" t="n">
        <v>1228.0</v>
      </c>
      <c r="H21" s="7" t="n">
        <v>643.0</v>
      </c>
      <c r="I21" s="7" t="n">
        <v>3949.0</v>
      </c>
      <c r="J21" s="7" t="n">
        <v>7533.0</v>
      </c>
      <c r="K21" s="7" t="n">
        <v>6690.0</v>
      </c>
      <c r="L21" s="7" t="n">
        <v>8806.0</v>
      </c>
      <c r="M21" s="7" t="n">
        <v>12786.0</v>
      </c>
      <c r="N21" t="s">
        <v>59</v>
      </c>
    </row>
    <row r="22" spans="1:14" x14ac:dyDescent="0.25">
      <c r="A22" s="12"/>
      <c r="B22" s="6" t="s">
        <v>21</v>
      </c>
      <c r="C22" s="7" t="n">
        <v>3041.0</v>
      </c>
      <c r="D22" s="7" t="n">
        <v>4206.0</v>
      </c>
      <c r="E22" s="7">
        <v>0</v>
      </c>
      <c r="F22" s="7" t="n">
        <f si="0" t="shared"/>
        <v>7247.0</v>
      </c>
      <c r="G22" s="7" t="n">
        <v>220.0</v>
      </c>
      <c r="H22" s="7" t="n">
        <v>113.0</v>
      </c>
      <c r="I22" s="7" t="n">
        <v>688.0</v>
      </c>
      <c r="J22" s="7" t="n">
        <v>794.0</v>
      </c>
      <c r="K22" s="7" t="n">
        <v>721.0</v>
      </c>
      <c r="L22" s="7" t="n">
        <v>1834.0</v>
      </c>
      <c r="M22" s="7" t="n">
        <v>2877.0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22672.0</v>
      </c>
      <c r="D24" s="7" t="n">
        <v>26210.0</v>
      </c>
      <c r="E24" s="7">
        <v>0</v>
      </c>
      <c r="F24" s="7" t="n">
        <f si="0" t="shared"/>
        <v>48882.0</v>
      </c>
      <c r="G24" s="7" t="n">
        <v>1448.0</v>
      </c>
      <c r="H24" s="7" t="n">
        <v>756.0</v>
      </c>
      <c r="I24" s="7" t="n">
        <v>4637.0</v>
      </c>
      <c r="J24" s="7" t="n">
        <v>8327.0</v>
      </c>
      <c r="K24" s="7" t="n">
        <v>7411.0</v>
      </c>
      <c r="L24" s="7" t="n">
        <v>10640.0</v>
      </c>
      <c r="M24" s="7" t="n">
        <v>15663.0</v>
      </c>
      <c r="N24" t="s">
        <v>59</v>
      </c>
    </row>
    <row r="25" spans="1:14" x14ac:dyDescent="0.25">
      <c r="A25" s="12" t="s">
        <v>23</v>
      </c>
      <c r="B25" s="6" t="s">
        <v>24</v>
      </c>
      <c r="C25" s="7" t="n">
        <v>1451.0</v>
      </c>
      <c r="D25" s="7" t="n">
        <v>2124.0</v>
      </c>
      <c r="E25" s="7">
        <v>0</v>
      </c>
      <c r="F25" s="7" t="n">
        <f si="0" t="shared"/>
        <v>3575.0</v>
      </c>
      <c r="G25" s="7" t="n">
        <v>88.0</v>
      </c>
      <c r="H25" s="7" t="n">
        <v>97.0</v>
      </c>
      <c r="I25" s="7" t="n">
        <v>493.0</v>
      </c>
      <c r="J25" s="7" t="n">
        <v>1006.0</v>
      </c>
      <c r="K25" s="7" t="n">
        <v>751.0</v>
      </c>
      <c r="L25" s="7" t="n">
        <v>701.0</v>
      </c>
      <c r="M25" s="7" t="n">
        <v>439.0</v>
      </c>
      <c r="N25" t="s">
        <v>59</v>
      </c>
    </row>
    <row r="26" spans="1:14" x14ac:dyDescent="0.25">
      <c r="A26" s="12"/>
      <c r="B26" s="6" t="s">
        <v>25</v>
      </c>
      <c r="C26" s="7" t="n">
        <v>2008.0</v>
      </c>
      <c r="D26" s="7" t="n">
        <v>2046.0</v>
      </c>
      <c r="E26" s="7">
        <v>0</v>
      </c>
      <c r="F26" s="7" t="n">
        <f si="0" t="shared"/>
        <v>4054.0</v>
      </c>
      <c r="G26" s="7" t="n">
        <v>62.0</v>
      </c>
      <c r="H26" s="7" t="n">
        <v>112.0</v>
      </c>
      <c r="I26" s="7" t="n">
        <v>330.0</v>
      </c>
      <c r="J26" s="7" t="n">
        <v>945.0</v>
      </c>
      <c r="K26" s="7" t="n">
        <v>819.0</v>
      </c>
      <c r="L26" s="7" t="n">
        <v>950.0</v>
      </c>
      <c r="M26" s="7" t="n">
        <v>836.0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933.0</v>
      </c>
      <c r="D28" s="7" t="n">
        <v>913.0</v>
      </c>
      <c r="E28" s="7">
        <v>0</v>
      </c>
      <c r="F28" s="7" t="n">
        <f si="0" t="shared"/>
        <v>1846.0</v>
      </c>
      <c r="G28" s="7" t="n">
        <v>39.0</v>
      </c>
      <c r="H28" s="7" t="n">
        <v>28.0</v>
      </c>
      <c r="I28" s="7" t="n">
        <v>262.0</v>
      </c>
      <c r="J28" s="7" t="n">
        <v>480.0</v>
      </c>
      <c r="K28" s="7" t="n">
        <v>428.0</v>
      </c>
      <c r="L28" s="7" t="n">
        <v>376.0</v>
      </c>
      <c r="M28" s="7" t="n">
        <v>233.0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1079.0</v>
      </c>
      <c r="D31" s="7" t="n">
        <v>1566.0</v>
      </c>
      <c r="E31" s="7">
        <v>0</v>
      </c>
      <c r="F31" s="7" t="n">
        <f si="0" t="shared"/>
        <v>2645.0</v>
      </c>
      <c r="G31" s="7" t="n">
        <v>18.0</v>
      </c>
      <c r="H31" s="7" t="n">
        <v>44.0</v>
      </c>
      <c r="I31" s="7" t="n">
        <v>248.0</v>
      </c>
      <c r="J31" s="7" t="n">
        <v>459.0</v>
      </c>
      <c r="K31" s="7" t="n">
        <v>436.0</v>
      </c>
      <c r="L31" s="7" t="n">
        <v>747.0</v>
      </c>
      <c r="M31" s="7" t="n">
        <v>693.0</v>
      </c>
      <c r="N31" t="s">
        <v>59</v>
      </c>
    </row>
    <row r="32" spans="1:14" x14ac:dyDescent="0.25">
      <c r="A32" s="12"/>
      <c r="B32" s="6" t="s">
        <v>31</v>
      </c>
      <c r="C32" s="7" t="n">
        <f>C33-C25-C26-C27-C28-C29-C30-C31</f>
        <v>6.0</v>
      </c>
      <c r="D32" s="7" t="n">
        <f>D33-D25-D26-D27-D28-D29-D30-D31</f>
        <v>0.0</v>
      </c>
      <c r="E32" s="7" t="n">
        <f ref="E32:G32" si="5" t="shared">E33-E25-E26-E27-E28-E29-E30-E31</f>
        <v>0.0</v>
      </c>
      <c r="F32" s="7" t="n">
        <f si="0" t="shared"/>
        <v>6.0</v>
      </c>
      <c r="G32" s="7" t="n">
        <f si="5" t="shared"/>
        <v>0.0</v>
      </c>
      <c r="H32" s="7" t="n">
        <f ref="H32:M32" si="6" t="shared">H33-H25-H26-H27-H28-H29-H30-H31</f>
        <v>0.0</v>
      </c>
      <c r="I32" s="7" t="n">
        <f si="6" t="shared"/>
        <v>0.0</v>
      </c>
      <c r="J32" s="7" t="n">
        <f si="6" t="shared"/>
        <v>0.0</v>
      </c>
      <c r="K32" s="7" t="n">
        <f si="6" t="shared"/>
        <v>2.0</v>
      </c>
      <c r="L32" s="7" t="n">
        <f si="6" t="shared"/>
        <v>0.0</v>
      </c>
      <c r="M32" s="7" t="n">
        <f si="6" t="shared"/>
        <v>4.0</v>
      </c>
      <c r="N32" t="s">
        <v>59</v>
      </c>
    </row>
    <row r="33" spans="1:14" x14ac:dyDescent="0.25">
      <c r="A33" s="12"/>
      <c r="B33" s="6" t="s">
        <v>32</v>
      </c>
      <c r="C33" s="7" t="n">
        <v>5477.0</v>
      </c>
      <c r="D33" s="7" t="n">
        <v>6649.0</v>
      </c>
      <c r="E33" s="7">
        <v>0</v>
      </c>
      <c r="F33" s="7" t="n">
        <f si="0" t="shared"/>
        <v>12126.0</v>
      </c>
      <c r="G33" s="7" t="n">
        <v>207.0</v>
      </c>
      <c r="H33" s="7" t="n">
        <v>281.0</v>
      </c>
      <c r="I33" s="7" t="n">
        <v>1333.0</v>
      </c>
      <c r="J33" s="7" t="n">
        <v>2890.0</v>
      </c>
      <c r="K33" s="7" t="n">
        <v>2436.0</v>
      </c>
      <c r="L33" s="7" t="n">
        <v>2774.0</v>
      </c>
      <c r="M33" s="7" t="n">
        <v>2205.0</v>
      </c>
      <c r="N33" t="s">
        <v>59</v>
      </c>
    </row>
    <row r="34" spans="1:14" x14ac:dyDescent="0.25">
      <c r="A34" s="16" t="s">
        <v>33</v>
      </c>
      <c r="B34" s="6" t="s">
        <v>34</v>
      </c>
      <c r="C34" s="7" t="n">
        <v>3477.0</v>
      </c>
      <c r="D34" s="7" t="n">
        <v>5655.0</v>
      </c>
      <c r="E34" s="7">
        <v>0</v>
      </c>
      <c r="F34" s="7" t="n">
        <f si="0" t="shared"/>
        <v>9132.0</v>
      </c>
      <c r="G34" s="7" t="n">
        <v>318.0</v>
      </c>
      <c r="H34" s="7" t="n">
        <v>415.0</v>
      </c>
      <c r="I34" s="7" t="n">
        <v>1108.0</v>
      </c>
      <c r="J34" s="7" t="n">
        <v>1754.0</v>
      </c>
      <c r="K34" s="7" t="n">
        <v>1678.0</v>
      </c>
      <c r="L34" s="7" t="n">
        <v>1917.0</v>
      </c>
      <c r="M34" s="7" t="n">
        <v>1942.0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494.0</v>
      </c>
      <c r="D36" s="7" t="n">
        <v>552.0</v>
      </c>
      <c r="E36" s="7">
        <v>0</v>
      </c>
      <c r="F36" s="7" t="n">
        <f si="0" t="shared"/>
        <v>1046.0</v>
      </c>
      <c r="G36" s="7" t="n">
        <v>38.0</v>
      </c>
      <c r="H36" s="7" t="n">
        <v>52.0</v>
      </c>
      <c r="I36" s="7" t="n">
        <v>240.0</v>
      </c>
      <c r="J36" s="7" t="n">
        <v>323.0</v>
      </c>
      <c r="K36" s="7" t="n">
        <v>213.0</v>
      </c>
      <c r="L36" s="7" t="n">
        <v>120.0</v>
      </c>
      <c r="M36" s="7" t="n">
        <v>60.0</v>
      </c>
      <c r="N36" t="s">
        <v>59</v>
      </c>
    </row>
    <row r="37" spans="1:14" x14ac:dyDescent="0.25">
      <c r="A37" s="16"/>
      <c r="B37" s="8" t="s">
        <v>37</v>
      </c>
      <c r="C37" s="7" t="n">
        <f>C38-C34-C35-C36</f>
        <v>14.0</v>
      </c>
      <c r="D37" s="7" t="n">
        <f>D38-D34-D35-D36</f>
        <v>0.0</v>
      </c>
      <c r="E37" s="7" t="n">
        <f ref="E37:G37" si="7" t="shared">E38-E34-E35-E36</f>
        <v>0.0</v>
      </c>
      <c r="F37" s="7" t="n">
        <f si="0" t="shared"/>
        <v>14.0</v>
      </c>
      <c r="G37" s="7" t="n">
        <f si="7" t="shared"/>
        <v>0.0</v>
      </c>
      <c r="H37" s="7" t="n">
        <f ref="H37:M37" si="8" t="shared">H38-H34-H35-H36</f>
        <v>0.0</v>
      </c>
      <c r="I37" s="7" t="n">
        <f si="8" t="shared"/>
        <v>0.0</v>
      </c>
      <c r="J37" s="7" t="n">
        <f si="8" t="shared"/>
        <v>0.0</v>
      </c>
      <c r="K37" s="7" t="n">
        <f si="8" t="shared"/>
        <v>2.0</v>
      </c>
      <c r="L37" s="7" t="n">
        <f si="8" t="shared"/>
        <v>5.0</v>
      </c>
      <c r="M37" s="7" t="n">
        <f si="8" t="shared"/>
        <v>7.0</v>
      </c>
      <c r="N37" t="s">
        <v>59</v>
      </c>
    </row>
    <row r="38" spans="1:14" x14ac:dyDescent="0.25">
      <c r="A38" s="17"/>
      <c r="B38" s="6" t="s">
        <v>38</v>
      </c>
      <c r="C38" s="7" t="n">
        <v>3985.0</v>
      </c>
      <c r="D38" s="7" t="n">
        <v>6207.0</v>
      </c>
      <c r="E38" s="7">
        <v>0</v>
      </c>
      <c r="F38" s="7" t="n">
        <f si="0" t="shared"/>
        <v>10192.0</v>
      </c>
      <c r="G38" s="7" t="n">
        <v>356.0</v>
      </c>
      <c r="H38" s="7" t="n">
        <v>467.0</v>
      </c>
      <c r="I38" s="7" t="n">
        <v>1348.0</v>
      </c>
      <c r="J38" s="7" t="n">
        <v>2077.0</v>
      </c>
      <c r="K38" s="7" t="n">
        <v>1893.0</v>
      </c>
      <c r="L38" s="7" t="n">
        <v>2042.0</v>
      </c>
      <c r="M38" s="7" t="n">
        <v>2009.0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659.0</v>
      </c>
      <c r="D42" s="7" t="n">
        <v>325.0</v>
      </c>
      <c r="E42" s="7">
        <v>0</v>
      </c>
      <c r="F42" s="7" t="n">
        <f si="0" t="shared"/>
        <v>984.0</v>
      </c>
      <c r="G42" s="7" t="n">
        <v>2.0</v>
      </c>
      <c r="H42" s="7" t="n">
        <v>4.0</v>
      </c>
      <c r="I42" s="7" t="n">
        <v>84.0</v>
      </c>
      <c r="J42" s="7" t="n">
        <v>163.0</v>
      </c>
      <c r="K42" s="7" t="n">
        <v>221.0</v>
      </c>
      <c r="L42" s="7" t="n">
        <v>268.0</v>
      </c>
      <c r="M42" s="7" t="n">
        <v>242.0</v>
      </c>
      <c r="N42" t="s">
        <v>59</v>
      </c>
    </row>
    <row r="43" spans="1:14" x14ac:dyDescent="0.25">
      <c r="A43" s="11"/>
      <c r="B43" s="6" t="s">
        <v>42</v>
      </c>
      <c r="C43" s="7" t="n">
        <f>C20+C24+C33+C38+C41+C42</f>
        <v>622176.0</v>
      </c>
      <c r="D43" s="7" t="n">
        <f>D20+D24+D33+D38+D41+D42</f>
        <v>608380.0</v>
      </c>
      <c r="E43" s="7" t="n">
        <f ref="E43:G43" si="11" t="shared">E20+E24+E33+E38+E41+E42</f>
        <v>0.0</v>
      </c>
      <c r="F43" s="7" t="n">
        <f si="0" t="shared"/>
        <v>1230556.0</v>
      </c>
      <c r="G43" s="7" t="n">
        <f si="11" t="shared"/>
        <v>53843.0</v>
      </c>
      <c r="H43" s="7" t="n">
        <f ref="H43:M43" si="12" t="shared">H20+H24+H33+H38+H41+H42</f>
        <v>27162.0</v>
      </c>
      <c r="I43" s="7" t="n">
        <f si="12" t="shared"/>
        <v>158460.0</v>
      </c>
      <c r="J43" s="7" t="n">
        <f si="12" t="shared"/>
        <v>275577.0</v>
      </c>
      <c r="K43" s="7" t="n">
        <f si="12" t="shared"/>
        <v>245603.0</v>
      </c>
      <c r="L43" s="7" t="n">
        <f si="12" t="shared"/>
        <v>243250.0</v>
      </c>
      <c r="M43" s="7" t="n">
        <f si="12" t="shared"/>
        <v>226661.0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