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<sst xmlns="http://schemas.openxmlformats.org/spreadsheetml/2006/main" count="101" uniqueCount="61">
  <si>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</si>
  <si>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</si>
  <si>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</si>
  <si>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</si>
  <si>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</si>
  <si>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</si>
  <si>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</si>
  <si>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</si>
  <si>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</si>
  <si>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</si>
  <si>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</si>
  <si>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</si>
  <si>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</si>
  <si>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</si>
  <si>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</si>
  <si>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</si>
  <si>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</si>
  <si>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</si>
  <si>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</si>
  <si>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</si>
  <si>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</si>
  <si>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</si>
  <si>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</si>
  <si>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</si>
  <si>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</si>
  <si>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</si>
  <si>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</si>
  <si>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</si>
  <si>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</si>
  <si>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</si>
  <si>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</si>
  <si>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</si>
  <si>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</si>
  <si>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</si>
  <si>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</si>
  <si>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</si>
  <si>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</si>
  <si>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</si>
  <si>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</si>
  <si>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</si>
  <si>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</si>
  <si>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</si>
  <si>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</si>
  <si>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</si>
  <si>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</si>
  <si>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</si>
  <si>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</si>
  <si>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</si>
  <si>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</si>
  <si>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</si>
  <si>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</si>
  <si>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</si>
  <si>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</si>
  <si>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</si>
  <si>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</si>
  <si>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</si>
  <si>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</si>
  <si>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</si>
  <si>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111年6月中華民國國民出國人次－按性別及年齡分
Table 2-3 Outbound Departures of Nationals of the
Republic of China by Gender and by Age, June,2022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</si>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</sst>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735.0</v>
      </c>
      <c r="D3" s="7" t="n">
        <v>963.0</v>
      </c>
      <c r="E3" s="7">
        <v>0</v>
      </c>
      <c r="F3" s="7" t="n">
        <f>C3+D3</f>
        <v>1698.0</v>
      </c>
      <c r="G3" s="7" t="n">
        <v>178.0</v>
      </c>
      <c r="H3" s="7" t="n">
        <v>58.0</v>
      </c>
      <c r="I3" s="7" t="n">
        <v>254.0</v>
      </c>
      <c r="J3" s="7" t="n">
        <v>346.0</v>
      </c>
      <c r="K3" s="7" t="n">
        <v>314.0</v>
      </c>
      <c r="L3" s="7" t="n">
        <v>283.0</v>
      </c>
      <c r="M3" s="7" t="n">
        <v>265.0</v>
      </c>
      <c r="N3" t="s">
        <v>59</v>
      </c>
    </row>
    <row r="4" spans="1:14" x14ac:dyDescent="0.25">
      <c r="A4" s="12"/>
      <c r="B4" s="6" t="s">
        <v>2</v>
      </c>
      <c r="C4" s="7" t="n">
        <v>122.0</v>
      </c>
      <c r="D4" s="7" t="n">
        <v>102.0</v>
      </c>
      <c r="E4" s="7">
        <v>0</v>
      </c>
      <c r="F4" s="7" t="n">
        <f ref="F4:F43" si="0" t="shared">C4+D4</f>
        <v>224.0</v>
      </c>
      <c r="G4" s="7" t="n">
        <v>22.0</v>
      </c>
      <c r="H4" s="7" t="n">
        <v>5.0</v>
      </c>
      <c r="I4" s="7" t="n">
        <v>25.0</v>
      </c>
      <c r="J4" s="7" t="n">
        <v>37.0</v>
      </c>
      <c r="K4" s="7" t="n">
        <v>44.0</v>
      </c>
      <c r="L4" s="7" t="n">
        <v>43.0</v>
      </c>
      <c r="M4" s="7" t="n">
        <v>48.0</v>
      </c>
      <c r="N4" t="s">
        <v>59</v>
      </c>
    </row>
    <row r="5" spans="1:14" x14ac:dyDescent="0.25">
      <c r="A5" s="12"/>
      <c r="B5" s="6" t="s">
        <v>3</v>
      </c>
      <c r="C5" s="7" t="n">
        <v>4933.0</v>
      </c>
      <c r="D5" s="7" t="n">
        <v>2437.0</v>
      </c>
      <c r="E5" s="7">
        <v>0</v>
      </c>
      <c r="F5" s="7" t="n">
        <f si="0" t="shared"/>
        <v>7370.0</v>
      </c>
      <c r="G5" s="7" t="n">
        <v>492.0</v>
      </c>
      <c r="H5" s="7" t="n">
        <v>179.0</v>
      </c>
      <c r="I5" s="7" t="n">
        <v>718.0</v>
      </c>
      <c r="J5" s="7" t="n">
        <v>1201.0</v>
      </c>
      <c r="K5" s="7" t="n">
        <v>1824.0</v>
      </c>
      <c r="L5" s="7" t="n">
        <v>1737.0</v>
      </c>
      <c r="M5" s="7" t="n">
        <v>1219.0</v>
      </c>
      <c r="N5" t="s">
        <v>59</v>
      </c>
    </row>
    <row r="6" spans="1:14" x14ac:dyDescent="0.25">
      <c r="A6" s="12"/>
      <c r="B6" s="6" t="s">
        <v>4</v>
      </c>
      <c r="C6" s="7" t="n">
        <v>1918.0</v>
      </c>
      <c r="D6" s="7" t="n">
        <v>2174.0</v>
      </c>
      <c r="E6" s="7">
        <v>0</v>
      </c>
      <c r="F6" s="7" t="n">
        <f si="0" t="shared"/>
        <v>4092.0</v>
      </c>
      <c r="G6" s="7" t="n">
        <v>505.0</v>
      </c>
      <c r="H6" s="7" t="n">
        <v>122.0</v>
      </c>
      <c r="I6" s="7" t="n">
        <v>674.0</v>
      </c>
      <c r="J6" s="7" t="n">
        <v>870.0</v>
      </c>
      <c r="K6" s="7" t="n">
        <v>681.0</v>
      </c>
      <c r="L6" s="7" t="n">
        <v>615.0</v>
      </c>
      <c r="M6" s="7" t="n">
        <v>625.0</v>
      </c>
      <c r="N6" t="s">
        <v>59</v>
      </c>
    </row>
    <row r="7" spans="1:14" x14ac:dyDescent="0.25">
      <c r="A7" s="12"/>
      <c r="B7" s="6" t="s">
        <v>5</v>
      </c>
      <c r="C7" s="7" t="n">
        <v>651.0</v>
      </c>
      <c r="D7" s="7" t="n">
        <v>802.0</v>
      </c>
      <c r="E7" s="7">
        <v>0</v>
      </c>
      <c r="F7" s="7" t="n">
        <f si="0" t="shared"/>
        <v>1453.0</v>
      </c>
      <c r="G7" s="7" t="n">
        <v>163.0</v>
      </c>
      <c r="H7" s="7" t="n">
        <v>85.0</v>
      </c>
      <c r="I7" s="7" t="n">
        <v>379.0</v>
      </c>
      <c r="J7" s="7" t="n">
        <v>286.0</v>
      </c>
      <c r="K7" s="7" t="n">
        <v>230.0</v>
      </c>
      <c r="L7" s="7" t="n">
        <v>170.0</v>
      </c>
      <c r="M7" s="7" t="n">
        <v>140.0</v>
      </c>
      <c r="N7" t="s">
        <v>59</v>
      </c>
    </row>
    <row r="8" spans="1:14" x14ac:dyDescent="0.25">
      <c r="A8" s="12"/>
      <c r="B8" s="6" t="s">
        <v>6</v>
      </c>
      <c r="C8" s="7" t="n">
        <v>2055.0</v>
      </c>
      <c r="D8" s="7" t="n">
        <v>2349.0</v>
      </c>
      <c r="E8" s="7">
        <v>0</v>
      </c>
      <c r="F8" s="7" t="n">
        <f si="0" t="shared"/>
        <v>4404.0</v>
      </c>
      <c r="G8" s="7" t="n">
        <v>288.0</v>
      </c>
      <c r="H8" s="7" t="n">
        <v>168.0</v>
      </c>
      <c r="I8" s="7" t="n">
        <v>1013.0</v>
      </c>
      <c r="J8" s="7" t="n">
        <v>1052.0</v>
      </c>
      <c r="K8" s="7" t="n">
        <v>766.0</v>
      </c>
      <c r="L8" s="7" t="n">
        <v>589.0</v>
      </c>
      <c r="M8" s="7" t="n">
        <v>528.0</v>
      </c>
      <c r="N8" t="s">
        <v>59</v>
      </c>
    </row>
    <row r="9" spans="1:14" x14ac:dyDescent="0.25">
      <c r="A9" s="12"/>
      <c r="B9" s="6" t="s">
        <v>7</v>
      </c>
      <c r="C9" s="7" t="n">
        <v>570.0</v>
      </c>
      <c r="D9" s="7" t="n">
        <v>444.0</v>
      </c>
      <c r="E9" s="7">
        <v>0</v>
      </c>
      <c r="F9" s="7" t="n">
        <f si="0" t="shared"/>
        <v>1014.0</v>
      </c>
      <c r="G9" s="7" t="n">
        <v>74.0</v>
      </c>
      <c r="H9" s="7" t="n">
        <v>19.0</v>
      </c>
      <c r="I9" s="7" t="n">
        <v>146.0</v>
      </c>
      <c r="J9" s="7" t="n">
        <v>204.0</v>
      </c>
      <c r="K9" s="7" t="n">
        <v>214.0</v>
      </c>
      <c r="L9" s="7" t="n">
        <v>195.0</v>
      </c>
      <c r="M9" s="7" t="n">
        <v>162.0</v>
      </c>
      <c r="N9" t="s">
        <v>59</v>
      </c>
    </row>
    <row r="10" spans="1:14" x14ac:dyDescent="0.25">
      <c r="A10" s="12"/>
      <c r="B10" s="6" t="s">
        <v>8</v>
      </c>
      <c r="C10" s="7" t="n">
        <v>1565.0</v>
      </c>
      <c r="D10" s="7" t="n">
        <v>1218.0</v>
      </c>
      <c r="E10" s="7">
        <v>0</v>
      </c>
      <c r="F10" s="7" t="n">
        <f si="0" t="shared"/>
        <v>2783.0</v>
      </c>
      <c r="G10" s="7" t="n">
        <v>159.0</v>
      </c>
      <c r="H10" s="7" t="n">
        <v>90.0</v>
      </c>
      <c r="I10" s="7" t="n">
        <v>496.0</v>
      </c>
      <c r="J10" s="7" t="n">
        <v>657.0</v>
      </c>
      <c r="K10" s="7" t="n">
        <v>557.0</v>
      </c>
      <c r="L10" s="7" t="n">
        <v>442.0</v>
      </c>
      <c r="M10" s="7" t="n">
        <v>382.0</v>
      </c>
      <c r="N10" t="s">
        <v>59</v>
      </c>
    </row>
    <row r="11" spans="1:14" x14ac:dyDescent="0.25">
      <c r="A11" s="12"/>
      <c r="B11" s="6" t="s">
        <v>9</v>
      </c>
      <c r="C11" s="7" t="n">
        <v>969.0</v>
      </c>
      <c r="D11" s="7" t="n">
        <v>593.0</v>
      </c>
      <c r="E11" s="7">
        <v>0</v>
      </c>
      <c r="F11" s="7" t="n">
        <f si="0" t="shared"/>
        <v>1562.0</v>
      </c>
      <c r="G11" s="7" t="n">
        <v>64.0</v>
      </c>
      <c r="H11" s="7" t="n">
        <v>54.0</v>
      </c>
      <c r="I11" s="7" t="n">
        <v>354.0</v>
      </c>
      <c r="J11" s="7" t="n">
        <v>478.0</v>
      </c>
      <c r="K11" s="7" t="n">
        <v>243.0</v>
      </c>
      <c r="L11" s="7" t="n">
        <v>200.0</v>
      </c>
      <c r="M11" s="7" t="n">
        <v>169.0</v>
      </c>
      <c r="N11" t="s">
        <v>59</v>
      </c>
    </row>
    <row r="12" spans="1:14" x14ac:dyDescent="0.25">
      <c r="A12" s="12"/>
      <c r="B12" s="6" t="s">
        <v>10</v>
      </c>
      <c r="C12" s="7" t="n">
        <v>583.0</v>
      </c>
      <c r="D12" s="7" t="n">
        <v>385.0</v>
      </c>
      <c r="E12" s="7">
        <v>0</v>
      </c>
      <c r="F12" s="7" t="n">
        <f si="0" t="shared"/>
        <v>968.0</v>
      </c>
      <c r="G12" s="7" t="n">
        <v>62.0</v>
      </c>
      <c r="H12" s="7" t="n">
        <v>16.0</v>
      </c>
      <c r="I12" s="7" t="n">
        <v>72.0</v>
      </c>
      <c r="J12" s="7" t="n">
        <v>183.0</v>
      </c>
      <c r="K12" s="7" t="n">
        <v>276.0</v>
      </c>
      <c r="L12" s="7" t="n">
        <v>184.0</v>
      </c>
      <c r="M12" s="7" t="n">
        <v>175.0</v>
      </c>
      <c r="N12" t="s">
        <v>59</v>
      </c>
    </row>
    <row r="13" spans="1:14" x14ac:dyDescent="0.25">
      <c r="A13" s="12"/>
      <c r="B13" s="6" t="s">
        <v>11</v>
      </c>
      <c r="C13" s="7" t="n">
        <v>8.0</v>
      </c>
      <c r="D13" s="7" t="n">
        <v>0.0</v>
      </c>
      <c r="E13" s="7">
        <v>0</v>
      </c>
      <c r="F13" s="7" t="n">
        <f si="0" t="shared"/>
        <v>8.0</v>
      </c>
      <c r="G13" s="7" t="n">
        <v>0.0</v>
      </c>
      <c r="H13" s="7" t="n">
        <v>0.0</v>
      </c>
      <c r="I13" s="7" t="n">
        <v>3.0</v>
      </c>
      <c r="J13" s="7" t="n">
        <v>2.0</v>
      </c>
      <c r="K13" s="7" t="n">
        <v>2.0</v>
      </c>
      <c r="L13" s="7" t="n">
        <v>0.0</v>
      </c>
      <c r="M13" s="7" t="n">
        <v>1.0</v>
      </c>
      <c r="N13" t="s">
        <v>59</v>
      </c>
    </row>
    <row r="14" spans="1:14" x14ac:dyDescent="0.25">
      <c r="A14" s="12"/>
      <c r="B14" s="6" t="s">
        <v>12</v>
      </c>
      <c r="C14" s="7" t="n">
        <v>3901.0</v>
      </c>
      <c r="D14" s="7" t="n">
        <v>4425.0</v>
      </c>
      <c r="E14" s="7">
        <v>0</v>
      </c>
      <c r="F14" s="7" t="n">
        <f si="0" t="shared"/>
        <v>8326.0</v>
      </c>
      <c r="G14" s="7" t="n">
        <v>1231.0</v>
      </c>
      <c r="H14" s="7" t="n">
        <v>324.0</v>
      </c>
      <c r="I14" s="7" t="n">
        <v>651.0</v>
      </c>
      <c r="J14" s="7" t="n">
        <v>1944.0</v>
      </c>
      <c r="K14" s="7" t="n">
        <v>2472.0</v>
      </c>
      <c r="L14" s="7" t="n">
        <v>1053.0</v>
      </c>
      <c r="M14" s="7" t="n">
        <v>651.0</v>
      </c>
      <c r="N14" t="s">
        <v>59</v>
      </c>
    </row>
    <row r="15" spans="1:14" x14ac:dyDescent="0.25">
      <c r="A15" s="12"/>
      <c r="B15" s="6" t="s">
        <v>13</v>
      </c>
      <c r="C15" s="7" t="n">
        <v>129.0</v>
      </c>
      <c r="D15" s="7" t="n">
        <v>99.0</v>
      </c>
      <c r="E15" s="7">
        <v>0</v>
      </c>
      <c r="F15" s="7" t="n">
        <f si="0" t="shared"/>
        <v>228.0</v>
      </c>
      <c r="G15" s="7" t="n">
        <v>14.0</v>
      </c>
      <c r="H15" s="7" t="n">
        <v>7.0</v>
      </c>
      <c r="I15" s="7" t="n">
        <v>28.0</v>
      </c>
      <c r="J15" s="7" t="n">
        <v>34.0</v>
      </c>
      <c r="K15" s="7" t="n">
        <v>50.0</v>
      </c>
      <c r="L15" s="7" t="n">
        <v>49.0</v>
      </c>
      <c r="M15" s="7" t="n">
        <v>46.0</v>
      </c>
      <c r="N15" t="s">
        <v>59</v>
      </c>
    </row>
    <row r="16" spans="1:14" x14ac:dyDescent="0.25">
      <c r="A16" s="12"/>
      <c r="B16" s="6" t="s">
        <v>14</v>
      </c>
      <c r="C16" s="7" t="n">
        <v>1109.0</v>
      </c>
      <c r="D16" s="7" t="n">
        <v>391.0</v>
      </c>
      <c r="E16" s="7">
        <v>0</v>
      </c>
      <c r="F16" s="7" t="n">
        <f si="0" t="shared"/>
        <v>1500.0</v>
      </c>
      <c r="G16" s="7" t="n">
        <v>20.0</v>
      </c>
      <c r="H16" s="7" t="n">
        <v>42.0</v>
      </c>
      <c r="I16" s="7" t="n">
        <v>579.0</v>
      </c>
      <c r="J16" s="7" t="n">
        <v>404.0</v>
      </c>
      <c r="K16" s="7" t="n">
        <v>219.0</v>
      </c>
      <c r="L16" s="7" t="n">
        <v>115.0</v>
      </c>
      <c r="M16" s="7" t="n">
        <v>121.0</v>
      </c>
      <c r="N16" t="s">
        <v>59</v>
      </c>
    </row>
    <row r="17" spans="1:14" x14ac:dyDescent="0.25">
      <c r="A17" s="12"/>
      <c r="B17" s="6" t="s">
        <v>15</v>
      </c>
      <c r="C17" s="7" t="n">
        <v>1043.0</v>
      </c>
      <c r="D17" s="7" t="n">
        <v>1437.0</v>
      </c>
      <c r="E17" s="7">
        <v>0</v>
      </c>
      <c r="F17" s="7" t="n">
        <f si="0" t="shared"/>
        <v>2480.0</v>
      </c>
      <c r="G17" s="7" t="n">
        <v>189.0</v>
      </c>
      <c r="H17" s="7" t="n">
        <v>123.0</v>
      </c>
      <c r="I17" s="7" t="n">
        <v>605.0</v>
      </c>
      <c r="J17" s="7" t="n">
        <v>533.0</v>
      </c>
      <c r="K17" s="7" t="n">
        <v>398.0</v>
      </c>
      <c r="L17" s="7" t="n">
        <v>370.0</v>
      </c>
      <c r="M17" s="7" t="n">
        <v>262.0</v>
      </c>
      <c r="N17" t="s">
        <v>59</v>
      </c>
    </row>
    <row r="18" spans="1:14" x14ac:dyDescent="0.25">
      <c r="A18" s="12"/>
      <c r="B18" s="6" t="s">
        <v>16</v>
      </c>
      <c r="C18" s="7" t="n">
        <v>1108.0</v>
      </c>
      <c r="D18" s="7" t="n">
        <v>1410.0</v>
      </c>
      <c r="E18" s="7">
        <v>0</v>
      </c>
      <c r="F18" s="7" t="n">
        <f si="0" t="shared"/>
        <v>2518.0</v>
      </c>
      <c r="G18" s="7" t="n">
        <v>131.0</v>
      </c>
      <c r="H18" s="7" t="n">
        <v>109.0</v>
      </c>
      <c r="I18" s="7" t="n">
        <v>504.0</v>
      </c>
      <c r="J18" s="7" t="n">
        <v>622.0</v>
      </c>
      <c r="K18" s="7" t="n">
        <v>513.0</v>
      </c>
      <c r="L18" s="7" t="n">
        <v>373.0</v>
      </c>
      <c r="M18" s="7" t="n">
        <v>266.0</v>
      </c>
      <c r="N18" t="s">
        <v>59</v>
      </c>
    </row>
    <row r="19" spans="1:14" x14ac:dyDescent="0.25">
      <c r="A19" s="12"/>
      <c r="B19" s="6" t="s">
        <v>17</v>
      </c>
      <c r="C19" s="7" t="n">
        <f>C20-C3-C4-C5-C6-C7-C8-C9-C10-C11-C12-C13-C14-C15-C16-C17-C18</f>
        <v>25.0</v>
      </c>
      <c r="D19" s="7" t="n">
        <f>D20-D3-D4-D5-D6-D7-D8-D9-D10-D11-D12-D13-D14-D15-D16-D17-D18</f>
        <v>20.0</v>
      </c>
      <c r="E19" s="7" t="n">
        <f ref="E19:G19" si="1" t="shared">E20-E3-E4-E5-E6-E7-E8-E9-E10-E11-E12-E13-E14-E15-E16-E17-E18</f>
        <v>0.0</v>
      </c>
      <c r="F19" s="7" t="n">
        <f si="0" t="shared"/>
        <v>45.0</v>
      </c>
      <c r="G19" s="7" t="n">
        <f si="1" t="shared"/>
        <v>4.0</v>
      </c>
      <c r="H19" s="7" t="n">
        <f ref="H19:M19" si="2" t="shared">H20-H3-H4-H5-H6-H7-H8-H9-H10-H11-H12-H13-H14-H15-H16-H17-H18</f>
        <v>3.0</v>
      </c>
      <c r="I19" s="7" t="n">
        <f si="2" t="shared"/>
        <v>6.0</v>
      </c>
      <c r="J19" s="7" t="n">
        <f si="2" t="shared"/>
        <v>7.0</v>
      </c>
      <c r="K19" s="7" t="n">
        <f si="2" t="shared"/>
        <v>9.0</v>
      </c>
      <c r="L19" s="7" t="n">
        <f si="2" t="shared"/>
        <v>10.0</v>
      </c>
      <c r="M19" s="7" t="n">
        <f si="2" t="shared"/>
        <v>6.0</v>
      </c>
      <c r="N19" t="s">
        <v>59</v>
      </c>
    </row>
    <row r="20" spans="1:14" x14ac:dyDescent="0.25">
      <c r="A20" s="12"/>
      <c r="B20" s="6" t="s">
        <v>18</v>
      </c>
      <c r="C20" s="7" t="n">
        <v>21424.0</v>
      </c>
      <c r="D20" s="7" t="n">
        <v>19249.0</v>
      </c>
      <c r="E20" s="7">
        <v>0</v>
      </c>
      <c r="F20" s="7" t="n">
        <f si="0" t="shared"/>
        <v>40673.0</v>
      </c>
      <c r="G20" s="7" t="n">
        <v>3596.0</v>
      </c>
      <c r="H20" s="7" t="n">
        <v>1404.0</v>
      </c>
      <c r="I20" s="7" t="n">
        <v>6507.0</v>
      </c>
      <c r="J20" s="7" t="n">
        <v>8860.0</v>
      </c>
      <c r="K20" s="7" t="n">
        <v>8812.0</v>
      </c>
      <c r="L20" s="7" t="n">
        <v>6428.0</v>
      </c>
      <c r="M20" s="7" t="n">
        <v>5066.0</v>
      </c>
      <c r="N20" t="s">
        <v>59</v>
      </c>
    </row>
    <row r="21" spans="1:14" x14ac:dyDescent="0.25">
      <c r="A21" s="12" t="s">
        <v>19</v>
      </c>
      <c r="B21" s="6" t="s">
        <v>20</v>
      </c>
      <c r="C21" s="7" t="n">
        <v>7905.0</v>
      </c>
      <c r="D21" s="7" t="n">
        <v>9759.0</v>
      </c>
      <c r="E21" s="7">
        <v>0</v>
      </c>
      <c r="F21" s="7" t="n">
        <f si="0" t="shared"/>
        <v>17664.0</v>
      </c>
      <c r="G21" s="7" t="n">
        <v>1092.0</v>
      </c>
      <c r="H21" s="7" t="n">
        <v>859.0</v>
      </c>
      <c r="I21" s="7" t="n">
        <v>2614.0</v>
      </c>
      <c r="J21" s="7" t="n">
        <v>2365.0</v>
      </c>
      <c r="K21" s="7" t="n">
        <v>2468.0</v>
      </c>
      <c r="L21" s="7" t="n">
        <v>2856.0</v>
      </c>
      <c r="M21" s="7" t="n">
        <v>5410.0</v>
      </c>
      <c r="N21" t="s">
        <v>59</v>
      </c>
    </row>
    <row r="22" spans="1:14" x14ac:dyDescent="0.25">
      <c r="A22" s="12"/>
      <c r="B22" s="6" t="s">
        <v>21</v>
      </c>
      <c r="C22" s="7" t="n">
        <v>1362.0</v>
      </c>
      <c r="D22" s="7" t="n">
        <v>1900.0</v>
      </c>
      <c r="E22" s="7">
        <v>0</v>
      </c>
      <c r="F22" s="7" t="n">
        <f si="0" t="shared"/>
        <v>3262.0</v>
      </c>
      <c r="G22" s="7" t="n">
        <v>195.0</v>
      </c>
      <c r="H22" s="7" t="n">
        <v>114.0</v>
      </c>
      <c r="I22" s="7" t="n">
        <v>384.0</v>
      </c>
      <c r="J22" s="7" t="n">
        <v>365.0</v>
      </c>
      <c r="K22" s="7" t="n">
        <v>356.0</v>
      </c>
      <c r="L22" s="7" t="n">
        <v>547.0</v>
      </c>
      <c r="M22" s="7" t="n">
        <v>1301.0</v>
      </c>
      <c r="N22" t="s">
        <v>59</v>
      </c>
    </row>
    <row r="23" spans="1:14" x14ac:dyDescent="0.25">
      <c r="A23" s="12"/>
      <c r="B23" s="6" t="s">
        <v>22</v>
      </c>
      <c r="C23" s="7" t="n">
        <f>C24-C21-C22</f>
        <v>7.0</v>
      </c>
      <c r="D23" s="7" t="n">
        <f>D24-D21-D22</f>
        <v>4.0</v>
      </c>
      <c r="E23" s="7" t="n">
        <f ref="E23:G23" si="3" t="shared">E24-E21-E22</f>
        <v>0.0</v>
      </c>
      <c r="F23" s="7" t="n">
        <f si="0" t="shared"/>
        <v>11.0</v>
      </c>
      <c r="G23" s="7" t="n">
        <f si="3" t="shared"/>
        <v>1.0</v>
      </c>
      <c r="H23" s="7" t="n">
        <f ref="H23:M23" si="4" t="shared">H24-H21-H22</f>
        <v>1.0</v>
      </c>
      <c r="I23" s="7" t="n">
        <f si="4" t="shared"/>
        <v>1.0</v>
      </c>
      <c r="J23" s="7" t="n">
        <f si="4" t="shared"/>
        <v>2.0</v>
      </c>
      <c r="K23" s="7" t="n">
        <f si="4" t="shared"/>
        <v>3.0</v>
      </c>
      <c r="L23" s="7" t="n">
        <f si="4" t="shared"/>
        <v>1.0</v>
      </c>
      <c r="M23" s="7" t="n">
        <f si="4" t="shared"/>
        <v>2.0</v>
      </c>
      <c r="N23" t="s">
        <v>59</v>
      </c>
    </row>
    <row r="24" spans="1:14" x14ac:dyDescent="0.25">
      <c r="A24" s="12"/>
      <c r="B24" s="6" t="s">
        <v>55</v>
      </c>
      <c r="C24" s="7" t="n">
        <v>9274.0</v>
      </c>
      <c r="D24" s="7" t="n">
        <v>11663.0</v>
      </c>
      <c r="E24" s="7">
        <v>0</v>
      </c>
      <c r="F24" s="7" t="n">
        <f si="0" t="shared"/>
        <v>20937.0</v>
      </c>
      <c r="G24" s="7" t="n">
        <v>1288.0</v>
      </c>
      <c r="H24" s="7" t="n">
        <v>974.0</v>
      </c>
      <c r="I24" s="7" t="n">
        <v>2999.0</v>
      </c>
      <c r="J24" s="7" t="n">
        <v>2732.0</v>
      </c>
      <c r="K24" s="7" t="n">
        <v>2827.0</v>
      </c>
      <c r="L24" s="7" t="n">
        <v>3404.0</v>
      </c>
      <c r="M24" s="7" t="n">
        <v>6713.0</v>
      </c>
      <c r="N24" t="s">
        <v>59</v>
      </c>
    </row>
    <row r="25" spans="1:14" x14ac:dyDescent="0.25">
      <c r="A25" s="12" t="s">
        <v>23</v>
      </c>
      <c r="B25" s="6" t="s">
        <v>24</v>
      </c>
      <c r="C25" s="7" t="n">
        <v>184.0</v>
      </c>
      <c r="D25" s="7" t="n">
        <v>296.0</v>
      </c>
      <c r="E25" s="7">
        <v>0</v>
      </c>
      <c r="F25" s="7" t="n">
        <f si="0" t="shared"/>
        <v>480.0</v>
      </c>
      <c r="G25" s="7" t="n">
        <v>46.0</v>
      </c>
      <c r="H25" s="7" t="n">
        <v>22.0</v>
      </c>
      <c r="I25" s="7" t="n">
        <v>66.0</v>
      </c>
      <c r="J25" s="7" t="n">
        <v>106.0</v>
      </c>
      <c r="K25" s="7" t="n">
        <v>101.0</v>
      </c>
      <c r="L25" s="7" t="n">
        <v>98.0</v>
      </c>
      <c r="M25" s="7" t="n">
        <v>41.0</v>
      </c>
      <c r="N25" t="s">
        <v>59</v>
      </c>
    </row>
    <row r="26" spans="1:14" x14ac:dyDescent="0.25">
      <c r="A26" s="12"/>
      <c r="B26" s="6" t="s">
        <v>25</v>
      </c>
      <c r="C26" s="7" t="n">
        <v>546.0</v>
      </c>
      <c r="D26" s="7" t="n">
        <v>544.0</v>
      </c>
      <c r="E26" s="7">
        <v>0</v>
      </c>
      <c r="F26" s="7" t="n">
        <f si="0" t="shared"/>
        <v>1090.0</v>
      </c>
      <c r="G26" s="7" t="n">
        <v>60.0</v>
      </c>
      <c r="H26" s="7" t="n">
        <v>38.0</v>
      </c>
      <c r="I26" s="7" t="n">
        <v>150.0</v>
      </c>
      <c r="J26" s="7" t="n">
        <v>237.0</v>
      </c>
      <c r="K26" s="7" t="n">
        <v>251.0</v>
      </c>
      <c r="L26" s="7" t="n">
        <v>232.0</v>
      </c>
      <c r="M26" s="7" t="n">
        <v>122.0</v>
      </c>
      <c r="N26" t="s">
        <v>59</v>
      </c>
    </row>
    <row r="27" spans="1:14" x14ac:dyDescent="0.25">
      <c r="A27" s="12"/>
      <c r="B27" s="6" t="s">
        <v>26</v>
      </c>
      <c r="C27" s="7" t="n">
        <v>4.0</v>
      </c>
      <c r="D27" s="7" t="n">
        <v>10.0</v>
      </c>
      <c r="E27" s="7">
        <v>0</v>
      </c>
      <c r="F27" s="7" t="n">
        <f si="0" t="shared"/>
        <v>14.0</v>
      </c>
      <c r="G27" s="7" t="n">
        <v>0.0</v>
      </c>
      <c r="H27" s="7" t="n">
        <v>0.0</v>
      </c>
      <c r="I27" s="7" t="n">
        <v>2.0</v>
      </c>
      <c r="J27" s="7" t="n">
        <v>9.0</v>
      </c>
      <c r="K27" s="7" t="n">
        <v>2.0</v>
      </c>
      <c r="L27" s="7" t="n">
        <v>0.0</v>
      </c>
      <c r="M27" s="7" t="n">
        <v>1.0</v>
      </c>
      <c r="N27" t="s">
        <v>59</v>
      </c>
    </row>
    <row r="28" spans="1:14" x14ac:dyDescent="0.25">
      <c r="A28" s="12"/>
      <c r="B28" s="6" t="s">
        <v>27</v>
      </c>
      <c r="C28" s="7" t="n">
        <v>188.0</v>
      </c>
      <c r="D28" s="7" t="n">
        <v>211.0</v>
      </c>
      <c r="E28" s="7">
        <v>0</v>
      </c>
      <c r="F28" s="7" t="n">
        <f si="0" t="shared"/>
        <v>399.0</v>
      </c>
      <c r="G28" s="7" t="n">
        <v>27.0</v>
      </c>
      <c r="H28" s="7" t="n">
        <v>13.0</v>
      </c>
      <c r="I28" s="7" t="n">
        <v>54.0</v>
      </c>
      <c r="J28" s="7" t="n">
        <v>87.0</v>
      </c>
      <c r="K28" s="7" t="n">
        <v>97.0</v>
      </c>
      <c r="L28" s="7" t="n">
        <v>55.0</v>
      </c>
      <c r="M28" s="7" t="n">
        <v>66.0</v>
      </c>
      <c r="N28" t="s">
        <v>59</v>
      </c>
    </row>
    <row r="29" spans="1:14" x14ac:dyDescent="0.25">
      <c r="A29" s="12"/>
      <c r="B29" s="6" t="s">
        <v>28</v>
      </c>
      <c r="C29" s="7" t="n">
        <v>7.0</v>
      </c>
      <c r="D29" s="7" t="n">
        <v>22.0</v>
      </c>
      <c r="E29" s="7">
        <v>0</v>
      </c>
      <c r="F29" s="7" t="n">
        <f si="0" t="shared"/>
        <v>29.0</v>
      </c>
      <c r="G29" s="7" t="n">
        <v>3.0</v>
      </c>
      <c r="H29" s="7" t="n">
        <v>1.0</v>
      </c>
      <c r="I29" s="7" t="n">
        <v>9.0</v>
      </c>
      <c r="J29" s="7" t="n">
        <v>6.0</v>
      </c>
      <c r="K29" s="7" t="n">
        <v>4.0</v>
      </c>
      <c r="L29" s="7" t="n">
        <v>5.0</v>
      </c>
      <c r="M29" s="7" t="n">
        <v>1.0</v>
      </c>
      <c r="N29" t="s">
        <v>59</v>
      </c>
    </row>
    <row r="30" spans="1:14" x14ac:dyDescent="0.25">
      <c r="A30" s="12"/>
      <c r="B30" s="6" t="s">
        <v>29</v>
      </c>
      <c r="C30" s="7" t="n">
        <v>320.0</v>
      </c>
      <c r="D30" s="7" t="n">
        <v>538.0</v>
      </c>
      <c r="E30" s="7">
        <v>0</v>
      </c>
      <c r="F30" s="7" t="n">
        <f si="0" t="shared"/>
        <v>858.0</v>
      </c>
      <c r="G30" s="7" t="n">
        <v>66.0</v>
      </c>
      <c r="H30" s="7" t="n">
        <v>34.0</v>
      </c>
      <c r="I30" s="7" t="n">
        <v>182.0</v>
      </c>
      <c r="J30" s="7" t="n">
        <v>196.0</v>
      </c>
      <c r="K30" s="7" t="n">
        <v>138.0</v>
      </c>
      <c r="L30" s="7" t="n">
        <v>151.0</v>
      </c>
      <c r="M30" s="7" t="n">
        <v>91.0</v>
      </c>
      <c r="N30" t="s">
        <v>59</v>
      </c>
    </row>
    <row r="31" spans="1:14" x14ac:dyDescent="0.25">
      <c r="A31" s="12"/>
      <c r="B31" s="6" t="s">
        <v>30</v>
      </c>
      <c r="C31" s="7" t="n">
        <v>30.0</v>
      </c>
      <c r="D31" s="7" t="n">
        <v>25.0</v>
      </c>
      <c r="E31" s="7">
        <v>0</v>
      </c>
      <c r="F31" s="7" t="n">
        <f si="0" t="shared"/>
        <v>55.0</v>
      </c>
      <c r="G31" s="7" t="n">
        <v>4.0</v>
      </c>
      <c r="H31" s="7" t="n">
        <v>1.0</v>
      </c>
      <c r="I31" s="7" t="n">
        <v>7.0</v>
      </c>
      <c r="J31" s="7" t="n">
        <v>11.0</v>
      </c>
      <c r="K31" s="7" t="n">
        <v>12.0</v>
      </c>
      <c r="L31" s="7" t="n">
        <v>10.0</v>
      </c>
      <c r="M31" s="7" t="n">
        <v>10.0</v>
      </c>
      <c r="N31" t="s">
        <v>59</v>
      </c>
    </row>
    <row r="32" spans="1:14" x14ac:dyDescent="0.25">
      <c r="A32" s="12"/>
      <c r="B32" s="6" t="s">
        <v>31</v>
      </c>
      <c r="C32" s="7" t="n">
        <f>C33-C25-C26-C27-C28-C29-C30-C31</f>
        <v>26.0</v>
      </c>
      <c r="D32" s="7" t="n">
        <f>D33-D25-D26-D27-D28-D29-D30-D31</f>
        <v>40.0</v>
      </c>
      <c r="E32" s="7" t="n">
        <f ref="E32:G32" si="5" t="shared">E33-E25-E26-E27-E28-E29-E30-E31</f>
        <v>0.0</v>
      </c>
      <c r="F32" s="7" t="n">
        <f si="0" t="shared"/>
        <v>66.0</v>
      </c>
      <c r="G32" s="7" t="n">
        <f si="5" t="shared"/>
        <v>8.0</v>
      </c>
      <c r="H32" s="7" t="n">
        <f ref="H32:M32" si="6" t="shared">H33-H25-H26-H27-H28-H29-H30-H31</f>
        <v>3.0</v>
      </c>
      <c r="I32" s="7" t="n">
        <f si="6" t="shared"/>
        <v>13.0</v>
      </c>
      <c r="J32" s="7" t="n">
        <f si="6" t="shared"/>
        <v>15.0</v>
      </c>
      <c r="K32" s="7" t="n">
        <f si="6" t="shared"/>
        <v>16.0</v>
      </c>
      <c r="L32" s="7" t="n">
        <f si="6" t="shared"/>
        <v>7.0</v>
      </c>
      <c r="M32" s="7" t="n">
        <f si="6" t="shared"/>
        <v>4.0</v>
      </c>
      <c r="N32" t="s">
        <v>59</v>
      </c>
    </row>
    <row r="33" spans="1:14" x14ac:dyDescent="0.25">
      <c r="A33" s="12"/>
      <c r="B33" s="6" t="s">
        <v>32</v>
      </c>
      <c r="C33" s="7" t="n">
        <v>1305.0</v>
      </c>
      <c r="D33" s="7" t="n">
        <v>1686.0</v>
      </c>
      <c r="E33" s="7">
        <v>0</v>
      </c>
      <c r="F33" s="7" t="n">
        <f si="0" t="shared"/>
        <v>2991.0</v>
      </c>
      <c r="G33" s="7" t="n">
        <v>214.0</v>
      </c>
      <c r="H33" s="7" t="n">
        <v>112.0</v>
      </c>
      <c r="I33" s="7" t="n">
        <v>483.0</v>
      </c>
      <c r="J33" s="7" t="n">
        <v>667.0</v>
      </c>
      <c r="K33" s="7" t="n">
        <v>621.0</v>
      </c>
      <c r="L33" s="7" t="n">
        <v>558.0</v>
      </c>
      <c r="M33" s="7" t="n">
        <v>336.0</v>
      </c>
      <c r="N33" t="s">
        <v>59</v>
      </c>
    </row>
    <row r="34" spans="1:14" x14ac:dyDescent="0.25">
      <c r="A34" s="16" t="s">
        <v>33</v>
      </c>
      <c r="B34" s="6" t="s">
        <v>34</v>
      </c>
      <c r="C34" s="7" t="n">
        <v>669.0</v>
      </c>
      <c r="D34" s="7" t="n">
        <v>954.0</v>
      </c>
      <c r="E34" s="7">
        <v>0</v>
      </c>
      <c r="F34" s="7" t="n">
        <f si="0" t="shared"/>
        <v>1623.0</v>
      </c>
      <c r="G34" s="7" t="n">
        <v>143.0</v>
      </c>
      <c r="H34" s="7" t="n">
        <v>62.0</v>
      </c>
      <c r="I34" s="7" t="n">
        <v>299.0</v>
      </c>
      <c r="J34" s="7" t="n">
        <v>265.0</v>
      </c>
      <c r="K34" s="7" t="n">
        <v>231.0</v>
      </c>
      <c r="L34" s="7" t="n">
        <v>206.0</v>
      </c>
      <c r="M34" s="7" t="n">
        <v>417.0</v>
      </c>
      <c r="N34" t="s">
        <v>59</v>
      </c>
    </row>
    <row r="35" spans="1:14" x14ac:dyDescent="0.25">
      <c r="A35" s="16"/>
      <c r="B35" s="8" t="s">
        <v>35</v>
      </c>
      <c r="C35" s="7" t="n">
        <v>199.0</v>
      </c>
      <c r="D35" s="7" t="n">
        <v>306.0</v>
      </c>
      <c r="E35" s="7">
        <v>0</v>
      </c>
      <c r="F35" s="7" t="n">
        <f si="0" t="shared"/>
        <v>505.0</v>
      </c>
      <c r="G35" s="7" t="n">
        <v>45.0</v>
      </c>
      <c r="H35" s="7" t="n">
        <v>20.0</v>
      </c>
      <c r="I35" s="7" t="n">
        <v>35.0</v>
      </c>
      <c r="J35" s="7" t="n">
        <v>67.0</v>
      </c>
      <c r="K35" s="7" t="n">
        <v>65.0</v>
      </c>
      <c r="L35" s="7" t="n">
        <v>59.0</v>
      </c>
      <c r="M35" s="7" t="n">
        <v>214.0</v>
      </c>
      <c r="N35" t="s">
        <v>59</v>
      </c>
    </row>
    <row r="36" spans="1:14" x14ac:dyDescent="0.25">
      <c r="A36" s="16"/>
      <c r="B36" s="8" t="s">
        <v>36</v>
      </c>
      <c r="C36" s="7" t="n">
        <v>6.0</v>
      </c>
      <c r="D36" s="7" t="n">
        <v>8.0</v>
      </c>
      <c r="E36" s="7">
        <v>0</v>
      </c>
      <c r="F36" s="7" t="n">
        <f si="0" t="shared"/>
        <v>14.0</v>
      </c>
      <c r="G36" s="7" t="n">
        <v>0.0</v>
      </c>
      <c r="H36" s="7" t="n">
        <v>0.0</v>
      </c>
      <c r="I36" s="7" t="n">
        <v>2.0</v>
      </c>
      <c r="J36" s="7" t="n">
        <v>3.0</v>
      </c>
      <c r="K36" s="7" t="n">
        <v>4.0</v>
      </c>
      <c r="L36" s="7" t="n">
        <v>2.0</v>
      </c>
      <c r="M36" s="7" t="n">
        <v>3.0</v>
      </c>
      <c r="N36" t="s">
        <v>59</v>
      </c>
    </row>
    <row r="37" spans="1:14" x14ac:dyDescent="0.25">
      <c r="A37" s="16"/>
      <c r="B37" s="8" t="s">
        <v>37</v>
      </c>
      <c r="C37" s="7" t="n">
        <f>C38-C34-C35-C36</f>
        <v>4.0</v>
      </c>
      <c r="D37" s="7" t="n">
        <f>D38-D34-D35-D36</f>
        <v>0.0</v>
      </c>
      <c r="E37" s="7" t="n">
        <f ref="E37:G37" si="7" t="shared">E38-E34-E35-E36</f>
        <v>0.0</v>
      </c>
      <c r="F37" s="7" t="n">
        <f si="0" t="shared"/>
        <v>4.0</v>
      </c>
      <c r="G37" s="7" t="n">
        <f si="7" t="shared"/>
        <v>0.0</v>
      </c>
      <c r="H37" s="7" t="n">
        <f ref="H37:M37" si="8" t="shared">H38-H34-H35-H36</f>
        <v>0.0</v>
      </c>
      <c r="I37" s="7" t="n">
        <f si="8" t="shared"/>
        <v>1.0</v>
      </c>
      <c r="J37" s="7" t="n">
        <f si="8" t="shared"/>
        <v>0.0</v>
      </c>
      <c r="K37" s="7" t="n">
        <f si="8" t="shared"/>
        <v>0.0</v>
      </c>
      <c r="L37" s="7" t="n">
        <f si="8" t="shared"/>
        <v>2.0</v>
      </c>
      <c r="M37" s="7" t="n">
        <f si="8" t="shared"/>
        <v>1.0</v>
      </c>
      <c r="N37" t="s">
        <v>59</v>
      </c>
    </row>
    <row r="38" spans="1:14" x14ac:dyDescent="0.25">
      <c r="A38" s="17"/>
      <c r="B38" s="6" t="s">
        <v>38</v>
      </c>
      <c r="C38" s="7" t="n">
        <v>878.0</v>
      </c>
      <c r="D38" s="7" t="n">
        <v>1268.0</v>
      </c>
      <c r="E38" s="7">
        <v>0</v>
      </c>
      <c r="F38" s="7" t="n">
        <f si="0" t="shared"/>
        <v>2146.0</v>
      </c>
      <c r="G38" s="7" t="n">
        <v>188.0</v>
      </c>
      <c r="H38" s="7" t="n">
        <v>82.0</v>
      </c>
      <c r="I38" s="7" t="n">
        <v>337.0</v>
      </c>
      <c r="J38" s="7" t="n">
        <v>335.0</v>
      </c>
      <c r="K38" s="7" t="n">
        <v>300.0</v>
      </c>
      <c r="L38" s="7" t="n">
        <v>269.0</v>
      </c>
      <c r="M38" s="7" t="n">
        <v>635.0</v>
      </c>
      <c r="N38" t="s">
        <v>59</v>
      </c>
    </row>
    <row r="39" spans="1:14" x14ac:dyDescent="0.25">
      <c r="A39" s="12" t="s">
        <v>56</v>
      </c>
      <c r="B39" s="6" t="s">
        <v>39</v>
      </c>
      <c r="C39" s="7" t="n">
        <v>3.0</v>
      </c>
      <c r="D39" s="7" t="n">
        <v>7.0</v>
      </c>
      <c r="E39" s="7">
        <v>0</v>
      </c>
      <c r="F39" s="7" t="n">
        <f si="0" t="shared"/>
        <v>10.0</v>
      </c>
      <c r="G39" s="7" t="n">
        <v>2.0</v>
      </c>
      <c r="H39" s="7" t="n">
        <v>0.0</v>
      </c>
      <c r="I39" s="7" t="n">
        <v>1.0</v>
      </c>
      <c r="J39" s="7" t="n">
        <v>2.0</v>
      </c>
      <c r="K39" s="7" t="n">
        <v>1.0</v>
      </c>
      <c r="L39" s="7" t="n">
        <v>0.0</v>
      </c>
      <c r="M39" s="7" t="n">
        <v>4.0</v>
      </c>
      <c r="N39" t="s">
        <v>59</v>
      </c>
    </row>
    <row r="40" spans="1:14" x14ac:dyDescent="0.25">
      <c r="A40" s="12"/>
      <c r="B40" s="6" t="s">
        <v>57</v>
      </c>
      <c r="C40" s="7" t="n">
        <f>C41-C39</f>
        <v>1.0</v>
      </c>
      <c r="D40" s="7" t="n">
        <f>D41-D39</f>
        <v>10.0</v>
      </c>
      <c r="E40" s="7" t="n">
        <f ref="E40:G40" si="9" t="shared">E41-E39</f>
        <v>0.0</v>
      </c>
      <c r="F40" s="7" t="n">
        <f si="0" t="shared"/>
        <v>11.0</v>
      </c>
      <c r="G40" s="7" t="n">
        <f si="9" t="shared"/>
        <v>0.0</v>
      </c>
      <c r="H40" s="7" t="n">
        <f ref="H40:M40" si="10" t="shared">H41-H39</f>
        <v>4.0</v>
      </c>
      <c r="I40" s="7" t="n">
        <f si="10" t="shared"/>
        <v>1.0</v>
      </c>
      <c r="J40" s="7" t="n">
        <f si="10" t="shared"/>
        <v>4.0</v>
      </c>
      <c r="K40" s="7" t="n">
        <f si="10" t="shared"/>
        <v>1.0</v>
      </c>
      <c r="L40" s="7" t="n">
        <f si="10" t="shared"/>
        <v>1.0</v>
      </c>
      <c r="M40" s="7" t="n">
        <f si="10" t="shared"/>
        <v>0.0</v>
      </c>
      <c r="N40" t="s">
        <v>59</v>
      </c>
    </row>
    <row r="41" spans="1:14" x14ac:dyDescent="0.25">
      <c r="A41" s="12"/>
      <c r="B41" s="6" t="s">
        <v>40</v>
      </c>
      <c r="C41" s="7" t="n">
        <v>4.0</v>
      </c>
      <c r="D41" s="7" t="n">
        <v>17.0</v>
      </c>
      <c r="E41" s="7">
        <v>0</v>
      </c>
      <c r="F41" s="7" t="n">
        <f si="0" t="shared"/>
        <v>21.0</v>
      </c>
      <c r="G41" s="7" t="n">
        <v>2.0</v>
      </c>
      <c r="H41" s="7" t="n">
        <v>4.0</v>
      </c>
      <c r="I41" s="7" t="n">
        <v>2.0</v>
      </c>
      <c r="J41" s="7" t="n">
        <v>6.0</v>
      </c>
      <c r="K41" s="7" t="n">
        <v>2.0</v>
      </c>
      <c r="L41" s="7" t="n">
        <v>1.0</v>
      </c>
      <c r="M41" s="7" t="n">
        <v>4.0</v>
      </c>
      <c r="N41" t="s">
        <v>59</v>
      </c>
    </row>
    <row r="42" spans="1:14" x14ac:dyDescent="0.25">
      <c r="A42" s="9"/>
      <c r="B42" s="6" t="s">
        <v>41</v>
      </c>
      <c r="C42" s="7" t="n">
        <v>86.0</v>
      </c>
      <c r="D42" s="7" t="n">
        <v>16.0</v>
      </c>
      <c r="E42" s="7">
        <v>0</v>
      </c>
      <c r="F42" s="7" t="n">
        <f si="0" t="shared"/>
        <v>102.0</v>
      </c>
      <c r="G42" s="7" t="n">
        <v>0.0</v>
      </c>
      <c r="H42" s="7" t="n">
        <v>2.0</v>
      </c>
      <c r="I42" s="7" t="n">
        <v>24.0</v>
      </c>
      <c r="J42" s="7" t="n">
        <v>24.0</v>
      </c>
      <c r="K42" s="7" t="n">
        <v>17.0</v>
      </c>
      <c r="L42" s="7" t="n">
        <v>19.0</v>
      </c>
      <c r="M42" s="7" t="n">
        <v>16.0</v>
      </c>
      <c r="N42" t="s">
        <v>59</v>
      </c>
    </row>
    <row r="43" spans="1:14" x14ac:dyDescent="0.25">
      <c r="A43" s="11"/>
      <c r="B43" s="6" t="s">
        <v>42</v>
      </c>
      <c r="C43" s="7" t="n">
        <f>C20+C24+C33+C38+C41+C42</f>
        <v>32971.0</v>
      </c>
      <c r="D43" s="7" t="n">
        <f>D20+D24+D33+D38+D41+D42</f>
        <v>33899.0</v>
      </c>
      <c r="E43" s="7" t="n">
        <f ref="E43:G43" si="11" t="shared">E20+E24+E33+E38+E41+E42</f>
        <v>0.0</v>
      </c>
      <c r="F43" s="7" t="n">
        <f si="0" t="shared"/>
        <v>66870.0</v>
      </c>
      <c r="G43" s="7" t="n">
        <f si="11" t="shared"/>
        <v>5288.0</v>
      </c>
      <c r="H43" s="7" t="n">
        <f ref="H43:M43" si="12" t="shared">H20+H24+H33+H38+H41+H42</f>
        <v>2578.0</v>
      </c>
      <c r="I43" s="7" t="n">
        <f si="12" t="shared"/>
        <v>10352.0</v>
      </c>
      <c r="J43" s="7" t="n">
        <f si="12" t="shared"/>
        <v>12624.0</v>
      </c>
      <c r="K43" s="7" t="n">
        <f si="12" t="shared"/>
        <v>12579.0</v>
      </c>
      <c r="L43" s="7" t="n">
        <f si="12" t="shared"/>
        <v>10679.0</v>
      </c>
      <c r="M43" s="7" t="n">
        <f si="12" t="shared"/>
        <v>12770.0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