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<sst xmlns="http://schemas.openxmlformats.org/spreadsheetml/2006/main" count="101" uniqueCount="61">
  <si>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</si>
  <si>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</si>
  <si>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</si>
  <si>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</si>
  <si>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</si>
  <si>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</si>
  <si>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</si>
  <si>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</si>
  <si>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</si>
  <si>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</si>
  <si>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</si>
  <si>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</si>
  <si>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</si>
  <si>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</si>
  <si>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</si>
  <si>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</si>
  <si>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</si>
  <si>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</si>
  <si>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</si>
  <si>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</si>
  <si>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</si>
  <si>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</si>
  <si>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</si>
  <si>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</si>
  <si>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</si>
  <si>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</si>
  <si>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</si>
  <si>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</si>
  <si>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</si>
  <si>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</si>
  <si>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</si>
  <si>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</si>
  <si>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</si>
  <si>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</si>
  <si>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</si>
  <si>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</si>
  <si>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</si>
  <si>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</si>
  <si>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</si>
  <si>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</si>
  <si>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</si>
  <si>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</si>
  <si>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</si>
  <si>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</si>
  <si>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</si>
  <si>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</si>
  <si>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</si>
  <si>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</si>
  <si>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</si>
  <si>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</si>
  <si>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</si>
  <si>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</si>
  <si>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</si>
  <si>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</si>
  <si>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</si>
  <si>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</si>
  <si>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</si>
  <si>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</si>
  <si>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98年9月中華民國國民出國人次－按性別及年齡分
Table 2-3 Outbound Departures of Nationals of the
Republic of China by Gender and by Age, September,2009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</si>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</sst>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94584.0</v>
      </c>
      <c r="D3" s="7" t="n">
        <v>57120.0</v>
      </c>
      <c r="E3" s="7">
        <v>0</v>
      </c>
      <c r="F3" s="7" t="n">
        <f>C3+D3</f>
        <v>151704.0</v>
      </c>
      <c r="G3" s="7" t="n">
        <v>2628.0</v>
      </c>
      <c r="H3" s="7" t="n">
        <v>1434.0</v>
      </c>
      <c r="I3" s="7" t="n">
        <v>20509.0</v>
      </c>
      <c r="J3" s="7" t="n">
        <v>40104.0</v>
      </c>
      <c r="K3" s="7" t="n">
        <v>38454.0</v>
      </c>
      <c r="L3" s="7" t="n">
        <v>32716.0</v>
      </c>
      <c r="M3" s="7" t="n">
        <v>15859.0</v>
      </c>
      <c r="N3" t="s">
        <v>59</v>
      </c>
    </row>
    <row r="4" spans="1:14" x14ac:dyDescent="0.25">
      <c r="A4" s="12"/>
      <c r="B4" s="6" t="s">
        <v>2</v>
      </c>
      <c r="C4" s="7" t="n">
        <v>34736.0</v>
      </c>
      <c r="D4" s="7" t="n">
        <v>16927.0</v>
      </c>
      <c r="E4" s="7">
        <v>0</v>
      </c>
      <c r="F4" s="7" t="n">
        <f ref="F4:F43" si="0" t="shared">C4+D4</f>
        <v>51663.0</v>
      </c>
      <c r="G4" s="7" t="n">
        <v>816.0</v>
      </c>
      <c r="H4" s="7" t="n">
        <v>343.0</v>
      </c>
      <c r="I4" s="7" t="n">
        <v>5782.0</v>
      </c>
      <c r="J4" s="7" t="n">
        <v>12478.0</v>
      </c>
      <c r="K4" s="7" t="n">
        <v>13733.0</v>
      </c>
      <c r="L4" s="7" t="n">
        <v>12675.0</v>
      </c>
      <c r="M4" s="7" t="n">
        <v>5836.0</v>
      </c>
      <c r="N4" t="s">
        <v>59</v>
      </c>
    </row>
    <row r="5" spans="1:14" x14ac:dyDescent="0.25">
      <c r="A5" s="12"/>
      <c r="B5" s="6" t="s">
        <v>3</v>
      </c>
      <c r="C5" s="7" t="n">
        <v>104363.0</v>
      </c>
      <c r="D5" s="7" t="n">
        <v>50649.0</v>
      </c>
      <c r="E5" s="7">
        <v>0</v>
      </c>
      <c r="F5" s="7" t="n">
        <f si="0" t="shared"/>
        <v>155012.0</v>
      </c>
      <c r="G5" s="7" t="n">
        <v>3319.0</v>
      </c>
      <c r="H5" s="7" t="n">
        <v>710.0</v>
      </c>
      <c r="I5" s="7" t="n">
        <v>10450.0</v>
      </c>
      <c r="J5" s="7" t="n">
        <v>30683.0</v>
      </c>
      <c r="K5" s="7" t="n">
        <v>41709.0</v>
      </c>
      <c r="L5" s="7" t="n">
        <v>41459.0</v>
      </c>
      <c r="M5" s="7" t="n">
        <v>26682.0</v>
      </c>
      <c r="N5" t="s">
        <v>59</v>
      </c>
    </row>
    <row r="6" spans="1:14" x14ac:dyDescent="0.25">
      <c r="A6" s="12"/>
      <c r="B6" s="6" t="s">
        <v>4</v>
      </c>
      <c r="C6" s="7" t="n">
        <v>37562.0</v>
      </c>
      <c r="D6" s="7" t="n">
        <v>50165.0</v>
      </c>
      <c r="E6" s="7">
        <v>0</v>
      </c>
      <c r="F6" s="7" t="n">
        <f si="0" t="shared"/>
        <v>87727.0</v>
      </c>
      <c r="G6" s="7" t="n">
        <v>2866.0</v>
      </c>
      <c r="H6" s="7" t="n">
        <v>1938.0</v>
      </c>
      <c r="I6" s="7" t="n">
        <v>18749.0</v>
      </c>
      <c r="J6" s="7" t="n">
        <v>21008.0</v>
      </c>
      <c r="K6" s="7" t="n">
        <v>14868.0</v>
      </c>
      <c r="L6" s="7" t="n">
        <v>16602.0</v>
      </c>
      <c r="M6" s="7" t="n">
        <v>11696.0</v>
      </c>
      <c r="N6" t="s">
        <v>59</v>
      </c>
    </row>
    <row r="7" spans="1:14" x14ac:dyDescent="0.25">
      <c r="A7" s="12"/>
      <c r="B7" s="6" t="s">
        <v>5</v>
      </c>
      <c r="C7" s="7" t="n">
        <v>9577.0</v>
      </c>
      <c r="D7" s="7" t="n">
        <v>13846.0</v>
      </c>
      <c r="E7" s="7">
        <v>0</v>
      </c>
      <c r="F7" s="7" t="n">
        <f si="0" t="shared"/>
        <v>23423.0</v>
      </c>
      <c r="G7" s="7" t="n">
        <v>589.0</v>
      </c>
      <c r="H7" s="7" t="n">
        <v>382.0</v>
      </c>
      <c r="I7" s="7" t="n">
        <v>5719.0</v>
      </c>
      <c r="J7" s="7" t="n">
        <v>6774.0</v>
      </c>
      <c r="K7" s="7" t="n">
        <v>4327.0</v>
      </c>
      <c r="L7" s="7" t="n">
        <v>3486.0</v>
      </c>
      <c r="M7" s="7" t="n">
        <v>2146.0</v>
      </c>
      <c r="N7" t="s">
        <v>59</v>
      </c>
    </row>
    <row r="8" spans="1:14" x14ac:dyDescent="0.25">
      <c r="A8" s="12"/>
      <c r="B8" s="6" t="s">
        <v>6</v>
      </c>
      <c r="C8" s="7" t="n">
        <v>4597.0</v>
      </c>
      <c r="D8" s="7" t="n">
        <v>4552.0</v>
      </c>
      <c r="E8" s="7">
        <v>0</v>
      </c>
      <c r="F8" s="7" t="n">
        <f si="0" t="shared"/>
        <v>9149.0</v>
      </c>
      <c r="G8" s="7" t="n">
        <v>241.0</v>
      </c>
      <c r="H8" s="7" t="n">
        <v>177.0</v>
      </c>
      <c r="I8" s="7" t="n">
        <v>1781.0</v>
      </c>
      <c r="J8" s="7" t="n">
        <v>2578.0</v>
      </c>
      <c r="K8" s="7" t="n">
        <v>1996.0</v>
      </c>
      <c r="L8" s="7" t="n">
        <v>1462.0</v>
      </c>
      <c r="M8" s="7" t="n">
        <v>914.0</v>
      </c>
      <c r="N8" t="s">
        <v>59</v>
      </c>
    </row>
    <row r="9" spans="1:14" x14ac:dyDescent="0.25">
      <c r="A9" s="12"/>
      <c r="B9" s="6" t="s">
        <v>7</v>
      </c>
      <c r="C9" s="7" t="n">
        <v>5251.0</v>
      </c>
      <c r="D9" s="7" t="n">
        <v>5883.0</v>
      </c>
      <c r="E9" s="7">
        <v>0</v>
      </c>
      <c r="F9" s="7" t="n">
        <f si="0" t="shared"/>
        <v>11134.0</v>
      </c>
      <c r="G9" s="7" t="n">
        <v>276.0</v>
      </c>
      <c r="H9" s="7" t="n">
        <v>105.0</v>
      </c>
      <c r="I9" s="7" t="n">
        <v>2413.0</v>
      </c>
      <c r="J9" s="7" t="n">
        <v>3014.0</v>
      </c>
      <c r="K9" s="7" t="n">
        <v>2126.0</v>
      </c>
      <c r="L9" s="7" t="n">
        <v>2023.0</v>
      </c>
      <c r="M9" s="7" t="n">
        <v>1177.0</v>
      </c>
      <c r="N9" t="s">
        <v>59</v>
      </c>
    </row>
    <row r="10" spans="1:14" x14ac:dyDescent="0.25">
      <c r="A10" s="12"/>
      <c r="B10" s="6" t="s">
        <v>8</v>
      </c>
      <c r="C10" s="7" t="n">
        <v>9767.0</v>
      </c>
      <c r="D10" s="7" t="n">
        <v>9760.0</v>
      </c>
      <c r="E10" s="7">
        <v>0</v>
      </c>
      <c r="F10" s="7" t="n">
        <f si="0" t="shared"/>
        <v>19527.0</v>
      </c>
      <c r="G10" s="7" t="n">
        <v>336.0</v>
      </c>
      <c r="H10" s="7" t="n">
        <v>201.0</v>
      </c>
      <c r="I10" s="7" t="n">
        <v>5503.0</v>
      </c>
      <c r="J10" s="7" t="n">
        <v>5487.0</v>
      </c>
      <c r="K10" s="7" t="n">
        <v>3413.0</v>
      </c>
      <c r="L10" s="7" t="n">
        <v>3032.0</v>
      </c>
      <c r="M10" s="7" t="n">
        <v>1555.0</v>
      </c>
      <c r="N10" t="s">
        <v>59</v>
      </c>
    </row>
    <row r="11" spans="1:14" x14ac:dyDescent="0.25">
      <c r="A11" s="12"/>
      <c r="B11" s="6" t="s">
        <v>9</v>
      </c>
      <c r="C11" s="7" t="n">
        <v>4091.0</v>
      </c>
      <c r="D11" s="7" t="n">
        <v>2729.0</v>
      </c>
      <c r="E11" s="7">
        <v>0</v>
      </c>
      <c r="F11" s="7" t="n">
        <f si="0" t="shared"/>
        <v>6820.0</v>
      </c>
      <c r="G11" s="7" t="n">
        <v>121.0</v>
      </c>
      <c r="H11" s="7" t="n">
        <v>59.0</v>
      </c>
      <c r="I11" s="7" t="n">
        <v>1423.0</v>
      </c>
      <c r="J11" s="7" t="n">
        <v>2088.0</v>
      </c>
      <c r="K11" s="7" t="n">
        <v>1357.0</v>
      </c>
      <c r="L11" s="7" t="n">
        <v>1229.0</v>
      </c>
      <c r="M11" s="7" t="n">
        <v>543.0</v>
      </c>
      <c r="N11" t="s">
        <v>59</v>
      </c>
    </row>
    <row r="12" spans="1:14" x14ac:dyDescent="0.25">
      <c r="A12" s="12"/>
      <c r="B12" s="6" t="s">
        <v>10</v>
      </c>
      <c r="C12" s="7" t="n">
        <v>7075.0</v>
      </c>
      <c r="D12" s="7" t="n">
        <v>6857.0</v>
      </c>
      <c r="E12" s="7">
        <v>0</v>
      </c>
      <c r="F12" s="7" t="n">
        <f si="0" t="shared"/>
        <v>13932.0</v>
      </c>
      <c r="G12" s="7" t="n">
        <v>449.0</v>
      </c>
      <c r="H12" s="7" t="n">
        <v>144.0</v>
      </c>
      <c r="I12" s="7" t="n">
        <v>4185.0</v>
      </c>
      <c r="J12" s="7" t="n">
        <v>3913.0</v>
      </c>
      <c r="K12" s="7" t="n">
        <v>2373.0</v>
      </c>
      <c r="L12" s="7" t="n">
        <v>1947.0</v>
      </c>
      <c r="M12" s="7" t="n">
        <v>921.0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11652.0</v>
      </c>
      <c r="D14" s="7" t="n">
        <v>6109.0</v>
      </c>
      <c r="E14" s="7">
        <v>0</v>
      </c>
      <c r="F14" s="7" t="n">
        <f si="0" t="shared"/>
        <v>17761.0</v>
      </c>
      <c r="G14" s="7" t="n">
        <v>913.0</v>
      </c>
      <c r="H14" s="7" t="n">
        <v>59.0</v>
      </c>
      <c r="I14" s="7" t="n">
        <v>1973.0</v>
      </c>
      <c r="J14" s="7" t="n">
        <v>3972.0</v>
      </c>
      <c r="K14" s="7" t="n">
        <v>4467.0</v>
      </c>
      <c r="L14" s="7" t="n">
        <v>4414.0</v>
      </c>
      <c r="M14" s="7" t="n">
        <v>1963.0</v>
      </c>
      <c r="N14" t="s">
        <v>59</v>
      </c>
    </row>
    <row r="15" spans="1:14" x14ac:dyDescent="0.25">
      <c r="A15" s="12"/>
      <c r="B15" s="6" t="s">
        <v>13</v>
      </c>
      <c r="C15" s="7" t="n">
        <v>301.0</v>
      </c>
      <c r="D15" s="7" t="n">
        <v>207.0</v>
      </c>
      <c r="E15" s="7">
        <v>0</v>
      </c>
      <c r="F15" s="7" t="n">
        <f si="0" t="shared"/>
        <v>508.0</v>
      </c>
      <c r="G15" s="7" t="n">
        <v>27.0</v>
      </c>
      <c r="H15" s="7" t="n">
        <v>7.0</v>
      </c>
      <c r="I15" s="7" t="n">
        <v>28.0</v>
      </c>
      <c r="J15" s="7" t="n">
        <v>100.0</v>
      </c>
      <c r="K15" s="7" t="n">
        <v>141.0</v>
      </c>
      <c r="L15" s="7" t="n">
        <v>123.0</v>
      </c>
      <c r="M15" s="7" t="n">
        <v>82.0</v>
      </c>
      <c r="N15" t="s">
        <v>59</v>
      </c>
    </row>
    <row r="16" spans="1:14" x14ac:dyDescent="0.25">
      <c r="A16" s="12"/>
      <c r="B16" s="6" t="s">
        <v>14</v>
      </c>
      <c r="C16" s="7" t="n">
        <v>1429.0</v>
      </c>
      <c r="D16" s="7" t="n">
        <v>1341.0</v>
      </c>
      <c r="E16" s="7">
        <v>0</v>
      </c>
      <c r="F16" s="7" t="n">
        <f si="0" t="shared"/>
        <v>2770.0</v>
      </c>
      <c r="G16" s="7" t="n">
        <v>50.0</v>
      </c>
      <c r="H16" s="7" t="n">
        <v>17.0</v>
      </c>
      <c r="I16" s="7" t="n">
        <v>409.0</v>
      </c>
      <c r="J16" s="7" t="n">
        <v>669.0</v>
      </c>
      <c r="K16" s="7" t="n">
        <v>637.0</v>
      </c>
      <c r="L16" s="7" t="n">
        <v>662.0</v>
      </c>
      <c r="M16" s="7" t="n">
        <v>326.0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639.0</v>
      </c>
      <c r="D19" s="7" t="n">
        <f>D20-D3-D4-D5-D6-D7-D8-D9-D10-D11-D12-D13-D14-D15-D16-D17-D18</f>
        <v>659.0</v>
      </c>
      <c r="E19" s="7" t="n">
        <f ref="E19:G19" si="1" t="shared">E20-E3-E4-E5-E6-E7-E8-E9-E10-E11-E12-E13-E14-E15-E16-E17-E18</f>
        <v>0.0</v>
      </c>
      <c r="F19" s="7" t="n">
        <f si="0" t="shared"/>
        <v>1298.0</v>
      </c>
      <c r="G19" s="7" t="n">
        <f si="1" t="shared"/>
        <v>8.0</v>
      </c>
      <c r="H19" s="7" t="n">
        <f ref="H19:M19" si="2" t="shared">H20-H3-H4-H5-H6-H7-H8-H9-H10-H11-H12-H13-H14-H15-H16-H17-H18</f>
        <v>8.0</v>
      </c>
      <c r="I19" s="7" t="n">
        <f si="2" t="shared"/>
        <v>217.0</v>
      </c>
      <c r="J19" s="7" t="n">
        <f si="2" t="shared"/>
        <v>309.0</v>
      </c>
      <c r="K19" s="7" t="n">
        <f si="2" t="shared"/>
        <v>285.0</v>
      </c>
      <c r="L19" s="7" t="n">
        <f si="2" t="shared"/>
        <v>315.0</v>
      </c>
      <c r="M19" s="7" t="n">
        <f si="2" t="shared"/>
        <v>156.0</v>
      </c>
      <c r="N19" t="s">
        <v>59</v>
      </c>
    </row>
    <row r="20" spans="1:14" x14ac:dyDescent="0.25">
      <c r="A20" s="12"/>
      <c r="B20" s="6" t="s">
        <v>18</v>
      </c>
      <c r="C20" s="7" t="n">
        <v>325625.0</v>
      </c>
      <c r="D20" s="7" t="n">
        <v>226804.0</v>
      </c>
      <c r="E20" s="7">
        <v>0</v>
      </c>
      <c r="F20" s="7" t="n">
        <f si="0" t="shared"/>
        <v>552429.0</v>
      </c>
      <c r="G20" s="7" t="n">
        <v>12639.0</v>
      </c>
      <c r="H20" s="7" t="n">
        <v>5584.0</v>
      </c>
      <c r="I20" s="7" t="n">
        <v>79141.0</v>
      </c>
      <c r="J20" s="7" t="n">
        <v>133178.0</v>
      </c>
      <c r="K20" s="7" t="n">
        <v>129886.0</v>
      </c>
      <c r="L20" s="7" t="n">
        <v>122145.0</v>
      </c>
      <c r="M20" s="7" t="n">
        <v>69856.0</v>
      </c>
      <c r="N20" t="s">
        <v>59</v>
      </c>
    </row>
    <row r="21" spans="1:14" x14ac:dyDescent="0.25">
      <c r="A21" s="12" t="s">
        <v>19</v>
      </c>
      <c r="B21" s="6" t="s">
        <v>20</v>
      </c>
      <c r="C21" s="7" t="n">
        <v>18507.0</v>
      </c>
      <c r="D21" s="7" t="n">
        <v>19891.0</v>
      </c>
      <c r="E21" s="7">
        <v>0</v>
      </c>
      <c r="F21" s="7" t="n">
        <f si="0" t="shared"/>
        <v>38398.0</v>
      </c>
      <c r="G21" s="7" t="n">
        <v>933.0</v>
      </c>
      <c r="H21" s="7" t="n">
        <v>1327.0</v>
      </c>
      <c r="I21" s="7" t="n">
        <v>7054.0</v>
      </c>
      <c r="J21" s="7" t="n">
        <v>8415.0</v>
      </c>
      <c r="K21" s="7" t="n">
        <v>6546.0</v>
      </c>
      <c r="L21" s="7" t="n">
        <v>7958.0</v>
      </c>
      <c r="M21" s="7" t="n">
        <v>6165.0</v>
      </c>
      <c r="N21" t="s">
        <v>59</v>
      </c>
    </row>
    <row r="22" spans="1:14" x14ac:dyDescent="0.25">
      <c r="A22" s="12"/>
      <c r="B22" s="6" t="s">
        <v>21</v>
      </c>
      <c r="C22" s="7" t="n">
        <v>3226.0</v>
      </c>
      <c r="D22" s="7" t="n">
        <v>4252.0</v>
      </c>
      <c r="E22" s="7">
        <v>0</v>
      </c>
      <c r="F22" s="7" t="n">
        <f si="0" t="shared"/>
        <v>7478.0</v>
      </c>
      <c r="G22" s="7" t="n">
        <v>311.0</v>
      </c>
      <c r="H22" s="7" t="n">
        <v>1150.0</v>
      </c>
      <c r="I22" s="7" t="n">
        <v>1175.0</v>
      </c>
      <c r="J22" s="7" t="n">
        <v>812.0</v>
      </c>
      <c r="K22" s="7" t="n">
        <v>1406.0</v>
      </c>
      <c r="L22" s="7" t="n">
        <v>1655.0</v>
      </c>
      <c r="M22" s="7" t="n">
        <v>969.0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0.0</v>
      </c>
      <c r="J23" s="7" t="n">
        <f si="4" t="shared"/>
        <v>3.0</v>
      </c>
      <c r="K23" s="7" t="n">
        <f si="4" t="shared"/>
        <v>2.0</v>
      </c>
      <c r="L23" s="7" t="n">
        <f si="4" t="shared"/>
        <v>5.0</v>
      </c>
      <c r="M23" s="7" t="n">
        <f si="4" t="shared"/>
        <v>1.0</v>
      </c>
      <c r="N23" t="s">
        <v>59</v>
      </c>
    </row>
    <row r="24" spans="1:14" x14ac:dyDescent="0.25">
      <c r="A24" s="12"/>
      <c r="B24" s="6" t="s">
        <v>55</v>
      </c>
      <c r="C24" s="7" t="n">
        <v>21744.0</v>
      </c>
      <c r="D24" s="7" t="n">
        <v>24143.0</v>
      </c>
      <c r="E24" s="7">
        <v>0</v>
      </c>
      <c r="F24" s="7" t="n">
        <f si="0" t="shared"/>
        <v>45887.0</v>
      </c>
      <c r="G24" s="7" t="n">
        <v>1244.0</v>
      </c>
      <c r="H24" s="7" t="n">
        <v>2477.0</v>
      </c>
      <c r="I24" s="7" t="n">
        <v>8229.0</v>
      </c>
      <c r="J24" s="7" t="n">
        <v>9230.0</v>
      </c>
      <c r="K24" s="7" t="n">
        <v>7954.0</v>
      </c>
      <c r="L24" s="7" t="n">
        <v>9618.0</v>
      </c>
      <c r="M24" s="7" t="n">
        <v>7135.0</v>
      </c>
      <c r="N24" t="s">
        <v>59</v>
      </c>
    </row>
    <row r="25" spans="1:14" x14ac:dyDescent="0.25">
      <c r="A25" s="12" t="s">
        <v>23</v>
      </c>
      <c r="B25" s="6" t="s">
        <v>24</v>
      </c>
      <c r="C25" s="7" t="n">
        <v>914.0</v>
      </c>
      <c r="D25" s="7" t="n">
        <v>1195.0</v>
      </c>
      <c r="E25" s="7">
        <v>0</v>
      </c>
      <c r="F25" s="7" t="n">
        <f si="0" t="shared"/>
        <v>2109.0</v>
      </c>
      <c r="G25" s="7" t="n">
        <v>28.0</v>
      </c>
      <c r="H25" s="7" t="n">
        <v>16.0</v>
      </c>
      <c r="I25" s="7" t="n">
        <v>403.0</v>
      </c>
      <c r="J25" s="7" t="n">
        <v>629.0</v>
      </c>
      <c r="K25" s="7" t="n">
        <v>481.0</v>
      </c>
      <c r="L25" s="7" t="n">
        <v>378.0</v>
      </c>
      <c r="M25" s="7" t="n">
        <v>174.0</v>
      </c>
      <c r="N25" t="s">
        <v>59</v>
      </c>
    </row>
    <row r="26" spans="1:14" x14ac:dyDescent="0.25">
      <c r="A26" s="12"/>
      <c r="B26" s="6" t="s">
        <v>25</v>
      </c>
      <c r="C26" s="7" t="n">
        <v>1464.0</v>
      </c>
      <c r="D26" s="7" t="n">
        <v>1509.0</v>
      </c>
      <c r="E26" s="7">
        <v>0</v>
      </c>
      <c r="F26" s="7" t="n">
        <f si="0" t="shared"/>
        <v>2973.0</v>
      </c>
      <c r="G26" s="7" t="n">
        <v>43.0</v>
      </c>
      <c r="H26" s="7" t="n">
        <v>38.0</v>
      </c>
      <c r="I26" s="7" t="n">
        <v>516.0</v>
      </c>
      <c r="J26" s="7" t="n">
        <v>825.0</v>
      </c>
      <c r="K26" s="7" t="n">
        <v>744.0</v>
      </c>
      <c r="L26" s="7" t="n">
        <v>581.0</v>
      </c>
      <c r="M26" s="7" t="n">
        <v>226.0</v>
      </c>
      <c r="N26" t="s">
        <v>59</v>
      </c>
    </row>
    <row r="27" spans="1:14" x14ac:dyDescent="0.25">
      <c r="A27" s="12"/>
      <c r="B27" s="6" t="s">
        <v>26</v>
      </c>
      <c r="C27" s="7" t="n">
        <v>430.0</v>
      </c>
      <c r="D27" s="7" t="n">
        <v>592.0</v>
      </c>
      <c r="E27" s="7">
        <v>0</v>
      </c>
      <c r="F27" s="7" t="n">
        <f si="0" t="shared"/>
        <v>1022.0</v>
      </c>
      <c r="G27" s="7" t="n">
        <v>15.0</v>
      </c>
      <c r="H27" s="7" t="n">
        <v>5.0</v>
      </c>
      <c r="I27" s="7" t="n">
        <v>177.0</v>
      </c>
      <c r="J27" s="7" t="n">
        <v>286.0</v>
      </c>
      <c r="K27" s="7" t="n">
        <v>209.0</v>
      </c>
      <c r="L27" s="7" t="n">
        <v>212.0</v>
      </c>
      <c r="M27" s="7" t="n">
        <v>118.0</v>
      </c>
      <c r="N27" t="s">
        <v>59</v>
      </c>
    </row>
    <row r="28" spans="1:14" x14ac:dyDescent="0.25">
      <c r="A28" s="12"/>
      <c r="B28" s="6" t="s">
        <v>27</v>
      </c>
      <c r="C28" s="7" t="n">
        <v>3220.0</v>
      </c>
      <c r="D28" s="7" t="n">
        <v>3052.0</v>
      </c>
      <c r="E28" s="7">
        <v>0</v>
      </c>
      <c r="F28" s="7" t="n">
        <f si="0" t="shared"/>
        <v>6272.0</v>
      </c>
      <c r="G28" s="7" t="n">
        <v>108.0</v>
      </c>
      <c r="H28" s="7" t="n">
        <v>67.0</v>
      </c>
      <c r="I28" s="7" t="n">
        <v>1741.0</v>
      </c>
      <c r="J28" s="7" t="n">
        <v>1682.0</v>
      </c>
      <c r="K28" s="7" t="n">
        <v>1212.0</v>
      </c>
      <c r="L28" s="7" t="n">
        <v>971.0</v>
      </c>
      <c r="M28" s="7" t="n">
        <v>491.0</v>
      </c>
      <c r="N28" t="s">
        <v>59</v>
      </c>
    </row>
    <row r="29" spans="1:14" x14ac:dyDescent="0.25">
      <c r="A29" s="12"/>
      <c r="B29" s="6" t="s">
        <v>28</v>
      </c>
      <c r="C29" s="7" t="n">
        <v>121.0</v>
      </c>
      <c r="D29" s="7" t="n">
        <v>40.0</v>
      </c>
      <c r="E29" s="7">
        <v>0</v>
      </c>
      <c r="F29" s="7" t="n">
        <f si="0" t="shared"/>
        <v>161.0</v>
      </c>
      <c r="G29" s="7" t="n">
        <v>3.0</v>
      </c>
      <c r="H29" s="7" t="n">
        <v>0.0</v>
      </c>
      <c r="I29" s="7" t="n">
        <v>8.0</v>
      </c>
      <c r="J29" s="7" t="n">
        <v>39.0</v>
      </c>
      <c r="K29" s="7" t="n">
        <v>52.0</v>
      </c>
      <c r="L29" s="7" t="n">
        <v>42.0</v>
      </c>
      <c r="M29" s="7" t="n">
        <v>17.0</v>
      </c>
      <c r="N29" t="s">
        <v>59</v>
      </c>
    </row>
    <row r="30" spans="1:14" x14ac:dyDescent="0.25">
      <c r="A30" s="12"/>
      <c r="B30" s="6" t="s">
        <v>29</v>
      </c>
      <c r="C30" s="7" t="n">
        <v>2242.0</v>
      </c>
      <c r="D30" s="7" t="n">
        <v>2614.0</v>
      </c>
      <c r="E30" s="7">
        <v>0</v>
      </c>
      <c r="F30" s="7" t="n">
        <f si="0" t="shared"/>
        <v>4856.0</v>
      </c>
      <c r="G30" s="7" t="n">
        <v>71.0</v>
      </c>
      <c r="H30" s="7" t="n">
        <v>152.0</v>
      </c>
      <c r="I30" s="7" t="n">
        <v>1187.0</v>
      </c>
      <c r="J30" s="7" t="n">
        <v>1051.0</v>
      </c>
      <c r="K30" s="7" t="n">
        <v>817.0</v>
      </c>
      <c r="L30" s="7" t="n">
        <v>922.0</v>
      </c>
      <c r="M30" s="7" t="n">
        <v>656.0</v>
      </c>
      <c r="N30" t="s">
        <v>59</v>
      </c>
    </row>
    <row r="31" spans="1:14" x14ac:dyDescent="0.25">
      <c r="A31" s="12"/>
      <c r="B31" s="6" t="s">
        <v>30</v>
      </c>
      <c r="C31" s="7" t="n">
        <v>1344.0</v>
      </c>
      <c r="D31" s="7" t="n">
        <v>1814.0</v>
      </c>
      <c r="E31" s="7">
        <v>0</v>
      </c>
      <c r="F31" s="7" t="n">
        <f si="0" t="shared"/>
        <v>3158.0</v>
      </c>
      <c r="G31" s="7" t="n">
        <v>36.0</v>
      </c>
      <c r="H31" s="7" t="n">
        <v>55.0</v>
      </c>
      <c r="I31" s="7" t="n">
        <v>538.0</v>
      </c>
      <c r="J31" s="7" t="n">
        <v>884.0</v>
      </c>
      <c r="K31" s="7" t="n">
        <v>573.0</v>
      </c>
      <c r="L31" s="7" t="n">
        <v>659.0</v>
      </c>
      <c r="M31" s="7" t="n">
        <v>413.0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9735.0</v>
      </c>
      <c r="D33" s="7" t="n">
        <v>10816.0</v>
      </c>
      <c r="E33" s="7">
        <v>0</v>
      </c>
      <c r="F33" s="7" t="n">
        <f si="0" t="shared"/>
        <v>20551.0</v>
      </c>
      <c r="G33" s="7" t="n">
        <v>304.0</v>
      </c>
      <c r="H33" s="7" t="n">
        <v>333.0</v>
      </c>
      <c r="I33" s="7" t="n">
        <v>4570.0</v>
      </c>
      <c r="J33" s="7" t="n">
        <v>5396.0</v>
      </c>
      <c r="K33" s="7" t="n">
        <v>4088.0</v>
      </c>
      <c r="L33" s="7" t="n">
        <v>3765.0</v>
      </c>
      <c r="M33" s="7" t="n">
        <v>2095.0</v>
      </c>
      <c r="N33" t="s">
        <v>59</v>
      </c>
    </row>
    <row r="34" spans="1:14" x14ac:dyDescent="0.25">
      <c r="A34" s="16" t="s">
        <v>33</v>
      </c>
      <c r="B34" s="6" t="s">
        <v>34</v>
      </c>
      <c r="C34" s="7" t="n">
        <v>2182.0</v>
      </c>
      <c r="D34" s="7" t="n">
        <v>2920.0</v>
      </c>
      <c r="E34" s="7">
        <v>0</v>
      </c>
      <c r="F34" s="7" t="n">
        <f si="0" t="shared"/>
        <v>5102.0</v>
      </c>
      <c r="G34" s="7" t="n">
        <v>98.0</v>
      </c>
      <c r="H34" s="7" t="n">
        <v>61.0</v>
      </c>
      <c r="I34" s="7" t="n">
        <v>977.0</v>
      </c>
      <c r="J34" s="7" t="n">
        <v>1014.0</v>
      </c>
      <c r="K34" s="7" t="n">
        <v>820.0</v>
      </c>
      <c r="L34" s="7" t="n">
        <v>1327.0</v>
      </c>
      <c r="M34" s="7" t="n">
        <v>805.0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583.0</v>
      </c>
      <c r="D36" s="7" t="n">
        <v>710.0</v>
      </c>
      <c r="E36" s="7">
        <v>0</v>
      </c>
      <c r="F36" s="7" t="n">
        <f si="0" t="shared"/>
        <v>1293.0</v>
      </c>
      <c r="G36" s="7" t="n">
        <v>29.0</v>
      </c>
      <c r="H36" s="7" t="n">
        <v>9.0</v>
      </c>
      <c r="I36" s="7" t="n">
        <v>514.0</v>
      </c>
      <c r="J36" s="7" t="n">
        <v>440.0</v>
      </c>
      <c r="K36" s="7" t="n">
        <v>142.0</v>
      </c>
      <c r="L36" s="7" t="n">
        <v>109.0</v>
      </c>
      <c r="M36" s="7" t="n">
        <v>50.0</v>
      </c>
      <c r="N36" t="s">
        <v>59</v>
      </c>
    </row>
    <row r="37" spans="1:14" x14ac:dyDescent="0.25">
      <c r="A37" s="16"/>
      <c r="B37" s="8" t="s">
        <v>37</v>
      </c>
      <c r="C37" s="7" t="n">
        <f>C38-C34-C35-C36</f>
        <v>17.0</v>
      </c>
      <c r="D37" s="7" t="n">
        <f>D38-D34-D35-D36</f>
        <v>0.0</v>
      </c>
      <c r="E37" s="7" t="n">
        <f ref="E37:G37" si="7" t="shared">E38-E34-E35-E36</f>
        <v>0.0</v>
      </c>
      <c r="F37" s="7" t="n">
        <f si="0" t="shared"/>
        <v>17.0</v>
      </c>
      <c r="G37" s="7" t="n">
        <f si="7" t="shared"/>
        <v>0.0</v>
      </c>
      <c r="H37" s="7" t="n">
        <f ref="H37:M37" si="8" t="shared">H38-H34-H35-H36</f>
        <v>0.0</v>
      </c>
      <c r="I37" s="7" t="n">
        <f si="8" t="shared"/>
        <v>1.0</v>
      </c>
      <c r="J37" s="7" t="n">
        <f si="8" t="shared"/>
        <v>5.0</v>
      </c>
      <c r="K37" s="7" t="n">
        <f si="8" t="shared"/>
        <v>2.0</v>
      </c>
      <c r="L37" s="7" t="n">
        <f si="8" t="shared"/>
        <v>7.0</v>
      </c>
      <c r="M37" s="7" t="n">
        <f si="8" t="shared"/>
        <v>2.0</v>
      </c>
      <c r="N37" t="s">
        <v>59</v>
      </c>
    </row>
    <row r="38" spans="1:14" x14ac:dyDescent="0.25">
      <c r="A38" s="17"/>
      <c r="B38" s="6" t="s">
        <v>38</v>
      </c>
      <c r="C38" s="7" t="n">
        <v>2782.0</v>
      </c>
      <c r="D38" s="7" t="n">
        <v>3630.0</v>
      </c>
      <c r="E38" s="7">
        <v>0</v>
      </c>
      <c r="F38" s="7" t="n">
        <f si="0" t="shared"/>
        <v>6412.0</v>
      </c>
      <c r="G38" s="7" t="n">
        <v>127.0</v>
      </c>
      <c r="H38" s="7" t="n">
        <v>70.0</v>
      </c>
      <c r="I38" s="7" t="n">
        <v>1492.0</v>
      </c>
      <c r="J38" s="7" t="n">
        <v>1459.0</v>
      </c>
      <c r="K38" s="7" t="n">
        <v>964.0</v>
      </c>
      <c r="L38" s="7" t="n">
        <v>1443.0</v>
      </c>
      <c r="M38" s="7" t="n">
        <v>857.0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231.0</v>
      </c>
      <c r="D40" s="7" t="n">
        <f>D41-D39</f>
        <v>164.0</v>
      </c>
      <c r="E40" s="7" t="n">
        <f ref="E40:G40" si="9" t="shared">E41-E39</f>
        <v>0.0</v>
      </c>
      <c r="F40" s="7" t="n">
        <f si="0" t="shared"/>
        <v>395.0</v>
      </c>
      <c r="G40" s="7" t="n">
        <f si="9" t="shared"/>
        <v>4.0</v>
      </c>
      <c r="H40" s="7" t="n">
        <f ref="H40:M40" si="10" t="shared">H41-H39</f>
        <v>5.0</v>
      </c>
      <c r="I40" s="7" t="n">
        <f si="10" t="shared"/>
        <v>63.0</v>
      </c>
      <c r="J40" s="7" t="n">
        <f si="10" t="shared"/>
        <v>125.0</v>
      </c>
      <c r="K40" s="7" t="n">
        <f si="10" t="shared"/>
        <v>87.0</v>
      </c>
      <c r="L40" s="7" t="n">
        <f si="10" t="shared"/>
        <v>70.0</v>
      </c>
      <c r="M40" s="7" t="n">
        <f si="10" t="shared"/>
        <v>41.0</v>
      </c>
      <c r="N40" t="s">
        <v>59</v>
      </c>
    </row>
    <row r="41" spans="1:14" x14ac:dyDescent="0.25">
      <c r="A41" s="12"/>
      <c r="B41" s="6" t="s">
        <v>40</v>
      </c>
      <c r="C41" s="7" t="n">
        <v>231.0</v>
      </c>
      <c r="D41" s="7" t="n">
        <v>164.0</v>
      </c>
      <c r="E41" s="7">
        <v>0</v>
      </c>
      <c r="F41" s="7" t="n">
        <f si="0" t="shared"/>
        <v>395.0</v>
      </c>
      <c r="G41" s="7" t="n">
        <v>4.0</v>
      </c>
      <c r="H41" s="7" t="n">
        <v>5.0</v>
      </c>
      <c r="I41" s="7" t="n">
        <v>63.0</v>
      </c>
      <c r="J41" s="7" t="n">
        <v>125.0</v>
      </c>
      <c r="K41" s="7" t="n">
        <v>87.0</v>
      </c>
      <c r="L41" s="7" t="n">
        <v>70.0</v>
      </c>
      <c r="M41" s="7" t="n">
        <v>41.0</v>
      </c>
      <c r="N41" t="s">
        <v>59</v>
      </c>
    </row>
    <row r="42" spans="1:14" x14ac:dyDescent="0.25">
      <c r="A42" s="9"/>
      <c r="B42" s="6" t="s">
        <v>41</v>
      </c>
      <c r="C42" s="7" t="n">
        <v>130.0</v>
      </c>
      <c r="D42" s="7" t="n">
        <v>30.0</v>
      </c>
      <c r="E42" s="7">
        <v>0</v>
      </c>
      <c r="F42" s="7" t="n">
        <f si="0" t="shared"/>
        <v>160.0</v>
      </c>
      <c r="G42" s="7" t="n">
        <v>1.0</v>
      </c>
      <c r="H42" s="7" t="n">
        <v>0.0</v>
      </c>
      <c r="I42" s="7" t="n">
        <v>30.0</v>
      </c>
      <c r="J42" s="7" t="n">
        <v>24.0</v>
      </c>
      <c r="K42" s="7" t="n">
        <v>26.0</v>
      </c>
      <c r="L42" s="7" t="n">
        <v>55.0</v>
      </c>
      <c r="M42" s="7" t="n">
        <v>24.0</v>
      </c>
      <c r="N42" t="s">
        <v>59</v>
      </c>
    </row>
    <row r="43" spans="1:14" x14ac:dyDescent="0.25">
      <c r="A43" s="11"/>
      <c r="B43" s="6" t="s">
        <v>42</v>
      </c>
      <c r="C43" s="7" t="n">
        <f>C20+C24+C33+C38+C41+C42</f>
        <v>360247.0</v>
      </c>
      <c r="D43" s="7" t="n">
        <f>D20+D24+D33+D38+D41+D42</f>
        <v>265587.0</v>
      </c>
      <c r="E43" s="7" t="n">
        <f ref="E43:G43" si="11" t="shared">E20+E24+E33+E38+E41+E42</f>
        <v>0.0</v>
      </c>
      <c r="F43" s="7" t="n">
        <f si="0" t="shared"/>
        <v>625834.0</v>
      </c>
      <c r="G43" s="7" t="n">
        <f si="11" t="shared"/>
        <v>14319.0</v>
      </c>
      <c r="H43" s="7" t="n">
        <f ref="H43:M43" si="12" t="shared">H20+H24+H33+H38+H41+H42</f>
        <v>8469.0</v>
      </c>
      <c r="I43" s="7" t="n">
        <f si="12" t="shared"/>
        <v>93525.0</v>
      </c>
      <c r="J43" s="7" t="n">
        <f si="12" t="shared"/>
        <v>149412.0</v>
      </c>
      <c r="K43" s="7" t="n">
        <f si="12" t="shared"/>
        <v>143005.0</v>
      </c>
      <c r="L43" s="7" t="n">
        <f si="12" t="shared"/>
        <v>137096.0</v>
      </c>
      <c r="M43" s="7" t="n">
        <f si="12" t="shared"/>
        <v>80008.0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