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<sst xmlns="http://schemas.openxmlformats.org/spreadsheetml/2006/main" count="101" uniqueCount="61">
  <si>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</si>
  <si>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</si>
  <si>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</si>
  <si>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</si>
  <si>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</si>
  <si>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</si>
  <si>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</si>
  <si>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</si>
  <si>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</si>
  <si>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</si>
  <si>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</si>
  <si>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</si>
  <si>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</si>
  <si>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</si>
  <si>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</si>
  <si>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</si>
  <si>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</si>
  <si>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</si>
  <si>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</si>
  <si>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</si>
  <si>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</si>
  <si>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</si>
  <si>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</si>
  <si>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</si>
  <si>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</si>
  <si>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</si>
  <si>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</si>
  <si>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</si>
  <si>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</si>
  <si>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</si>
  <si>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</si>
  <si>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</si>
  <si>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</si>
  <si>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</si>
  <si>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</si>
  <si>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</si>
  <si>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</si>
  <si>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</si>
  <si>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</si>
  <si>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</si>
  <si>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</si>
  <si>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</si>
  <si>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</si>
  <si>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</si>
  <si>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</si>
  <si>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</si>
  <si>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</si>
  <si>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</si>
  <si>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</si>
  <si>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</si>
  <si>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</si>
  <si>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</si>
  <si>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</si>
  <si>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</si>
  <si>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</si>
  <si>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</si>
  <si>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</si>
  <si>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</si>
  <si>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99年3月中華民國國民出國人次－按性別及年齡分
Table 2-3 Outbound Departures of Nationals of the
Republic of China by Gender and by Age, March,2010</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</si>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</sst>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110258.0</v>
      </c>
      <c r="D3" s="7" t="n">
        <v>67664.0</v>
      </c>
      <c r="E3" s="7">
        <v>0</v>
      </c>
      <c r="F3" s="7" t="n">
        <f>C3+D3</f>
        <v>177922.0</v>
      </c>
      <c r="G3" s="7" t="n">
        <v>4698.0</v>
      </c>
      <c r="H3" s="7" t="n">
        <v>1164.0</v>
      </c>
      <c r="I3" s="7" t="n">
        <v>20504.0</v>
      </c>
      <c r="J3" s="7" t="n">
        <v>49686.0</v>
      </c>
      <c r="K3" s="7" t="n">
        <v>45512.0</v>
      </c>
      <c r="L3" s="7" t="n">
        <v>37137.0</v>
      </c>
      <c r="M3" s="7" t="n">
        <v>19221.0</v>
      </c>
      <c r="N3" t="s">
        <v>59</v>
      </c>
    </row>
    <row r="4" spans="1:14" x14ac:dyDescent="0.25">
      <c r="A4" s="12"/>
      <c r="B4" s="6" t="s">
        <v>2</v>
      </c>
      <c r="C4" s="7" t="n">
        <v>40698.0</v>
      </c>
      <c r="D4" s="7" t="n">
        <v>20103.0</v>
      </c>
      <c r="E4" s="7">
        <v>0</v>
      </c>
      <c r="F4" s="7" t="n">
        <f ref="F4:F43" si="0" t="shared">C4+D4</f>
        <v>60801.0</v>
      </c>
      <c r="G4" s="7" t="n">
        <v>1297.0</v>
      </c>
      <c r="H4" s="7" t="n">
        <v>293.0</v>
      </c>
      <c r="I4" s="7" t="n">
        <v>5920.0</v>
      </c>
      <c r="J4" s="7" t="n">
        <v>14532.0</v>
      </c>
      <c r="K4" s="7" t="n">
        <v>15883.0</v>
      </c>
      <c r="L4" s="7" t="n">
        <v>14687.0</v>
      </c>
      <c r="M4" s="7" t="n">
        <v>8189.0</v>
      </c>
      <c r="N4" t="s">
        <v>59</v>
      </c>
    </row>
    <row r="5" spans="1:14" x14ac:dyDescent="0.25">
      <c r="A5" s="12"/>
      <c r="B5" s="6" t="s">
        <v>3</v>
      </c>
      <c r="C5" s="7" t="n">
        <v>118504.0</v>
      </c>
      <c r="D5" s="7" t="n">
        <v>60288.0</v>
      </c>
      <c r="E5" s="7">
        <v>0</v>
      </c>
      <c r="F5" s="7" t="n">
        <f si="0" t="shared"/>
        <v>178792.0</v>
      </c>
      <c r="G5" s="7" t="n">
        <v>5346.0</v>
      </c>
      <c r="H5" s="7" t="n">
        <v>780.0</v>
      </c>
      <c r="I5" s="7" t="n">
        <v>10305.0</v>
      </c>
      <c r="J5" s="7" t="n">
        <v>35950.0</v>
      </c>
      <c r="K5" s="7" t="n">
        <v>48431.0</v>
      </c>
      <c r="L5" s="7" t="n">
        <v>47546.0</v>
      </c>
      <c r="M5" s="7" t="n">
        <v>30434.0</v>
      </c>
      <c r="N5" t="s">
        <v>59</v>
      </c>
    </row>
    <row r="6" spans="1:14" x14ac:dyDescent="0.25">
      <c r="A6" s="12"/>
      <c r="B6" s="6" t="s">
        <v>4</v>
      </c>
      <c r="C6" s="7" t="n">
        <v>37887.0</v>
      </c>
      <c r="D6" s="7" t="n">
        <v>53356.0</v>
      </c>
      <c r="E6" s="7">
        <v>0</v>
      </c>
      <c r="F6" s="7" t="n">
        <f si="0" t="shared"/>
        <v>91243.0</v>
      </c>
      <c r="G6" s="7" t="n">
        <v>3488.0</v>
      </c>
      <c r="H6" s="7" t="n">
        <v>1171.0</v>
      </c>
      <c r="I6" s="7" t="n">
        <v>16689.0</v>
      </c>
      <c r="J6" s="7" t="n">
        <v>24779.0</v>
      </c>
      <c r="K6" s="7" t="n">
        <v>15377.0</v>
      </c>
      <c r="L6" s="7" t="n">
        <v>16592.0</v>
      </c>
      <c r="M6" s="7" t="n">
        <v>13147.0</v>
      </c>
      <c r="N6" t="s">
        <v>59</v>
      </c>
    </row>
    <row r="7" spans="1:14" x14ac:dyDescent="0.25">
      <c r="A7" s="12"/>
      <c r="B7" s="6" t="s">
        <v>5</v>
      </c>
      <c r="C7" s="7" t="n">
        <v>10403.0</v>
      </c>
      <c r="D7" s="7" t="n">
        <v>17457.0</v>
      </c>
      <c r="E7" s="7">
        <v>0</v>
      </c>
      <c r="F7" s="7" t="n">
        <f si="0" t="shared"/>
        <v>27860.0</v>
      </c>
      <c r="G7" s="7" t="n">
        <v>901.0</v>
      </c>
      <c r="H7" s="7" t="n">
        <v>458.0</v>
      </c>
      <c r="I7" s="7" t="n">
        <v>6941.0</v>
      </c>
      <c r="J7" s="7" t="n">
        <v>8892.0</v>
      </c>
      <c r="K7" s="7" t="n">
        <v>4844.0</v>
      </c>
      <c r="L7" s="7" t="n">
        <v>3602.0</v>
      </c>
      <c r="M7" s="7" t="n">
        <v>2222.0</v>
      </c>
      <c r="N7" t="s">
        <v>59</v>
      </c>
    </row>
    <row r="8" spans="1:14" x14ac:dyDescent="0.25">
      <c r="A8" s="12"/>
      <c r="B8" s="6" t="s">
        <v>6</v>
      </c>
      <c r="C8" s="7" t="n">
        <v>6327.0</v>
      </c>
      <c r="D8" s="7" t="n">
        <v>6881.0</v>
      </c>
      <c r="E8" s="7">
        <v>0</v>
      </c>
      <c r="F8" s="7" t="n">
        <f si="0" t="shared"/>
        <v>13208.0</v>
      </c>
      <c r="G8" s="7" t="n">
        <v>383.0</v>
      </c>
      <c r="H8" s="7" t="n">
        <v>405.0</v>
      </c>
      <c r="I8" s="7" t="n">
        <v>1732.0</v>
      </c>
      <c r="J8" s="7" t="n">
        <v>3595.0</v>
      </c>
      <c r="K8" s="7" t="n">
        <v>2946.0</v>
      </c>
      <c r="L8" s="7" t="n">
        <v>2213.0</v>
      </c>
      <c r="M8" s="7" t="n">
        <v>1934.0</v>
      </c>
      <c r="N8" t="s">
        <v>59</v>
      </c>
    </row>
    <row r="9" spans="1:14" x14ac:dyDescent="0.25">
      <c r="A9" s="12"/>
      <c r="B9" s="6" t="s">
        <v>7</v>
      </c>
      <c r="C9" s="7" t="n">
        <v>7218.0</v>
      </c>
      <c r="D9" s="7" t="n">
        <v>8065.0</v>
      </c>
      <c r="E9" s="7">
        <v>0</v>
      </c>
      <c r="F9" s="7" t="n">
        <f si="0" t="shared"/>
        <v>15283.0</v>
      </c>
      <c r="G9" s="7" t="n">
        <v>433.0</v>
      </c>
      <c r="H9" s="7" t="n">
        <v>128.0</v>
      </c>
      <c r="I9" s="7" t="n">
        <v>2336.0</v>
      </c>
      <c r="J9" s="7" t="n">
        <v>3623.0</v>
      </c>
      <c r="K9" s="7" t="n">
        <v>2820.0</v>
      </c>
      <c r="L9" s="7" t="n">
        <v>3163.0</v>
      </c>
      <c r="M9" s="7" t="n">
        <v>2780.0</v>
      </c>
      <c r="N9" t="s">
        <v>59</v>
      </c>
    </row>
    <row r="10" spans="1:14" x14ac:dyDescent="0.25">
      <c r="A10" s="12"/>
      <c r="B10" s="6" t="s">
        <v>8</v>
      </c>
      <c r="C10" s="7" t="n">
        <v>13287.0</v>
      </c>
      <c r="D10" s="7" t="n">
        <v>14790.0</v>
      </c>
      <c r="E10" s="7">
        <v>0</v>
      </c>
      <c r="F10" s="7" t="n">
        <f si="0" t="shared"/>
        <v>28077.0</v>
      </c>
      <c r="G10" s="7" t="n">
        <v>818.0</v>
      </c>
      <c r="H10" s="7" t="n">
        <v>245.0</v>
      </c>
      <c r="I10" s="7" t="n">
        <v>6095.0</v>
      </c>
      <c r="J10" s="7" t="n">
        <v>7766.0</v>
      </c>
      <c r="K10" s="7" t="n">
        <v>5186.0</v>
      </c>
      <c r="L10" s="7" t="n">
        <v>4793.0</v>
      </c>
      <c r="M10" s="7" t="n">
        <v>3174.0</v>
      </c>
      <c r="N10" t="s">
        <v>59</v>
      </c>
    </row>
    <row r="11" spans="1:14" x14ac:dyDescent="0.25">
      <c r="A11" s="12"/>
      <c r="B11" s="6" t="s">
        <v>9</v>
      </c>
      <c r="C11" s="7" t="n">
        <v>5079.0</v>
      </c>
      <c r="D11" s="7" t="n">
        <v>3726.0</v>
      </c>
      <c r="E11" s="7">
        <v>0</v>
      </c>
      <c r="F11" s="7" t="n">
        <f si="0" t="shared"/>
        <v>8805.0</v>
      </c>
      <c r="G11" s="7" t="n">
        <v>301.0</v>
      </c>
      <c r="H11" s="7" t="n">
        <v>151.0</v>
      </c>
      <c r="I11" s="7" t="n">
        <v>1699.0</v>
      </c>
      <c r="J11" s="7" t="n">
        <v>2601.0</v>
      </c>
      <c r="K11" s="7" t="n">
        <v>1719.0</v>
      </c>
      <c r="L11" s="7" t="n">
        <v>1478.0</v>
      </c>
      <c r="M11" s="7" t="n">
        <v>856.0</v>
      </c>
      <c r="N11" t="s">
        <v>59</v>
      </c>
    </row>
    <row r="12" spans="1:14" x14ac:dyDescent="0.25">
      <c r="A12" s="12"/>
      <c r="B12" s="6" t="s">
        <v>10</v>
      </c>
      <c r="C12" s="7" t="n">
        <v>7277.0</v>
      </c>
      <c r="D12" s="7" t="n">
        <v>7603.0</v>
      </c>
      <c r="E12" s="7">
        <v>0</v>
      </c>
      <c r="F12" s="7" t="n">
        <f si="0" t="shared"/>
        <v>14880.0</v>
      </c>
      <c r="G12" s="7" t="n">
        <v>552.0</v>
      </c>
      <c r="H12" s="7" t="n">
        <v>133.0</v>
      </c>
      <c r="I12" s="7" t="n">
        <v>3474.0</v>
      </c>
      <c r="J12" s="7" t="n">
        <v>4878.0</v>
      </c>
      <c r="K12" s="7" t="n">
        <v>2572.0</v>
      </c>
      <c r="L12" s="7" t="n">
        <v>2105.0</v>
      </c>
      <c r="M12" s="7" t="n">
        <v>1166.0</v>
      </c>
      <c r="N12" t="s">
        <v>59</v>
      </c>
    </row>
    <row r="13" spans="1:14" x14ac:dyDescent="0.25">
      <c r="A13" s="12"/>
      <c r="B13" s="6" t="s">
        <v>11</v>
      </c>
      <c r="C13" s="7" t="n">
        <v>0.0</v>
      </c>
      <c r="D13" s="7" t="n">
        <v>0.0</v>
      </c>
      <c r="E13" s="7">
        <v>0</v>
      </c>
      <c r="F13" s="7" t="n">
        <f si="0" t="shared"/>
        <v>0.0</v>
      </c>
      <c r="G13" s="7" t="n">
        <v>0.0</v>
      </c>
      <c r="H13" s="7" t="n">
        <v>0.0</v>
      </c>
      <c r="I13" s="7" t="n">
        <v>0.0</v>
      </c>
      <c r="J13" s="7" t="n">
        <v>0.0</v>
      </c>
      <c r="K13" s="7" t="n">
        <v>0.0</v>
      </c>
      <c r="L13" s="7" t="n">
        <v>0.0</v>
      </c>
      <c r="M13" s="7" t="n">
        <v>0.0</v>
      </c>
      <c r="N13" t="s">
        <v>59</v>
      </c>
    </row>
    <row r="14" spans="1:14" x14ac:dyDescent="0.25">
      <c r="A14" s="12"/>
      <c r="B14" s="6" t="s">
        <v>12</v>
      </c>
      <c r="C14" s="7" t="n">
        <v>15887.0</v>
      </c>
      <c r="D14" s="7" t="n">
        <v>10553.0</v>
      </c>
      <c r="E14" s="7">
        <v>0</v>
      </c>
      <c r="F14" s="7" t="n">
        <f si="0" t="shared"/>
        <v>26440.0</v>
      </c>
      <c r="G14" s="7" t="n">
        <v>2011.0</v>
      </c>
      <c r="H14" s="7" t="n">
        <v>57.0</v>
      </c>
      <c r="I14" s="7" t="n">
        <v>2401.0</v>
      </c>
      <c r="J14" s="7" t="n">
        <v>5268.0</v>
      </c>
      <c r="K14" s="7" t="n">
        <v>5541.0</v>
      </c>
      <c r="L14" s="7" t="n">
        <v>6580.0</v>
      </c>
      <c r="M14" s="7" t="n">
        <v>4582.0</v>
      </c>
      <c r="N14" t="s">
        <v>59</v>
      </c>
    </row>
    <row r="15" spans="1:14" x14ac:dyDescent="0.25">
      <c r="A15" s="12"/>
      <c r="B15" s="6" t="s">
        <v>13</v>
      </c>
      <c r="C15" s="7" t="n">
        <v>790.0</v>
      </c>
      <c r="D15" s="7" t="n">
        <v>674.0</v>
      </c>
      <c r="E15" s="7">
        <v>0</v>
      </c>
      <c r="F15" s="7" t="n">
        <f si="0" t="shared"/>
        <v>1464.0</v>
      </c>
      <c r="G15" s="7" t="n">
        <v>50.0</v>
      </c>
      <c r="H15" s="7" t="n">
        <v>3.0</v>
      </c>
      <c r="I15" s="7" t="n">
        <v>77.0</v>
      </c>
      <c r="J15" s="7" t="n">
        <v>228.0</v>
      </c>
      <c r="K15" s="7" t="n">
        <v>337.0</v>
      </c>
      <c r="L15" s="7" t="n">
        <v>437.0</v>
      </c>
      <c r="M15" s="7" t="n">
        <v>332.0</v>
      </c>
      <c r="N15" t="s">
        <v>59</v>
      </c>
    </row>
    <row r="16" spans="1:14" x14ac:dyDescent="0.25">
      <c r="A16" s="12"/>
      <c r="B16" s="6" t="s">
        <v>14</v>
      </c>
      <c r="C16" s="7" t="n">
        <v>2325.0</v>
      </c>
      <c r="D16" s="7" t="n">
        <v>3017.0</v>
      </c>
      <c r="E16" s="7">
        <v>0</v>
      </c>
      <c r="F16" s="7" t="n">
        <f si="0" t="shared"/>
        <v>5342.0</v>
      </c>
      <c r="G16" s="7" t="n">
        <v>103.0</v>
      </c>
      <c r="H16" s="7" t="n">
        <v>18.0</v>
      </c>
      <c r="I16" s="7" t="n">
        <v>564.0</v>
      </c>
      <c r="J16" s="7" t="n">
        <v>1093.0</v>
      </c>
      <c r="K16" s="7" t="n">
        <v>989.0</v>
      </c>
      <c r="L16" s="7" t="n">
        <v>1551.0</v>
      </c>
      <c r="M16" s="7" t="n">
        <v>1024.0</v>
      </c>
      <c r="N16" t="s">
        <v>59</v>
      </c>
    </row>
    <row r="17" spans="1:14" x14ac:dyDescent="0.25">
      <c r="A17" s="12"/>
      <c r="B17" s="6" t="s">
        <v>15</v>
      </c>
      <c r="C17" s="7" t="n">
        <v>1.0</v>
      </c>
      <c r="D17" s="7" t="n">
        <v>0.0</v>
      </c>
      <c r="E17" s="7">
        <v>0</v>
      </c>
      <c r="F17" s="7" t="n">
        <f si="0" t="shared"/>
        <v>1.0</v>
      </c>
      <c r="G17" s="7" t="n">
        <v>0.0</v>
      </c>
      <c r="H17" s="7" t="n">
        <v>0.0</v>
      </c>
      <c r="I17" s="7" t="n">
        <v>0.0</v>
      </c>
      <c r="J17" s="7" t="n">
        <v>0.0</v>
      </c>
      <c r="K17" s="7" t="n">
        <v>0.0</v>
      </c>
      <c r="L17" s="7" t="n">
        <v>1.0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560.0</v>
      </c>
      <c r="D19" s="7" t="n">
        <f>D20-D3-D4-D5-D6-D7-D8-D9-D10-D11-D12-D13-D14-D15-D16-D17-D18</f>
        <v>611.0</v>
      </c>
      <c r="E19" s="7" t="n">
        <f ref="E19:G19" si="1" t="shared">E20-E3-E4-E5-E6-E7-E8-E9-E10-E11-E12-E13-E14-E15-E16-E17-E18</f>
        <v>0.0</v>
      </c>
      <c r="F19" s="7" t="n">
        <f si="0" t="shared"/>
        <v>1171.0</v>
      </c>
      <c r="G19" s="7" t="n">
        <f si="1" t="shared"/>
        <v>27.0</v>
      </c>
      <c r="H19" s="7" t="n">
        <f ref="H19:M19" si="2" t="shared">H20-H3-H4-H5-H6-H7-H8-H9-H10-H11-H12-H13-H14-H15-H16-H17-H18</f>
        <v>7.0</v>
      </c>
      <c r="I19" s="7" t="n">
        <f si="2" t="shared"/>
        <v>91.0</v>
      </c>
      <c r="J19" s="7" t="n">
        <f si="2" t="shared"/>
        <v>289.0</v>
      </c>
      <c r="K19" s="7" t="n">
        <f si="2" t="shared"/>
        <v>252.0</v>
      </c>
      <c r="L19" s="7" t="n">
        <f si="2" t="shared"/>
        <v>279.0</v>
      </c>
      <c r="M19" s="7" t="n">
        <f si="2" t="shared"/>
        <v>226.0</v>
      </c>
      <c r="N19" t="s">
        <v>59</v>
      </c>
    </row>
    <row r="20" spans="1:14" x14ac:dyDescent="0.25">
      <c r="A20" s="12"/>
      <c r="B20" s="6" t="s">
        <v>18</v>
      </c>
      <c r="C20" s="7" t="n">
        <v>376501.0</v>
      </c>
      <c r="D20" s="7" t="n">
        <v>274788.0</v>
      </c>
      <c r="E20" s="7">
        <v>0</v>
      </c>
      <c r="F20" s="7" t="n">
        <f si="0" t="shared"/>
        <v>651289.0</v>
      </c>
      <c r="G20" s="7" t="n">
        <v>20408.0</v>
      </c>
      <c r="H20" s="7" t="n">
        <v>5013.0</v>
      </c>
      <c r="I20" s="7" t="n">
        <v>78828.0</v>
      </c>
      <c r="J20" s="7" t="n">
        <v>163180.0</v>
      </c>
      <c r="K20" s="7" t="n">
        <v>152409.0</v>
      </c>
      <c r="L20" s="7" t="n">
        <v>142164.0</v>
      </c>
      <c r="M20" s="7" t="n">
        <v>89287.0</v>
      </c>
      <c r="N20" t="s">
        <v>59</v>
      </c>
    </row>
    <row r="21" spans="1:14" x14ac:dyDescent="0.25">
      <c r="A21" s="12" t="s">
        <v>19</v>
      </c>
      <c r="B21" s="6" t="s">
        <v>20</v>
      </c>
      <c r="C21" s="7" t="n">
        <v>17549.0</v>
      </c>
      <c r="D21" s="7" t="n">
        <v>19775.0</v>
      </c>
      <c r="E21" s="7">
        <v>0</v>
      </c>
      <c r="F21" s="7" t="n">
        <f si="0" t="shared"/>
        <v>37324.0</v>
      </c>
      <c r="G21" s="7" t="n">
        <v>974.0</v>
      </c>
      <c r="H21" s="7" t="n">
        <v>608.0</v>
      </c>
      <c r="I21" s="7" t="n">
        <v>5323.0</v>
      </c>
      <c r="J21" s="7" t="n">
        <v>8841.0</v>
      </c>
      <c r="K21" s="7" t="n">
        <v>6490.0</v>
      </c>
      <c r="L21" s="7" t="n">
        <v>7988.0</v>
      </c>
      <c r="M21" s="7" t="n">
        <v>7100.0</v>
      </c>
      <c r="N21" t="s">
        <v>59</v>
      </c>
    </row>
    <row r="22" spans="1:14" x14ac:dyDescent="0.25">
      <c r="A22" s="12"/>
      <c r="B22" s="6" t="s">
        <v>21</v>
      </c>
      <c r="C22" s="7" t="n">
        <v>1884.0</v>
      </c>
      <c r="D22" s="7" t="n">
        <v>2512.0</v>
      </c>
      <c r="E22" s="7">
        <v>0</v>
      </c>
      <c r="F22" s="7" t="n">
        <f si="0" t="shared"/>
        <v>4396.0</v>
      </c>
      <c r="G22" s="7" t="n">
        <v>214.0</v>
      </c>
      <c r="H22" s="7" t="n">
        <v>245.0</v>
      </c>
      <c r="I22" s="7" t="n">
        <v>496.0</v>
      </c>
      <c r="J22" s="7" t="n">
        <v>547.0</v>
      </c>
      <c r="K22" s="7" t="n">
        <v>868.0</v>
      </c>
      <c r="L22" s="7" t="n">
        <v>1209.0</v>
      </c>
      <c r="M22" s="7" t="n">
        <v>817.0</v>
      </c>
      <c r="N22" t="s">
        <v>59</v>
      </c>
    </row>
    <row r="23" spans="1:14" x14ac:dyDescent="0.25">
      <c r="A23" s="12"/>
      <c r="B23" s="6" t="s">
        <v>22</v>
      </c>
      <c r="C23" s="7" t="n">
        <f>C24-C21-C22</f>
        <v>5.0</v>
      </c>
      <c r="D23" s="7" t="n">
        <f>D24-D21-D22</f>
        <v>0.0</v>
      </c>
      <c r="E23" s="7" t="n">
        <f ref="E23:G23" si="3" t="shared">E24-E21-E22</f>
        <v>0.0</v>
      </c>
      <c r="F23" s="7" t="n">
        <f si="0" t="shared"/>
        <v>5.0</v>
      </c>
      <c r="G23" s="7" t="n">
        <f si="3" t="shared"/>
        <v>0.0</v>
      </c>
      <c r="H23" s="7" t="n">
        <f ref="H23:M23" si="4" t="shared">H24-H21-H22</f>
        <v>0.0</v>
      </c>
      <c r="I23" s="7" t="n">
        <f si="4" t="shared"/>
        <v>1.0</v>
      </c>
      <c r="J23" s="7" t="n">
        <f si="4" t="shared"/>
        <v>1.0</v>
      </c>
      <c r="K23" s="7" t="n">
        <f si="4" t="shared"/>
        <v>0.0</v>
      </c>
      <c r="L23" s="7" t="n">
        <f si="4" t="shared"/>
        <v>2.0</v>
      </c>
      <c r="M23" s="7" t="n">
        <f si="4" t="shared"/>
        <v>1.0</v>
      </c>
      <c r="N23" t="s">
        <v>59</v>
      </c>
    </row>
    <row r="24" spans="1:14" x14ac:dyDescent="0.25">
      <c r="A24" s="12"/>
      <c r="B24" s="6" t="s">
        <v>55</v>
      </c>
      <c r="C24" s="7" t="n">
        <v>19438.0</v>
      </c>
      <c r="D24" s="7" t="n">
        <v>22287.0</v>
      </c>
      <c r="E24" s="7">
        <v>0</v>
      </c>
      <c r="F24" s="7" t="n">
        <f si="0" t="shared"/>
        <v>41725.0</v>
      </c>
      <c r="G24" s="7" t="n">
        <v>1188.0</v>
      </c>
      <c r="H24" s="7" t="n">
        <v>853.0</v>
      </c>
      <c r="I24" s="7" t="n">
        <v>5820.0</v>
      </c>
      <c r="J24" s="7" t="n">
        <v>9389.0</v>
      </c>
      <c r="K24" s="7" t="n">
        <v>7358.0</v>
      </c>
      <c r="L24" s="7" t="n">
        <v>9199.0</v>
      </c>
      <c r="M24" s="7" t="n">
        <v>7918.0</v>
      </c>
      <c r="N24" t="s">
        <v>59</v>
      </c>
    </row>
    <row r="25" spans="1:14" x14ac:dyDescent="0.25">
      <c r="A25" s="12" t="s">
        <v>23</v>
      </c>
      <c r="B25" s="6" t="s">
        <v>24</v>
      </c>
      <c r="C25" s="7" t="n">
        <v>757.0</v>
      </c>
      <c r="D25" s="7" t="n">
        <v>1093.0</v>
      </c>
      <c r="E25" s="7">
        <v>0</v>
      </c>
      <c r="F25" s="7" t="n">
        <f si="0" t="shared"/>
        <v>1850.0</v>
      </c>
      <c r="G25" s="7" t="n">
        <v>35.0</v>
      </c>
      <c r="H25" s="7" t="n">
        <v>22.0</v>
      </c>
      <c r="I25" s="7" t="n">
        <v>265.0</v>
      </c>
      <c r="J25" s="7" t="n">
        <v>613.0</v>
      </c>
      <c r="K25" s="7" t="n">
        <v>401.0</v>
      </c>
      <c r="L25" s="7" t="n">
        <v>353.0</v>
      </c>
      <c r="M25" s="7" t="n">
        <v>161.0</v>
      </c>
      <c r="N25" t="s">
        <v>59</v>
      </c>
    </row>
    <row r="26" spans="1:14" x14ac:dyDescent="0.25">
      <c r="A26" s="12"/>
      <c r="B26" s="6" t="s">
        <v>25</v>
      </c>
      <c r="C26" s="7" t="n">
        <v>1212.0</v>
      </c>
      <c r="D26" s="7" t="n">
        <v>1332.0</v>
      </c>
      <c r="E26" s="7">
        <v>0</v>
      </c>
      <c r="F26" s="7" t="n">
        <f si="0" t="shared"/>
        <v>2544.0</v>
      </c>
      <c r="G26" s="7" t="n">
        <v>51.0</v>
      </c>
      <c r="H26" s="7" t="n">
        <v>16.0</v>
      </c>
      <c r="I26" s="7" t="n">
        <v>387.0</v>
      </c>
      <c r="J26" s="7" t="n">
        <v>894.0</v>
      </c>
      <c r="K26" s="7" t="n">
        <v>582.0</v>
      </c>
      <c r="L26" s="7" t="n">
        <v>423.0</v>
      </c>
      <c r="M26" s="7" t="n">
        <v>191.0</v>
      </c>
      <c r="N26" t="s">
        <v>59</v>
      </c>
    </row>
    <row r="27" spans="1:14" x14ac:dyDescent="0.25">
      <c r="A27" s="12"/>
      <c r="B27" s="6" t="s">
        <v>26</v>
      </c>
      <c r="C27" s="7" t="n">
        <v>438.0</v>
      </c>
      <c r="D27" s="7" t="n">
        <v>524.0</v>
      </c>
      <c r="E27" s="7">
        <v>0</v>
      </c>
      <c r="F27" s="7" t="n">
        <f si="0" t="shared"/>
        <v>962.0</v>
      </c>
      <c r="G27" s="7" t="n">
        <v>4.0</v>
      </c>
      <c r="H27" s="7" t="n">
        <v>1.0</v>
      </c>
      <c r="I27" s="7" t="n">
        <v>157.0</v>
      </c>
      <c r="J27" s="7" t="n">
        <v>396.0</v>
      </c>
      <c r="K27" s="7" t="n">
        <v>174.0</v>
      </c>
      <c r="L27" s="7" t="n">
        <v>155.0</v>
      </c>
      <c r="M27" s="7" t="n">
        <v>75.0</v>
      </c>
      <c r="N27" t="s">
        <v>59</v>
      </c>
    </row>
    <row r="28" spans="1:14" x14ac:dyDescent="0.25">
      <c r="A28" s="12"/>
      <c r="B28" s="6" t="s">
        <v>27</v>
      </c>
      <c r="C28" s="7" t="n">
        <v>2732.0</v>
      </c>
      <c r="D28" s="7" t="n">
        <v>3328.0</v>
      </c>
      <c r="E28" s="7">
        <v>0</v>
      </c>
      <c r="F28" s="7" t="n">
        <f si="0" t="shared"/>
        <v>6060.0</v>
      </c>
      <c r="G28" s="7" t="n">
        <v>167.0</v>
      </c>
      <c r="H28" s="7" t="n">
        <v>105.0</v>
      </c>
      <c r="I28" s="7" t="n">
        <v>1664.0</v>
      </c>
      <c r="J28" s="7" t="n">
        <v>1631.0</v>
      </c>
      <c r="K28" s="7" t="n">
        <v>988.0</v>
      </c>
      <c r="L28" s="7" t="n">
        <v>935.0</v>
      </c>
      <c r="M28" s="7" t="n">
        <v>570.0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1484.0</v>
      </c>
      <c r="D30" s="7" t="n">
        <v>1445.0</v>
      </c>
      <c r="E30" s="7">
        <v>0</v>
      </c>
      <c r="F30" s="7" t="n">
        <f si="0" t="shared"/>
        <v>2929.0</v>
      </c>
      <c r="G30" s="7" t="n">
        <v>42.0</v>
      </c>
      <c r="H30" s="7" t="n">
        <v>22.0</v>
      </c>
      <c r="I30" s="7" t="n">
        <v>374.0</v>
      </c>
      <c r="J30" s="7" t="n">
        <v>825.0</v>
      </c>
      <c r="K30" s="7" t="n">
        <v>667.0</v>
      </c>
      <c r="L30" s="7" t="n">
        <v>637.0</v>
      </c>
      <c r="M30" s="7" t="n">
        <v>362.0</v>
      </c>
      <c r="N30" t="s">
        <v>59</v>
      </c>
    </row>
    <row r="31" spans="1:14" x14ac:dyDescent="0.25">
      <c r="A31" s="12"/>
      <c r="B31" s="6" t="s">
        <v>30</v>
      </c>
      <c r="C31" s="7" t="n">
        <v>1211.0</v>
      </c>
      <c r="D31" s="7" t="n">
        <v>1701.0</v>
      </c>
      <c r="E31" s="7">
        <v>0</v>
      </c>
      <c r="F31" s="7" t="n">
        <f si="0" t="shared"/>
        <v>2912.0</v>
      </c>
      <c r="G31" s="7" t="n">
        <v>53.0</v>
      </c>
      <c r="H31" s="7" t="n">
        <v>24.0</v>
      </c>
      <c r="I31" s="7" t="n">
        <v>541.0</v>
      </c>
      <c r="J31" s="7" t="n">
        <v>982.0</v>
      </c>
      <c r="K31" s="7" t="n">
        <v>591.0</v>
      </c>
      <c r="L31" s="7" t="n">
        <v>431.0</v>
      </c>
      <c r="M31" s="7" t="n">
        <v>290.0</v>
      </c>
      <c r="N31" t="s">
        <v>59</v>
      </c>
    </row>
    <row r="32" spans="1:14" x14ac:dyDescent="0.25">
      <c r="A32" s="12"/>
      <c r="B32" s="6" t="s">
        <v>31</v>
      </c>
      <c r="C32" s="7" t="n">
        <f>C33-C25-C26-C27-C28-C29-C30-C31</f>
        <v>215.0</v>
      </c>
      <c r="D32" s="7" t="n">
        <f>D33-D25-D26-D27-D28-D29-D30-D31</f>
        <v>292.0</v>
      </c>
      <c r="E32" s="7" t="n">
        <f ref="E32:G32" si="5" t="shared">E33-E25-E26-E27-E28-E29-E30-E31</f>
        <v>0.0</v>
      </c>
      <c r="F32" s="7" t="n">
        <f si="0" t="shared"/>
        <v>507.0</v>
      </c>
      <c r="G32" s="7" t="n">
        <f si="5" t="shared"/>
        <v>1.0</v>
      </c>
      <c r="H32" s="7" t="n">
        <f ref="H32:M32" si="6" t="shared">H33-H25-H26-H27-H28-H29-H30-H31</f>
        <v>2.0</v>
      </c>
      <c r="I32" s="7" t="n">
        <f si="6" t="shared"/>
        <v>47.0</v>
      </c>
      <c r="J32" s="7" t="n">
        <f si="6" t="shared"/>
        <v>152.0</v>
      </c>
      <c r="K32" s="7" t="n">
        <f si="6" t="shared"/>
        <v>101.0</v>
      </c>
      <c r="L32" s="7" t="n">
        <f si="6" t="shared"/>
        <v>121.0</v>
      </c>
      <c r="M32" s="7" t="n">
        <f si="6" t="shared"/>
        <v>83.0</v>
      </c>
      <c r="N32" t="s">
        <v>59</v>
      </c>
    </row>
    <row r="33" spans="1:14" x14ac:dyDescent="0.25">
      <c r="A33" s="12"/>
      <c r="B33" s="6" t="s">
        <v>32</v>
      </c>
      <c r="C33" s="7" t="n">
        <v>8049.0</v>
      </c>
      <c r="D33" s="7" t="n">
        <v>9715.0</v>
      </c>
      <c r="E33" s="7">
        <v>0</v>
      </c>
      <c r="F33" s="7" t="n">
        <f si="0" t="shared"/>
        <v>17764.0</v>
      </c>
      <c r="G33" s="7" t="n">
        <v>353.0</v>
      </c>
      <c r="H33" s="7" t="n">
        <v>192.0</v>
      </c>
      <c r="I33" s="7" t="n">
        <v>3435.0</v>
      </c>
      <c r="J33" s="7" t="n">
        <v>5493.0</v>
      </c>
      <c r="K33" s="7" t="n">
        <v>3504.0</v>
      </c>
      <c r="L33" s="7" t="n">
        <v>3055.0</v>
      </c>
      <c r="M33" s="7" t="n">
        <v>1732.0</v>
      </c>
      <c r="N33" t="s">
        <v>59</v>
      </c>
    </row>
    <row r="34" spans="1:14" x14ac:dyDescent="0.25">
      <c r="A34" s="16" t="s">
        <v>33</v>
      </c>
      <c r="B34" s="6" t="s">
        <v>34</v>
      </c>
      <c r="C34" s="7" t="n">
        <v>2236.0</v>
      </c>
      <c r="D34" s="7" t="n">
        <v>3349.0</v>
      </c>
      <c r="E34" s="7">
        <v>0</v>
      </c>
      <c r="F34" s="7" t="n">
        <f si="0" t="shared"/>
        <v>5585.0</v>
      </c>
      <c r="G34" s="7" t="n">
        <v>169.0</v>
      </c>
      <c r="H34" s="7" t="n">
        <v>97.0</v>
      </c>
      <c r="I34" s="7" t="n">
        <v>1123.0</v>
      </c>
      <c r="J34" s="7" t="n">
        <v>1276.0</v>
      </c>
      <c r="K34" s="7" t="n">
        <v>790.0</v>
      </c>
      <c r="L34" s="7" t="n">
        <v>1214.0</v>
      </c>
      <c r="M34" s="7" t="n">
        <v>916.0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642.0</v>
      </c>
      <c r="D36" s="7" t="n">
        <v>634.0</v>
      </c>
      <c r="E36" s="7">
        <v>0</v>
      </c>
      <c r="F36" s="7" t="n">
        <f si="0" t="shared"/>
        <v>1276.0</v>
      </c>
      <c r="G36" s="7" t="n">
        <v>43.0</v>
      </c>
      <c r="H36" s="7" t="n">
        <v>37.0</v>
      </c>
      <c r="I36" s="7" t="n">
        <v>305.0</v>
      </c>
      <c r="J36" s="7" t="n">
        <v>469.0</v>
      </c>
      <c r="K36" s="7" t="n">
        <v>223.0</v>
      </c>
      <c r="L36" s="7" t="n">
        <v>149.0</v>
      </c>
      <c r="M36" s="7" t="n">
        <v>50.0</v>
      </c>
      <c r="N36" t="s">
        <v>59</v>
      </c>
    </row>
    <row r="37" spans="1:14" x14ac:dyDescent="0.25">
      <c r="A37" s="16"/>
      <c r="B37" s="8" t="s">
        <v>37</v>
      </c>
      <c r="C37" s="7" t="n">
        <f>C38-C34-C35-C36</f>
        <v>2.0</v>
      </c>
      <c r="D37" s="7" t="n">
        <f>D38-D34-D35-D36</f>
        <v>0.0</v>
      </c>
      <c r="E37" s="7" t="n">
        <f ref="E37:G37" si="7" t="shared">E38-E34-E35-E36</f>
        <v>0.0</v>
      </c>
      <c r="F37" s="7" t="n">
        <f si="0" t="shared"/>
        <v>2.0</v>
      </c>
      <c r="G37" s="7" t="n">
        <f si="7" t="shared"/>
        <v>0.0</v>
      </c>
      <c r="H37" s="7" t="n">
        <f ref="H37:M37" si="8" t="shared">H38-H34-H35-H36</f>
        <v>0.0</v>
      </c>
      <c r="I37" s="7" t="n">
        <f si="8" t="shared"/>
        <v>2.0</v>
      </c>
      <c r="J37" s="7" t="n">
        <f si="8" t="shared"/>
        <v>0.0</v>
      </c>
      <c r="K37" s="7" t="n">
        <f si="8" t="shared"/>
        <v>0.0</v>
      </c>
      <c r="L37" s="7" t="n">
        <f si="8" t="shared"/>
        <v>0.0</v>
      </c>
      <c r="M37" s="7" t="n">
        <f si="8" t="shared"/>
        <v>0.0</v>
      </c>
      <c r="N37" t="s">
        <v>59</v>
      </c>
    </row>
    <row r="38" spans="1:14" x14ac:dyDescent="0.25">
      <c r="A38" s="17"/>
      <c r="B38" s="6" t="s">
        <v>38</v>
      </c>
      <c r="C38" s="7" t="n">
        <v>2880.0</v>
      </c>
      <c r="D38" s="7" t="n">
        <v>3983.0</v>
      </c>
      <c r="E38" s="7">
        <v>0</v>
      </c>
      <c r="F38" s="7" t="n">
        <f si="0" t="shared"/>
        <v>6863.0</v>
      </c>
      <c r="G38" s="7" t="n">
        <v>212.0</v>
      </c>
      <c r="H38" s="7" t="n">
        <v>134.0</v>
      </c>
      <c r="I38" s="7" t="n">
        <v>1430.0</v>
      </c>
      <c r="J38" s="7" t="n">
        <v>1745.0</v>
      </c>
      <c r="K38" s="7" t="n">
        <v>1013.0</v>
      </c>
      <c r="L38" s="7" t="n">
        <v>1363.0</v>
      </c>
      <c r="M38" s="7" t="n">
        <v>966.0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120.0</v>
      </c>
      <c r="D42" s="7" t="n">
        <v>93.0</v>
      </c>
      <c r="E42" s="7">
        <v>0</v>
      </c>
      <c r="F42" s="7" t="n">
        <f si="0" t="shared"/>
        <v>213.0</v>
      </c>
      <c r="G42" s="7" t="n">
        <v>1.0</v>
      </c>
      <c r="H42" s="7" t="n">
        <v>1.0</v>
      </c>
      <c r="I42" s="7" t="n">
        <v>42.0</v>
      </c>
      <c r="J42" s="7" t="n">
        <v>40.0</v>
      </c>
      <c r="K42" s="7" t="n">
        <v>40.0</v>
      </c>
      <c r="L42" s="7" t="n">
        <v>60.0</v>
      </c>
      <c r="M42" s="7" t="n">
        <v>29.0</v>
      </c>
      <c r="N42" t="s">
        <v>59</v>
      </c>
    </row>
    <row r="43" spans="1:14" x14ac:dyDescent="0.25">
      <c r="A43" s="11"/>
      <c r="B43" s="6" t="s">
        <v>42</v>
      </c>
      <c r="C43" s="7" t="n">
        <f>C20+C24+C33+C38+C41+C42</f>
        <v>406988.0</v>
      </c>
      <c r="D43" s="7" t="n">
        <f>D20+D24+D33+D38+D41+D42</f>
        <v>310866.0</v>
      </c>
      <c r="E43" s="7" t="n">
        <f ref="E43:G43" si="11" t="shared">E20+E24+E33+E38+E41+E42</f>
        <v>0.0</v>
      </c>
      <c r="F43" s="7" t="n">
        <f si="0" t="shared"/>
        <v>717854.0</v>
      </c>
      <c r="G43" s="7" t="n">
        <f si="11" t="shared"/>
        <v>22162.0</v>
      </c>
      <c r="H43" s="7" t="n">
        <f ref="H43:M43" si="12" t="shared">H20+H24+H33+H38+H41+H42</f>
        <v>6193.0</v>
      </c>
      <c r="I43" s="7" t="n">
        <f si="12" t="shared"/>
        <v>89555.0</v>
      </c>
      <c r="J43" s="7" t="n">
        <f si="12" t="shared"/>
        <v>179847.0</v>
      </c>
      <c r="K43" s="7" t="n">
        <f si="12" t="shared"/>
        <v>164324.0</v>
      </c>
      <c r="L43" s="7" t="n">
        <f si="12" t="shared"/>
        <v>155841.0</v>
      </c>
      <c r="M43" s="7" t="n">
        <f si="12" t="shared"/>
        <v>99932.0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