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<sst xmlns="http://schemas.openxmlformats.org/spreadsheetml/2006/main" count="101" uniqueCount="61">
  <si>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</si>
  <si>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</si>
  <si>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</si>
  <si>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</si>
  <si>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</si>
  <si>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</si>
  <si>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</si>
  <si>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</si>
  <si>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</si>
  <si>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</si>
  <si>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</si>
  <si>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</si>
  <si>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</si>
  <si>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</si>
  <si>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</si>
  <si>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</si>
  <si>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</si>
  <si>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</si>
  <si>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</si>
  <si>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</si>
  <si>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</si>
  <si>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</si>
  <si>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</si>
  <si>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</si>
  <si>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</si>
  <si>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</si>
  <si>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</si>
  <si>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</si>
  <si>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</si>
  <si>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</si>
  <si>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</si>
  <si>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</si>
  <si>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</si>
  <si>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</si>
  <si>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</si>
  <si>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</si>
  <si>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</si>
  <si>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</si>
  <si>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</si>
  <si>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</si>
  <si>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</si>
  <si>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</si>
  <si>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</si>
  <si>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</si>
  <si>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</si>
  <si>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</si>
  <si>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</si>
  <si>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</si>
  <si>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</si>
  <si>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</si>
  <si>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</si>
  <si>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</si>
  <si>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</si>
  <si>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</si>
  <si>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</si>
  <si>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</si>
  <si>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</si>
  <si>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</si>
  <si>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99年5月中華民國國民出國人次－按性別及年齡分
Table 2-3 Outbound Departures of Nationals of the
Republic of China by Gender and by Age, May,2010</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</si>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</sst>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122702.0</v>
      </c>
      <c r="D3" s="7" t="n">
        <v>77274.0</v>
      </c>
      <c r="E3" s="7">
        <v>0</v>
      </c>
      <c r="F3" s="7" t="n">
        <f>C3+D3</f>
        <v>199976.0</v>
      </c>
      <c r="G3" s="7" t="n">
        <v>5608.0</v>
      </c>
      <c r="H3" s="7" t="n">
        <v>1679.0</v>
      </c>
      <c r="I3" s="7" t="n">
        <v>22769.0</v>
      </c>
      <c r="J3" s="7" t="n">
        <v>54035.0</v>
      </c>
      <c r="K3" s="7" t="n">
        <v>49545.0</v>
      </c>
      <c r="L3" s="7" t="n">
        <v>42443.0</v>
      </c>
      <c r="M3" s="7" t="n">
        <v>23897.0</v>
      </c>
      <c r="N3" t="s">
        <v>59</v>
      </c>
    </row>
    <row r="4" spans="1:14" x14ac:dyDescent="0.25">
      <c r="A4" s="12"/>
      <c r="B4" s="6" t="s">
        <v>2</v>
      </c>
      <c r="C4" s="7" t="n">
        <v>36037.0</v>
      </c>
      <c r="D4" s="7" t="n">
        <v>19223.0</v>
      </c>
      <c r="E4" s="7">
        <v>0</v>
      </c>
      <c r="F4" s="7" t="n">
        <f ref="F4:F43" si="0" t="shared">C4+D4</f>
        <v>55260.0</v>
      </c>
      <c r="G4" s="7" t="n">
        <v>1103.0</v>
      </c>
      <c r="H4" s="7" t="n">
        <v>354.0</v>
      </c>
      <c r="I4" s="7" t="n">
        <v>5369.0</v>
      </c>
      <c r="J4" s="7" t="n">
        <v>13023.0</v>
      </c>
      <c r="K4" s="7" t="n">
        <v>13719.0</v>
      </c>
      <c r="L4" s="7" t="n">
        <v>13556.0</v>
      </c>
      <c r="M4" s="7" t="n">
        <v>8136.0</v>
      </c>
      <c r="N4" t="s">
        <v>59</v>
      </c>
    </row>
    <row r="5" spans="1:14" x14ac:dyDescent="0.25">
      <c r="A5" s="12"/>
      <c r="B5" s="6" t="s">
        <v>3</v>
      </c>
      <c r="C5" s="7" t="n">
        <v>126962.0</v>
      </c>
      <c r="D5" s="7" t="n">
        <v>67222.0</v>
      </c>
      <c r="E5" s="7">
        <v>0</v>
      </c>
      <c r="F5" s="7" t="n">
        <f si="0" t="shared"/>
        <v>194184.0</v>
      </c>
      <c r="G5" s="7" t="n">
        <v>5352.0</v>
      </c>
      <c r="H5" s="7" t="n">
        <v>1236.0</v>
      </c>
      <c r="I5" s="7" t="n">
        <v>11664.0</v>
      </c>
      <c r="J5" s="7" t="n">
        <v>37944.0</v>
      </c>
      <c r="K5" s="7" t="n">
        <v>50628.0</v>
      </c>
      <c r="L5" s="7" t="n">
        <v>51271.0</v>
      </c>
      <c r="M5" s="7" t="n">
        <v>36089.0</v>
      </c>
      <c r="N5" t="s">
        <v>59</v>
      </c>
    </row>
    <row r="6" spans="1:14" x14ac:dyDescent="0.25">
      <c r="A6" s="12"/>
      <c r="B6" s="6" t="s">
        <v>4</v>
      </c>
      <c r="C6" s="7" t="n">
        <v>51786.0</v>
      </c>
      <c r="D6" s="7" t="n">
        <v>72365.0</v>
      </c>
      <c r="E6" s="7">
        <v>0</v>
      </c>
      <c r="F6" s="7" t="n">
        <f si="0" t="shared"/>
        <v>124151.0</v>
      </c>
      <c r="G6" s="7" t="n">
        <v>5422.0</v>
      </c>
      <c r="H6" s="7" t="n">
        <v>3257.0</v>
      </c>
      <c r="I6" s="7" t="n">
        <v>18219.0</v>
      </c>
      <c r="J6" s="7" t="n">
        <v>31013.0</v>
      </c>
      <c r="K6" s="7" t="n">
        <v>20518.0</v>
      </c>
      <c r="L6" s="7" t="n">
        <v>24140.0</v>
      </c>
      <c r="M6" s="7" t="n">
        <v>21582.0</v>
      </c>
      <c r="N6" t="s">
        <v>59</v>
      </c>
    </row>
    <row r="7" spans="1:14" x14ac:dyDescent="0.25">
      <c r="A7" s="12"/>
      <c r="B7" s="6" t="s">
        <v>5</v>
      </c>
      <c r="C7" s="7" t="n">
        <v>12641.0</v>
      </c>
      <c r="D7" s="7" t="n">
        <v>20392.0</v>
      </c>
      <c r="E7" s="7">
        <v>0</v>
      </c>
      <c r="F7" s="7" t="n">
        <f si="0" t="shared"/>
        <v>33033.0</v>
      </c>
      <c r="G7" s="7" t="n">
        <v>1230.0</v>
      </c>
      <c r="H7" s="7" t="n">
        <v>597.0</v>
      </c>
      <c r="I7" s="7" t="n">
        <v>7895.0</v>
      </c>
      <c r="J7" s="7" t="n">
        <v>9621.0</v>
      </c>
      <c r="K7" s="7" t="n">
        <v>5458.0</v>
      </c>
      <c r="L7" s="7" t="n">
        <v>4625.0</v>
      </c>
      <c r="M7" s="7" t="n">
        <v>3607.0</v>
      </c>
      <c r="N7" t="s">
        <v>59</v>
      </c>
    </row>
    <row r="8" spans="1:14" x14ac:dyDescent="0.25">
      <c r="A8" s="12"/>
      <c r="B8" s="6" t="s">
        <v>6</v>
      </c>
      <c r="C8" s="7" t="n">
        <v>5807.0</v>
      </c>
      <c r="D8" s="7" t="n">
        <v>6335.0</v>
      </c>
      <c r="E8" s="7">
        <v>0</v>
      </c>
      <c r="F8" s="7" t="n">
        <f si="0" t="shared"/>
        <v>12142.0</v>
      </c>
      <c r="G8" s="7" t="n">
        <v>436.0</v>
      </c>
      <c r="H8" s="7" t="n">
        <v>153.0</v>
      </c>
      <c r="I8" s="7" t="n">
        <v>1982.0</v>
      </c>
      <c r="J8" s="7" t="n">
        <v>3821.0</v>
      </c>
      <c r="K8" s="7" t="n">
        <v>2641.0</v>
      </c>
      <c r="L8" s="7" t="n">
        <v>1910.0</v>
      </c>
      <c r="M8" s="7" t="n">
        <v>1199.0</v>
      </c>
      <c r="N8" t="s">
        <v>59</v>
      </c>
    </row>
    <row r="9" spans="1:14" x14ac:dyDescent="0.25">
      <c r="A9" s="12"/>
      <c r="B9" s="6" t="s">
        <v>7</v>
      </c>
      <c r="C9" s="7" t="n">
        <v>7526.0</v>
      </c>
      <c r="D9" s="7" t="n">
        <v>8465.0</v>
      </c>
      <c r="E9" s="7">
        <v>0</v>
      </c>
      <c r="F9" s="7" t="n">
        <f si="0" t="shared"/>
        <v>15991.0</v>
      </c>
      <c r="G9" s="7" t="n">
        <v>562.0</v>
      </c>
      <c r="H9" s="7" t="n">
        <v>145.0</v>
      </c>
      <c r="I9" s="7" t="n">
        <v>3173.0</v>
      </c>
      <c r="J9" s="7" t="n">
        <v>4499.0</v>
      </c>
      <c r="K9" s="7" t="n">
        <v>2996.0</v>
      </c>
      <c r="L9" s="7" t="n">
        <v>2802.0</v>
      </c>
      <c r="M9" s="7" t="n">
        <v>1814.0</v>
      </c>
      <c r="N9" t="s">
        <v>59</v>
      </c>
    </row>
    <row r="10" spans="1:14" x14ac:dyDescent="0.25">
      <c r="A10" s="12"/>
      <c r="B10" s="6" t="s">
        <v>8</v>
      </c>
      <c r="C10" s="7" t="n">
        <v>6351.0</v>
      </c>
      <c r="D10" s="7" t="n">
        <v>5353.0</v>
      </c>
      <c r="E10" s="7">
        <v>0</v>
      </c>
      <c r="F10" s="7" t="n">
        <f si="0" t="shared"/>
        <v>11704.0</v>
      </c>
      <c r="G10" s="7" t="n">
        <v>293.0</v>
      </c>
      <c r="H10" s="7" t="n">
        <v>147.0</v>
      </c>
      <c r="I10" s="7" t="n">
        <v>1792.0</v>
      </c>
      <c r="J10" s="7" t="n">
        <v>3510.0</v>
      </c>
      <c r="K10" s="7" t="n">
        <v>2416.0</v>
      </c>
      <c r="L10" s="7" t="n">
        <v>2219.0</v>
      </c>
      <c r="M10" s="7" t="n">
        <v>1327.0</v>
      </c>
      <c r="N10" t="s">
        <v>59</v>
      </c>
    </row>
    <row r="11" spans="1:14" x14ac:dyDescent="0.25">
      <c r="A11" s="12"/>
      <c r="B11" s="6" t="s">
        <v>9</v>
      </c>
      <c r="C11" s="7" t="n">
        <v>5382.0</v>
      </c>
      <c r="D11" s="7" t="n">
        <v>4397.0</v>
      </c>
      <c r="E11" s="7">
        <v>0</v>
      </c>
      <c r="F11" s="7" t="n">
        <f si="0" t="shared"/>
        <v>9779.0</v>
      </c>
      <c r="G11" s="7" t="n">
        <v>418.0</v>
      </c>
      <c r="H11" s="7" t="n">
        <v>154.0</v>
      </c>
      <c r="I11" s="7" t="n">
        <v>2319.0</v>
      </c>
      <c r="J11" s="7" t="n">
        <v>3042.0</v>
      </c>
      <c r="K11" s="7" t="n">
        <v>1658.0</v>
      </c>
      <c r="L11" s="7" t="n">
        <v>1399.0</v>
      </c>
      <c r="M11" s="7" t="n">
        <v>789.0</v>
      </c>
      <c r="N11" t="s">
        <v>59</v>
      </c>
    </row>
    <row r="12" spans="1:14" x14ac:dyDescent="0.25">
      <c r="A12" s="12"/>
      <c r="B12" s="6" t="s">
        <v>10</v>
      </c>
      <c r="C12" s="7" t="n">
        <v>8259.0</v>
      </c>
      <c r="D12" s="7" t="n">
        <v>8511.0</v>
      </c>
      <c r="E12" s="7">
        <v>0</v>
      </c>
      <c r="F12" s="7" t="n">
        <f si="0" t="shared"/>
        <v>16770.0</v>
      </c>
      <c r="G12" s="7" t="n">
        <v>552.0</v>
      </c>
      <c r="H12" s="7" t="n">
        <v>192.0</v>
      </c>
      <c r="I12" s="7" t="n">
        <v>4199.0</v>
      </c>
      <c r="J12" s="7" t="n">
        <v>5685.0</v>
      </c>
      <c r="K12" s="7" t="n">
        <v>2817.0</v>
      </c>
      <c r="L12" s="7" t="n">
        <v>2208.0</v>
      </c>
      <c r="M12" s="7" t="n">
        <v>1117.0</v>
      </c>
      <c r="N12" t="s">
        <v>59</v>
      </c>
    </row>
    <row r="13" spans="1:14" x14ac:dyDescent="0.25">
      <c r="A13" s="12"/>
      <c r="B13" s="6" t="s">
        <v>11</v>
      </c>
      <c r="C13" s="7" t="n">
        <v>10.0</v>
      </c>
      <c r="D13" s="7" t="n">
        <v>9.0</v>
      </c>
      <c r="E13" s="7">
        <v>0</v>
      </c>
      <c r="F13" s="7" t="n">
        <f si="0" t="shared"/>
        <v>19.0</v>
      </c>
      <c r="G13" s="7" t="n">
        <v>0.0</v>
      </c>
      <c r="H13" s="7" t="n">
        <v>0.0</v>
      </c>
      <c r="I13" s="7" t="n">
        <v>5.0</v>
      </c>
      <c r="J13" s="7" t="n">
        <v>3.0</v>
      </c>
      <c r="K13" s="7" t="n">
        <v>2.0</v>
      </c>
      <c r="L13" s="7" t="n">
        <v>1.0</v>
      </c>
      <c r="M13" s="7" t="n">
        <v>8.0</v>
      </c>
      <c r="N13" t="s">
        <v>59</v>
      </c>
    </row>
    <row r="14" spans="1:14" x14ac:dyDescent="0.25">
      <c r="A14" s="12"/>
      <c r="B14" s="6" t="s">
        <v>12</v>
      </c>
      <c r="C14" s="7" t="n">
        <v>15782.0</v>
      </c>
      <c r="D14" s="7" t="n">
        <v>9301.0</v>
      </c>
      <c r="E14" s="7">
        <v>0</v>
      </c>
      <c r="F14" s="7" t="n">
        <f si="0" t="shared"/>
        <v>25083.0</v>
      </c>
      <c r="G14" s="7" t="n">
        <v>1606.0</v>
      </c>
      <c r="H14" s="7" t="n">
        <v>102.0</v>
      </c>
      <c r="I14" s="7" t="n">
        <v>2380.0</v>
      </c>
      <c r="J14" s="7" t="n">
        <v>5484.0</v>
      </c>
      <c r="K14" s="7" t="n">
        <v>5925.0</v>
      </c>
      <c r="L14" s="7" t="n">
        <v>6201.0</v>
      </c>
      <c r="M14" s="7" t="n">
        <v>3385.0</v>
      </c>
      <c r="N14" t="s">
        <v>59</v>
      </c>
    </row>
    <row r="15" spans="1:14" x14ac:dyDescent="0.25">
      <c r="A15" s="12"/>
      <c r="B15" s="6" t="s">
        <v>13</v>
      </c>
      <c r="C15" s="7" t="n">
        <v>680.0</v>
      </c>
      <c r="D15" s="7" t="n">
        <v>433.0</v>
      </c>
      <c r="E15" s="7">
        <v>0</v>
      </c>
      <c r="F15" s="7" t="n">
        <f si="0" t="shared"/>
        <v>1113.0</v>
      </c>
      <c r="G15" s="7" t="n">
        <v>54.0</v>
      </c>
      <c r="H15" s="7" t="n">
        <v>20.0</v>
      </c>
      <c r="I15" s="7" t="n">
        <v>63.0</v>
      </c>
      <c r="J15" s="7" t="n">
        <v>190.0</v>
      </c>
      <c r="K15" s="7" t="n">
        <v>256.0</v>
      </c>
      <c r="L15" s="7" t="n">
        <v>317.0</v>
      </c>
      <c r="M15" s="7" t="n">
        <v>213.0</v>
      </c>
      <c r="N15" t="s">
        <v>59</v>
      </c>
    </row>
    <row r="16" spans="1:14" x14ac:dyDescent="0.25">
      <c r="A16" s="12"/>
      <c r="B16" s="6" t="s">
        <v>14</v>
      </c>
      <c r="C16" s="7" t="n">
        <v>2023.0</v>
      </c>
      <c r="D16" s="7" t="n">
        <v>2189.0</v>
      </c>
      <c r="E16" s="7">
        <v>0</v>
      </c>
      <c r="F16" s="7" t="n">
        <f si="0" t="shared"/>
        <v>4212.0</v>
      </c>
      <c r="G16" s="7" t="n">
        <v>59.0</v>
      </c>
      <c r="H16" s="7" t="n">
        <v>28.0</v>
      </c>
      <c r="I16" s="7" t="n">
        <v>513.0</v>
      </c>
      <c r="J16" s="7" t="n">
        <v>962.0</v>
      </c>
      <c r="K16" s="7" t="n">
        <v>876.0</v>
      </c>
      <c r="L16" s="7" t="n">
        <v>1101.0</v>
      </c>
      <c r="M16" s="7" t="n">
        <v>673.0</v>
      </c>
      <c r="N16" t="s">
        <v>59</v>
      </c>
    </row>
    <row r="17" spans="1:14" x14ac:dyDescent="0.25">
      <c r="A17" s="12"/>
      <c r="B17" s="6" t="s">
        <v>15</v>
      </c>
      <c r="C17" s="7" t="n">
        <v>2.0</v>
      </c>
      <c r="D17" s="7" t="n">
        <v>0.0</v>
      </c>
      <c r="E17" s="7">
        <v>0</v>
      </c>
      <c r="F17" s="7" t="n">
        <f si="0" t="shared"/>
        <v>2.0</v>
      </c>
      <c r="G17" s="7" t="n">
        <v>0.0</v>
      </c>
      <c r="H17" s="7" t="n">
        <v>0.0</v>
      </c>
      <c r="I17" s="7" t="n">
        <v>0.0</v>
      </c>
      <c r="J17" s="7" t="n">
        <v>1.0</v>
      </c>
      <c r="K17" s="7" t="n">
        <v>1.0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580.0</v>
      </c>
      <c r="D19" s="7" t="n">
        <f>D20-D3-D4-D5-D6-D7-D8-D9-D10-D11-D12-D13-D14-D15-D16-D17-D18</f>
        <v>777.0</v>
      </c>
      <c r="E19" s="7" t="n">
        <f ref="E19:G19" si="1" t="shared">E20-E3-E4-E5-E6-E7-E8-E9-E10-E11-E12-E13-E14-E15-E16-E17-E18</f>
        <v>0.0</v>
      </c>
      <c r="F19" s="7" t="n">
        <f si="0" t="shared"/>
        <v>1357.0</v>
      </c>
      <c r="G19" s="7" t="n">
        <f si="1" t="shared"/>
        <v>35.0</v>
      </c>
      <c r="H19" s="7" t="n">
        <f ref="H19:M19" si="2" t="shared">H20-H3-H4-H5-H6-H7-H8-H9-H10-H11-H12-H13-H14-H15-H16-H17-H18</f>
        <v>12.0</v>
      </c>
      <c r="I19" s="7" t="n">
        <f si="2" t="shared"/>
        <v>125.0</v>
      </c>
      <c r="J19" s="7" t="n">
        <f si="2" t="shared"/>
        <v>280.0</v>
      </c>
      <c r="K19" s="7" t="n">
        <f si="2" t="shared"/>
        <v>233.0</v>
      </c>
      <c r="L19" s="7" t="n">
        <f si="2" t="shared"/>
        <v>351.0</v>
      </c>
      <c r="M19" s="7" t="n">
        <f si="2" t="shared"/>
        <v>321.0</v>
      </c>
      <c r="N19" t="s">
        <v>59</v>
      </c>
    </row>
    <row r="20" spans="1:14" x14ac:dyDescent="0.25">
      <c r="A20" s="12"/>
      <c r="B20" s="6" t="s">
        <v>18</v>
      </c>
      <c r="C20" s="7" t="n">
        <v>402530.0</v>
      </c>
      <c r="D20" s="7" t="n">
        <v>302246.0</v>
      </c>
      <c r="E20" s="7">
        <v>0</v>
      </c>
      <c r="F20" s="7" t="n">
        <f si="0" t="shared"/>
        <v>704776.0</v>
      </c>
      <c r="G20" s="7" t="n">
        <v>22730.0</v>
      </c>
      <c r="H20" s="7" t="n">
        <v>8076.0</v>
      </c>
      <c r="I20" s="7" t="n">
        <v>82467.0</v>
      </c>
      <c r="J20" s="7" t="n">
        <v>173113.0</v>
      </c>
      <c r="K20" s="7" t="n">
        <v>159689.0</v>
      </c>
      <c r="L20" s="7" t="n">
        <v>154544.0</v>
      </c>
      <c r="M20" s="7" t="n">
        <v>104157.0</v>
      </c>
      <c r="N20" t="s">
        <v>59</v>
      </c>
    </row>
    <row r="21" spans="1:14" x14ac:dyDescent="0.25">
      <c r="A21" s="12" t="s">
        <v>19</v>
      </c>
      <c r="B21" s="6" t="s">
        <v>20</v>
      </c>
      <c r="C21" s="7" t="n">
        <v>16700.0</v>
      </c>
      <c r="D21" s="7" t="n">
        <v>17909.0</v>
      </c>
      <c r="E21" s="7">
        <v>0</v>
      </c>
      <c r="F21" s="7" t="n">
        <f si="0" t="shared"/>
        <v>34609.0</v>
      </c>
      <c r="G21" s="7" t="n">
        <v>804.0</v>
      </c>
      <c r="H21" s="7" t="n">
        <v>215.0</v>
      </c>
      <c r="I21" s="7" t="n">
        <v>3284.0</v>
      </c>
      <c r="J21" s="7" t="n">
        <v>6950.0</v>
      </c>
      <c r="K21" s="7" t="n">
        <v>5612.0</v>
      </c>
      <c r="L21" s="7" t="n">
        <v>8713.0</v>
      </c>
      <c r="M21" s="7" t="n">
        <v>9031.0</v>
      </c>
      <c r="N21" t="s">
        <v>59</v>
      </c>
    </row>
    <row r="22" spans="1:14" x14ac:dyDescent="0.25">
      <c r="A22" s="12"/>
      <c r="B22" s="6" t="s">
        <v>21</v>
      </c>
      <c r="C22" s="7" t="n">
        <v>2162.0</v>
      </c>
      <c r="D22" s="7" t="n">
        <v>2672.0</v>
      </c>
      <c r="E22" s="7">
        <v>0</v>
      </c>
      <c r="F22" s="7" t="n">
        <f si="0" t="shared"/>
        <v>4834.0</v>
      </c>
      <c r="G22" s="7" t="n">
        <v>136.0</v>
      </c>
      <c r="H22" s="7" t="n">
        <v>131.0</v>
      </c>
      <c r="I22" s="7" t="n">
        <v>576.0</v>
      </c>
      <c r="J22" s="7" t="n">
        <v>543.0</v>
      </c>
      <c r="K22" s="7" t="n">
        <v>738.0</v>
      </c>
      <c r="L22" s="7" t="n">
        <v>1399.0</v>
      </c>
      <c r="M22" s="7" t="n">
        <v>1311.0</v>
      </c>
      <c r="N22" t="s">
        <v>59</v>
      </c>
    </row>
    <row r="23" spans="1:14" x14ac:dyDescent="0.25">
      <c r="A23" s="12"/>
      <c r="B23" s="6" t="s">
        <v>22</v>
      </c>
      <c r="C23" s="7" t="n">
        <f>C24-C21-C22</f>
        <v>3.0</v>
      </c>
      <c r="D23" s="7" t="n">
        <f>D24-D21-D22</f>
        <v>1.0</v>
      </c>
      <c r="E23" s="7" t="n">
        <f ref="E23:G23" si="3" t="shared">E24-E21-E22</f>
        <v>0.0</v>
      </c>
      <c r="F23" s="7" t="n">
        <f si="0" t="shared"/>
        <v>4.0</v>
      </c>
      <c r="G23" s="7" t="n">
        <f si="3" t="shared"/>
        <v>0.0</v>
      </c>
      <c r="H23" s="7" t="n">
        <f ref="H23:M23" si="4" t="shared">H24-H21-H22</f>
        <v>0.0</v>
      </c>
      <c r="I23" s="7" t="n">
        <f si="4" t="shared"/>
        <v>3.0</v>
      </c>
      <c r="J23" s="7" t="n">
        <f si="4" t="shared"/>
        <v>0.0</v>
      </c>
      <c r="K23" s="7" t="n">
        <f si="4" t="shared"/>
        <v>0.0</v>
      </c>
      <c r="L23" s="7" t="n">
        <f si="4" t="shared"/>
        <v>0.0</v>
      </c>
      <c r="M23" s="7" t="n">
        <f si="4" t="shared"/>
        <v>1.0</v>
      </c>
      <c r="N23" t="s">
        <v>59</v>
      </c>
    </row>
    <row r="24" spans="1:14" x14ac:dyDescent="0.25">
      <c r="A24" s="12"/>
      <c r="B24" s="6" t="s">
        <v>55</v>
      </c>
      <c r="C24" s="7" t="n">
        <v>18865.0</v>
      </c>
      <c r="D24" s="7" t="n">
        <v>20582.0</v>
      </c>
      <c r="E24" s="7">
        <v>0</v>
      </c>
      <c r="F24" s="7" t="n">
        <f si="0" t="shared"/>
        <v>39447.0</v>
      </c>
      <c r="G24" s="7" t="n">
        <v>940.0</v>
      </c>
      <c r="H24" s="7" t="n">
        <v>346.0</v>
      </c>
      <c r="I24" s="7" t="n">
        <v>3863.0</v>
      </c>
      <c r="J24" s="7" t="n">
        <v>7493.0</v>
      </c>
      <c r="K24" s="7" t="n">
        <v>6350.0</v>
      </c>
      <c r="L24" s="7" t="n">
        <v>10112.0</v>
      </c>
      <c r="M24" s="7" t="n">
        <v>10343.0</v>
      </c>
      <c r="N24" t="s">
        <v>59</v>
      </c>
    </row>
    <row r="25" spans="1:14" x14ac:dyDescent="0.25">
      <c r="A25" s="12" t="s">
        <v>23</v>
      </c>
      <c r="B25" s="6" t="s">
        <v>24</v>
      </c>
      <c r="C25" s="7" t="n">
        <v>1029.0</v>
      </c>
      <c r="D25" s="7" t="n">
        <v>1173.0</v>
      </c>
      <c r="E25" s="7">
        <v>0</v>
      </c>
      <c r="F25" s="7" t="n">
        <f si="0" t="shared"/>
        <v>2202.0</v>
      </c>
      <c r="G25" s="7" t="n">
        <v>36.0</v>
      </c>
      <c r="H25" s="7" t="n">
        <v>12.0</v>
      </c>
      <c r="I25" s="7" t="n">
        <v>298.0</v>
      </c>
      <c r="J25" s="7" t="n">
        <v>804.0</v>
      </c>
      <c r="K25" s="7" t="n">
        <v>471.0</v>
      </c>
      <c r="L25" s="7" t="n">
        <v>375.0</v>
      </c>
      <c r="M25" s="7" t="n">
        <v>206.0</v>
      </c>
      <c r="N25" t="s">
        <v>59</v>
      </c>
    </row>
    <row r="26" spans="1:14" x14ac:dyDescent="0.25">
      <c r="A26" s="12"/>
      <c r="B26" s="6" t="s">
        <v>25</v>
      </c>
      <c r="C26" s="7" t="n">
        <v>1419.0</v>
      </c>
      <c r="D26" s="7" t="n">
        <v>1276.0</v>
      </c>
      <c r="E26" s="7">
        <v>0</v>
      </c>
      <c r="F26" s="7" t="n">
        <f si="0" t="shared"/>
        <v>2695.0</v>
      </c>
      <c r="G26" s="7" t="n">
        <v>40.0</v>
      </c>
      <c r="H26" s="7" t="n">
        <v>11.0</v>
      </c>
      <c r="I26" s="7" t="n">
        <v>278.0</v>
      </c>
      <c r="J26" s="7" t="n">
        <v>836.0</v>
      </c>
      <c r="K26" s="7" t="n">
        <v>581.0</v>
      </c>
      <c r="L26" s="7" t="n">
        <v>556.0</v>
      </c>
      <c r="M26" s="7" t="n">
        <v>393.0</v>
      </c>
      <c r="N26" t="s">
        <v>59</v>
      </c>
    </row>
    <row r="27" spans="1:14" x14ac:dyDescent="0.25">
      <c r="A27" s="12"/>
      <c r="B27" s="6" t="s">
        <v>26</v>
      </c>
      <c r="C27" s="7" t="n">
        <v>792.0</v>
      </c>
      <c r="D27" s="7" t="n">
        <v>862.0</v>
      </c>
      <c r="E27" s="7">
        <v>0</v>
      </c>
      <c r="F27" s="7" t="n">
        <f si="0" t="shared"/>
        <v>1654.0</v>
      </c>
      <c r="G27" s="7" t="n">
        <v>6.0</v>
      </c>
      <c r="H27" s="7" t="n">
        <v>21.0</v>
      </c>
      <c r="I27" s="7" t="n">
        <v>275.0</v>
      </c>
      <c r="J27" s="7" t="n">
        <v>642.0</v>
      </c>
      <c r="K27" s="7" t="n">
        <v>284.0</v>
      </c>
      <c r="L27" s="7" t="n">
        <v>267.0</v>
      </c>
      <c r="M27" s="7" t="n">
        <v>159.0</v>
      </c>
      <c r="N27" t="s">
        <v>59</v>
      </c>
    </row>
    <row r="28" spans="1:14" x14ac:dyDescent="0.25">
      <c r="A28" s="12"/>
      <c r="B28" s="6" t="s">
        <v>27</v>
      </c>
      <c r="C28" s="7" t="n">
        <v>2023.0</v>
      </c>
      <c r="D28" s="7" t="n">
        <v>1753.0</v>
      </c>
      <c r="E28" s="7">
        <v>0</v>
      </c>
      <c r="F28" s="7" t="n">
        <f si="0" t="shared"/>
        <v>3776.0</v>
      </c>
      <c r="G28" s="7" t="n">
        <v>142.0</v>
      </c>
      <c r="H28" s="7" t="n">
        <v>51.0</v>
      </c>
      <c r="I28" s="7" t="n">
        <v>527.0</v>
      </c>
      <c r="J28" s="7" t="n">
        <v>1060.0</v>
      </c>
      <c r="K28" s="7" t="n">
        <v>812.0</v>
      </c>
      <c r="L28" s="7" t="n">
        <v>726.0</v>
      </c>
      <c r="M28" s="7" t="n">
        <v>458.0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1539.0</v>
      </c>
      <c r="D30" s="7" t="n">
        <v>1762.0</v>
      </c>
      <c r="E30" s="7">
        <v>0</v>
      </c>
      <c r="F30" s="7" t="n">
        <f si="0" t="shared"/>
        <v>3301.0</v>
      </c>
      <c r="G30" s="7" t="n">
        <v>55.0</v>
      </c>
      <c r="H30" s="7" t="n">
        <v>48.0</v>
      </c>
      <c r="I30" s="7" t="n">
        <v>472.0</v>
      </c>
      <c r="J30" s="7" t="n">
        <v>851.0</v>
      </c>
      <c r="K30" s="7" t="n">
        <v>661.0</v>
      </c>
      <c r="L30" s="7" t="n">
        <v>725.0</v>
      </c>
      <c r="M30" s="7" t="n">
        <v>489.0</v>
      </c>
      <c r="N30" t="s">
        <v>59</v>
      </c>
    </row>
    <row r="31" spans="1:14" x14ac:dyDescent="0.25">
      <c r="A31" s="12"/>
      <c r="B31" s="6" t="s">
        <v>30</v>
      </c>
      <c r="C31" s="7" t="n">
        <v>1124.0</v>
      </c>
      <c r="D31" s="7" t="n">
        <v>1584.0</v>
      </c>
      <c r="E31" s="7">
        <v>0</v>
      </c>
      <c r="F31" s="7" t="n">
        <f si="0" t="shared"/>
        <v>2708.0</v>
      </c>
      <c r="G31" s="7" t="n">
        <v>34.0</v>
      </c>
      <c r="H31" s="7" t="n">
        <v>16.0</v>
      </c>
      <c r="I31" s="7" t="n">
        <v>355.0</v>
      </c>
      <c r="J31" s="7" t="n">
        <v>752.0</v>
      </c>
      <c r="K31" s="7" t="n">
        <v>492.0</v>
      </c>
      <c r="L31" s="7" t="n">
        <v>632.0</v>
      </c>
      <c r="M31" s="7" t="n">
        <v>427.0</v>
      </c>
      <c r="N31" t="s">
        <v>59</v>
      </c>
    </row>
    <row r="32" spans="1:14" x14ac:dyDescent="0.25">
      <c r="A32" s="12"/>
      <c r="B32" s="6" t="s">
        <v>31</v>
      </c>
      <c r="C32" s="7" t="n">
        <f>C33-C25-C26-C27-C28-C29-C30-C31</f>
        <v>1.0</v>
      </c>
      <c r="D32" s="7" t="n">
        <f>D33-D25-D26-D27-D28-D29-D30-D31</f>
        <v>0.0</v>
      </c>
      <c r="E32" s="7" t="n">
        <f ref="E32:G32" si="5" t="shared">E33-E25-E26-E27-E28-E29-E30-E31</f>
        <v>0.0</v>
      </c>
      <c r="F32" s="7" t="n">
        <f si="0" t="shared"/>
        <v>1.0</v>
      </c>
      <c r="G32" s="7" t="n">
        <f si="5" t="shared"/>
        <v>0.0</v>
      </c>
      <c r="H32" s="7" t="n">
        <f ref="H32:M32" si="6" t="shared">H33-H25-H26-H27-H28-H29-H30-H31</f>
        <v>0.0</v>
      </c>
      <c r="I32" s="7" t="n">
        <f si="6" t="shared"/>
        <v>0.0</v>
      </c>
      <c r="J32" s="7" t="n">
        <f si="6" t="shared"/>
        <v>0.0</v>
      </c>
      <c r="K32" s="7" t="n">
        <f si="6" t="shared"/>
        <v>0.0</v>
      </c>
      <c r="L32" s="7" t="n">
        <f si="6" t="shared"/>
        <v>0.0</v>
      </c>
      <c r="M32" s="7" t="n">
        <f si="6" t="shared"/>
        <v>1.0</v>
      </c>
      <c r="N32" t="s">
        <v>59</v>
      </c>
    </row>
    <row r="33" spans="1:14" x14ac:dyDescent="0.25">
      <c r="A33" s="12"/>
      <c r="B33" s="6" t="s">
        <v>32</v>
      </c>
      <c r="C33" s="7" t="n">
        <v>7927.0</v>
      </c>
      <c r="D33" s="7" t="n">
        <v>8410.0</v>
      </c>
      <c r="E33" s="7">
        <v>0</v>
      </c>
      <c r="F33" s="7" t="n">
        <f si="0" t="shared"/>
        <v>16337.0</v>
      </c>
      <c r="G33" s="7" t="n">
        <v>313.0</v>
      </c>
      <c r="H33" s="7" t="n">
        <v>159.0</v>
      </c>
      <c r="I33" s="7" t="n">
        <v>2205.0</v>
      </c>
      <c r="J33" s="7" t="n">
        <v>4945.0</v>
      </c>
      <c r="K33" s="7" t="n">
        <v>3301.0</v>
      </c>
      <c r="L33" s="7" t="n">
        <v>3281.0</v>
      </c>
      <c r="M33" s="7" t="n">
        <v>2133.0</v>
      </c>
      <c r="N33" t="s">
        <v>59</v>
      </c>
    </row>
    <row r="34" spans="1:14" x14ac:dyDescent="0.25">
      <c r="A34" s="16" t="s">
        <v>33</v>
      </c>
      <c r="B34" s="6" t="s">
        <v>34</v>
      </c>
      <c r="C34" s="7" t="n">
        <v>2169.0</v>
      </c>
      <c r="D34" s="7" t="n">
        <v>3032.0</v>
      </c>
      <c r="E34" s="7">
        <v>0</v>
      </c>
      <c r="F34" s="7" t="n">
        <f si="0" t="shared"/>
        <v>5201.0</v>
      </c>
      <c r="G34" s="7" t="n">
        <v>150.0</v>
      </c>
      <c r="H34" s="7" t="n">
        <v>169.0</v>
      </c>
      <c r="I34" s="7" t="n">
        <v>837.0</v>
      </c>
      <c r="J34" s="7" t="n">
        <v>1252.0</v>
      </c>
      <c r="K34" s="7" t="n">
        <v>723.0</v>
      </c>
      <c r="L34" s="7" t="n">
        <v>1219.0</v>
      </c>
      <c r="M34" s="7" t="n">
        <v>851.0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579.0</v>
      </c>
      <c r="D36" s="7" t="n">
        <v>594.0</v>
      </c>
      <c r="E36" s="7">
        <v>0</v>
      </c>
      <c r="F36" s="7" t="n">
        <f si="0" t="shared"/>
        <v>1173.0</v>
      </c>
      <c r="G36" s="7" t="n">
        <v>39.0</v>
      </c>
      <c r="H36" s="7" t="n">
        <v>18.0</v>
      </c>
      <c r="I36" s="7" t="n">
        <v>355.0</v>
      </c>
      <c r="J36" s="7" t="n">
        <v>476.0</v>
      </c>
      <c r="K36" s="7" t="n">
        <v>163.0</v>
      </c>
      <c r="L36" s="7" t="n">
        <v>90.0</v>
      </c>
      <c r="M36" s="7" t="n">
        <v>32.0</v>
      </c>
      <c r="N36" t="s">
        <v>59</v>
      </c>
    </row>
    <row r="37" spans="1:14" x14ac:dyDescent="0.25">
      <c r="A37" s="16"/>
      <c r="B37" s="8" t="s">
        <v>37</v>
      </c>
      <c r="C37" s="7" t="n">
        <f>C38-C34-C35-C36</f>
        <v>20.0</v>
      </c>
      <c r="D37" s="7" t="n">
        <f>D38-D34-D35-D36</f>
        <v>0.0</v>
      </c>
      <c r="E37" s="7" t="n">
        <f ref="E37:G37" si="7" t="shared">E38-E34-E35-E36</f>
        <v>0.0</v>
      </c>
      <c r="F37" s="7" t="n">
        <f si="0" t="shared"/>
        <v>20.0</v>
      </c>
      <c r="G37" s="7" t="n">
        <f si="7" t="shared"/>
        <v>0.0</v>
      </c>
      <c r="H37" s="7" t="n">
        <f ref="H37:M37" si="8" t="shared">H38-H34-H35-H36</f>
        <v>0.0</v>
      </c>
      <c r="I37" s="7" t="n">
        <f si="8" t="shared"/>
        <v>2.0</v>
      </c>
      <c r="J37" s="7" t="n">
        <f si="8" t="shared"/>
        <v>2.0</v>
      </c>
      <c r="K37" s="7" t="n">
        <f si="8" t="shared"/>
        <v>8.0</v>
      </c>
      <c r="L37" s="7" t="n">
        <f si="8" t="shared"/>
        <v>8.0</v>
      </c>
      <c r="M37" s="7" t="n">
        <f si="8" t="shared"/>
        <v>0.0</v>
      </c>
      <c r="N37" t="s">
        <v>59</v>
      </c>
    </row>
    <row r="38" spans="1:14" x14ac:dyDescent="0.25">
      <c r="A38" s="17"/>
      <c r="B38" s="6" t="s">
        <v>38</v>
      </c>
      <c r="C38" s="7" t="n">
        <v>2768.0</v>
      </c>
      <c r="D38" s="7" t="n">
        <v>3626.0</v>
      </c>
      <c r="E38" s="7">
        <v>0</v>
      </c>
      <c r="F38" s="7" t="n">
        <f si="0" t="shared"/>
        <v>6394.0</v>
      </c>
      <c r="G38" s="7" t="n">
        <v>189.0</v>
      </c>
      <c r="H38" s="7" t="n">
        <v>187.0</v>
      </c>
      <c r="I38" s="7" t="n">
        <v>1194.0</v>
      </c>
      <c r="J38" s="7" t="n">
        <v>1730.0</v>
      </c>
      <c r="K38" s="7" t="n">
        <v>894.0</v>
      </c>
      <c r="L38" s="7" t="n">
        <v>1317.0</v>
      </c>
      <c r="M38" s="7" t="n">
        <v>883.0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207.0</v>
      </c>
      <c r="D42" s="7" t="n">
        <v>133.0</v>
      </c>
      <c r="E42" s="7">
        <v>0</v>
      </c>
      <c r="F42" s="7" t="n">
        <f si="0" t="shared"/>
        <v>340.0</v>
      </c>
      <c r="G42" s="7" t="n">
        <v>9.0</v>
      </c>
      <c r="H42" s="7" t="n">
        <v>1.0</v>
      </c>
      <c r="I42" s="7" t="n">
        <v>45.0</v>
      </c>
      <c r="J42" s="7" t="n">
        <v>74.0</v>
      </c>
      <c r="K42" s="7" t="n">
        <v>50.0</v>
      </c>
      <c r="L42" s="7" t="n">
        <v>103.0</v>
      </c>
      <c r="M42" s="7" t="n">
        <v>58.0</v>
      </c>
      <c r="N42" t="s">
        <v>59</v>
      </c>
    </row>
    <row r="43" spans="1:14" x14ac:dyDescent="0.25">
      <c r="A43" s="11"/>
      <c r="B43" s="6" t="s">
        <v>42</v>
      </c>
      <c r="C43" s="7" t="n">
        <f>C20+C24+C33+C38+C41+C42</f>
        <v>432297.0</v>
      </c>
      <c r="D43" s="7" t="n">
        <f>D20+D24+D33+D38+D41+D42</f>
        <v>334997.0</v>
      </c>
      <c r="E43" s="7" t="n">
        <f ref="E43:G43" si="11" t="shared">E20+E24+E33+E38+E41+E42</f>
        <v>0.0</v>
      </c>
      <c r="F43" s="7" t="n">
        <f si="0" t="shared"/>
        <v>767294.0</v>
      </c>
      <c r="G43" s="7" t="n">
        <f si="11" t="shared"/>
        <v>24181.0</v>
      </c>
      <c r="H43" s="7" t="n">
        <f ref="H43:M43" si="12" t="shared">H20+H24+H33+H38+H41+H42</f>
        <v>8769.0</v>
      </c>
      <c r="I43" s="7" t="n">
        <f si="12" t="shared"/>
        <v>89774.0</v>
      </c>
      <c r="J43" s="7" t="n">
        <f si="12" t="shared"/>
        <v>187355.0</v>
      </c>
      <c r="K43" s="7" t="n">
        <f si="12" t="shared"/>
        <v>170284.0</v>
      </c>
      <c r="L43" s="7" t="n">
        <f si="12" t="shared"/>
        <v>169357.0</v>
      </c>
      <c r="M43" s="7" t="n">
        <f si="12" t="shared"/>
        <v>117574.0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