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<sst xmlns="http://schemas.openxmlformats.org/spreadsheetml/2006/main" count="101" uniqueCount="61">
  <si>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</si>
  <si>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</si>
  <si>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</si>
  <si>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</si>
  <si>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</si>
  <si>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</si>
  <si>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</si>
  <si>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</si>
  <si>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</si>
  <si>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</si>
  <si>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</si>
  <si>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</si>
  <si>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</si>
  <si>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</si>
  <si>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</si>
  <si>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</si>
  <si>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</si>
  <si>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</si>
  <si>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</si>
  <si>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</si>
  <si>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</si>
  <si>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</si>
  <si>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</si>
  <si>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</si>
  <si>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</si>
  <si>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</si>
  <si>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</si>
  <si>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</si>
  <si>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</si>
  <si>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</si>
  <si>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</si>
  <si>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</si>
  <si>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</si>
  <si>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</si>
  <si>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</si>
  <si>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</si>
  <si>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</si>
  <si>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</si>
  <si>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</si>
  <si>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</si>
  <si>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</si>
  <si>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</si>
  <si>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</si>
  <si>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</si>
  <si>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</si>
  <si>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</si>
  <si>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</si>
  <si>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</si>
  <si>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</si>
  <si>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</si>
  <si>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</si>
  <si>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</si>
  <si>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</si>
  <si>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</si>
  <si>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</si>
  <si>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</si>
  <si>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</si>
  <si>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</si>
  <si>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99年8月中華民國國民出國人次－按性別及年齡分
Table 2-3 Outbound Departures of Nationals of the
Republic of China by Gender and by Age, August,2010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</si>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</sst>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123094.0</v>
      </c>
      <c r="D3" s="7" t="n">
        <v>91095.0</v>
      </c>
      <c r="E3" s="7">
        <v>0</v>
      </c>
      <c r="F3" s="7" t="n">
        <f>C3+D3</f>
        <v>214189.0</v>
      </c>
      <c r="G3" s="7" t="n">
        <v>15971.0</v>
      </c>
      <c r="H3" s="7" t="n">
        <v>13136.0</v>
      </c>
      <c r="I3" s="7" t="n">
        <v>29310.0</v>
      </c>
      <c r="J3" s="7" t="n">
        <v>52028.0</v>
      </c>
      <c r="K3" s="7" t="n">
        <v>52191.0</v>
      </c>
      <c r="L3" s="7" t="n">
        <v>36083.0</v>
      </c>
      <c r="M3" s="7" t="n">
        <v>15470.0</v>
      </c>
      <c r="N3" t="s">
        <v>59</v>
      </c>
    </row>
    <row r="4" spans="1:14" x14ac:dyDescent="0.25">
      <c r="A4" s="12"/>
      <c r="B4" s="6" t="s">
        <v>2</v>
      </c>
      <c r="C4" s="7" t="n">
        <v>35151.0</v>
      </c>
      <c r="D4" s="7" t="n">
        <v>21731.0</v>
      </c>
      <c r="E4" s="7">
        <v>0</v>
      </c>
      <c r="F4" s="7" t="n">
        <f ref="F4:F43" si="0" t="shared">C4+D4</f>
        <v>56882.0</v>
      </c>
      <c r="G4" s="7" t="n">
        <v>3898.0</v>
      </c>
      <c r="H4" s="7" t="n">
        <v>3247.0</v>
      </c>
      <c r="I4" s="7" t="n">
        <v>6160.0</v>
      </c>
      <c r="J4" s="7" t="n">
        <v>12315.0</v>
      </c>
      <c r="K4" s="7" t="n">
        <v>14721.0</v>
      </c>
      <c r="L4" s="7" t="n">
        <v>11197.0</v>
      </c>
      <c r="M4" s="7" t="n">
        <v>5344.0</v>
      </c>
      <c r="N4" t="s">
        <v>59</v>
      </c>
    </row>
    <row r="5" spans="1:14" x14ac:dyDescent="0.25">
      <c r="A5" s="12"/>
      <c r="B5" s="6" t="s">
        <v>3</v>
      </c>
      <c r="C5" s="7" t="n">
        <v>145176.0</v>
      </c>
      <c r="D5" s="7" t="n">
        <v>84812.0</v>
      </c>
      <c r="E5" s="7">
        <v>0</v>
      </c>
      <c r="F5" s="7" t="n">
        <f si="0" t="shared"/>
        <v>229988.0</v>
      </c>
      <c r="G5" s="7" t="n">
        <v>16741.0</v>
      </c>
      <c r="H5" s="7" t="n">
        <v>12672.0</v>
      </c>
      <c r="I5" s="7" t="n">
        <v>19765.0</v>
      </c>
      <c r="J5" s="7" t="n">
        <v>45524.0</v>
      </c>
      <c r="K5" s="7" t="n">
        <v>61527.0</v>
      </c>
      <c r="L5" s="7" t="n">
        <v>49157.0</v>
      </c>
      <c r="M5" s="7" t="n">
        <v>24602.0</v>
      </c>
      <c r="N5" t="s">
        <v>59</v>
      </c>
    </row>
    <row r="6" spans="1:14" x14ac:dyDescent="0.25">
      <c r="A6" s="12"/>
      <c r="B6" s="6" t="s">
        <v>4</v>
      </c>
      <c r="C6" s="7" t="n">
        <v>56954.0</v>
      </c>
      <c r="D6" s="7" t="n">
        <v>75106.0</v>
      </c>
      <c r="E6" s="7">
        <v>0</v>
      </c>
      <c r="F6" s="7" t="n">
        <f si="0" t="shared"/>
        <v>132060.0</v>
      </c>
      <c r="G6" s="7" t="n">
        <v>15363.0</v>
      </c>
      <c r="H6" s="7" t="n">
        <v>12691.0</v>
      </c>
      <c r="I6" s="7" t="n">
        <v>22084.0</v>
      </c>
      <c r="J6" s="7" t="n">
        <v>26006.0</v>
      </c>
      <c r="K6" s="7" t="n">
        <v>27312.0</v>
      </c>
      <c r="L6" s="7" t="n">
        <v>17323.0</v>
      </c>
      <c r="M6" s="7" t="n">
        <v>11281.0</v>
      </c>
      <c r="N6" t="s">
        <v>59</v>
      </c>
    </row>
    <row r="7" spans="1:14" x14ac:dyDescent="0.25">
      <c r="A7" s="12"/>
      <c r="B7" s="6" t="s">
        <v>5</v>
      </c>
      <c r="C7" s="7" t="n">
        <v>14643.0</v>
      </c>
      <c r="D7" s="7" t="n">
        <v>24086.0</v>
      </c>
      <c r="E7" s="7">
        <v>0</v>
      </c>
      <c r="F7" s="7" t="n">
        <f si="0" t="shared"/>
        <v>38729.0</v>
      </c>
      <c r="G7" s="7" t="n">
        <v>3983.0</v>
      </c>
      <c r="H7" s="7" t="n">
        <v>4327.0</v>
      </c>
      <c r="I7" s="7" t="n">
        <v>8082.0</v>
      </c>
      <c r="J7" s="7" t="n">
        <v>8568.0</v>
      </c>
      <c r="K7" s="7" t="n">
        <v>7561.0</v>
      </c>
      <c r="L7" s="7" t="n">
        <v>3833.0</v>
      </c>
      <c r="M7" s="7" t="n">
        <v>2375.0</v>
      </c>
      <c r="N7" t="s">
        <v>59</v>
      </c>
    </row>
    <row r="8" spans="1:14" x14ac:dyDescent="0.25">
      <c r="A8" s="12"/>
      <c r="B8" s="6" t="s">
        <v>6</v>
      </c>
      <c r="C8" s="7" t="n">
        <v>8189.0</v>
      </c>
      <c r="D8" s="7" t="n">
        <v>8597.0</v>
      </c>
      <c r="E8" s="7">
        <v>0</v>
      </c>
      <c r="F8" s="7" t="n">
        <f si="0" t="shared"/>
        <v>16786.0</v>
      </c>
      <c r="G8" s="7" t="n">
        <v>1823.0</v>
      </c>
      <c r="H8" s="7" t="n">
        <v>1289.0</v>
      </c>
      <c r="I8" s="7" t="n">
        <v>2320.0</v>
      </c>
      <c r="J8" s="7" t="n">
        <v>3835.0</v>
      </c>
      <c r="K8" s="7" t="n">
        <v>4104.0</v>
      </c>
      <c r="L8" s="7" t="n">
        <v>2181.0</v>
      </c>
      <c r="M8" s="7" t="n">
        <v>1234.0</v>
      </c>
      <c r="N8" t="s">
        <v>59</v>
      </c>
    </row>
    <row r="9" spans="1:14" x14ac:dyDescent="0.25">
      <c r="A9" s="12"/>
      <c r="B9" s="6" t="s">
        <v>7</v>
      </c>
      <c r="C9" s="7" t="n">
        <v>10040.0</v>
      </c>
      <c r="D9" s="7" t="n">
        <v>11576.0</v>
      </c>
      <c r="E9" s="7">
        <v>0</v>
      </c>
      <c r="F9" s="7" t="n">
        <f si="0" t="shared"/>
        <v>21616.0</v>
      </c>
      <c r="G9" s="7" t="n">
        <v>2762.0</v>
      </c>
      <c r="H9" s="7" t="n">
        <v>1867.0</v>
      </c>
      <c r="I9" s="7" t="n">
        <v>3029.0</v>
      </c>
      <c r="J9" s="7" t="n">
        <v>4653.0</v>
      </c>
      <c r="K9" s="7" t="n">
        <v>4841.0</v>
      </c>
      <c r="L9" s="7" t="n">
        <v>2798.0</v>
      </c>
      <c r="M9" s="7" t="n">
        <v>1666.0</v>
      </c>
      <c r="N9" t="s">
        <v>59</v>
      </c>
    </row>
    <row r="10" spans="1:14" x14ac:dyDescent="0.25">
      <c r="A10" s="12"/>
      <c r="B10" s="6" t="s">
        <v>8</v>
      </c>
      <c r="C10" s="7" t="n">
        <v>16066.0</v>
      </c>
      <c r="D10" s="7" t="n">
        <v>17334.0</v>
      </c>
      <c r="E10" s="7">
        <v>0</v>
      </c>
      <c r="F10" s="7" t="n">
        <f si="0" t="shared"/>
        <v>33400.0</v>
      </c>
      <c r="G10" s="7" t="n">
        <v>2832.0</v>
      </c>
      <c r="H10" s="7" t="n">
        <v>2652.0</v>
      </c>
      <c r="I10" s="7" t="n">
        <v>6229.0</v>
      </c>
      <c r="J10" s="7" t="n">
        <v>7813.0</v>
      </c>
      <c r="K10" s="7" t="n">
        <v>7126.0</v>
      </c>
      <c r="L10" s="7" t="n">
        <v>4476.0</v>
      </c>
      <c r="M10" s="7" t="n">
        <v>2272.0</v>
      </c>
      <c r="N10" t="s">
        <v>59</v>
      </c>
    </row>
    <row r="11" spans="1:14" x14ac:dyDescent="0.25">
      <c r="A11" s="12"/>
      <c r="B11" s="6" t="s">
        <v>9</v>
      </c>
      <c r="C11" s="7" t="n">
        <v>8035.0</v>
      </c>
      <c r="D11" s="7" t="n">
        <v>7712.0</v>
      </c>
      <c r="E11" s="7">
        <v>0</v>
      </c>
      <c r="F11" s="7" t="n">
        <f si="0" t="shared"/>
        <v>15747.0</v>
      </c>
      <c r="G11" s="7" t="n">
        <v>1370.0</v>
      </c>
      <c r="H11" s="7" t="n">
        <v>1071.0</v>
      </c>
      <c r="I11" s="7" t="n">
        <v>3382.0</v>
      </c>
      <c r="J11" s="7" t="n">
        <v>4157.0</v>
      </c>
      <c r="K11" s="7" t="n">
        <v>3229.0</v>
      </c>
      <c r="L11" s="7" t="n">
        <v>1714.0</v>
      </c>
      <c r="M11" s="7" t="n">
        <v>824.0</v>
      </c>
      <c r="N11" t="s">
        <v>59</v>
      </c>
    </row>
    <row r="12" spans="1:14" x14ac:dyDescent="0.25">
      <c r="A12" s="12"/>
      <c r="B12" s="6" t="s">
        <v>10</v>
      </c>
      <c r="C12" s="7" t="n">
        <v>8796.0</v>
      </c>
      <c r="D12" s="7" t="n">
        <v>8164.0</v>
      </c>
      <c r="E12" s="7">
        <v>0</v>
      </c>
      <c r="F12" s="7" t="n">
        <f si="0" t="shared"/>
        <v>16960.0</v>
      </c>
      <c r="G12" s="7" t="n">
        <v>1643.0</v>
      </c>
      <c r="H12" s="7" t="n">
        <v>1312.0</v>
      </c>
      <c r="I12" s="7" t="n">
        <v>2748.0</v>
      </c>
      <c r="J12" s="7" t="n">
        <v>4106.0</v>
      </c>
      <c r="K12" s="7" t="n">
        <v>3744.0</v>
      </c>
      <c r="L12" s="7" t="n">
        <v>2300.0</v>
      </c>
      <c r="M12" s="7" t="n">
        <v>1107.0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15070.0</v>
      </c>
      <c r="D14" s="7" t="n">
        <v>10189.0</v>
      </c>
      <c r="E14" s="7">
        <v>0</v>
      </c>
      <c r="F14" s="7" t="n">
        <f si="0" t="shared"/>
        <v>25259.0</v>
      </c>
      <c r="G14" s="7" t="n">
        <v>2656.0</v>
      </c>
      <c r="H14" s="7" t="n">
        <v>824.0</v>
      </c>
      <c r="I14" s="7" t="n">
        <v>2659.0</v>
      </c>
      <c r="J14" s="7" t="n">
        <v>5463.0</v>
      </c>
      <c r="K14" s="7" t="n">
        <v>6029.0</v>
      </c>
      <c r="L14" s="7" t="n">
        <v>5392.0</v>
      </c>
      <c r="M14" s="7" t="n">
        <v>2236.0</v>
      </c>
      <c r="N14" t="s">
        <v>59</v>
      </c>
    </row>
    <row r="15" spans="1:14" x14ac:dyDescent="0.25">
      <c r="A15" s="12"/>
      <c r="B15" s="6" t="s">
        <v>13</v>
      </c>
      <c r="C15" s="7" t="n">
        <v>689.0</v>
      </c>
      <c r="D15" s="7" t="n">
        <v>435.0</v>
      </c>
      <c r="E15" s="7">
        <v>0</v>
      </c>
      <c r="F15" s="7" t="n">
        <f si="0" t="shared"/>
        <v>1124.0</v>
      </c>
      <c r="G15" s="7" t="n">
        <v>93.0</v>
      </c>
      <c r="H15" s="7" t="n">
        <v>30.0</v>
      </c>
      <c r="I15" s="7" t="n">
        <v>93.0</v>
      </c>
      <c r="J15" s="7" t="n">
        <v>194.0</v>
      </c>
      <c r="K15" s="7" t="n">
        <v>288.0</v>
      </c>
      <c r="L15" s="7" t="n">
        <v>278.0</v>
      </c>
      <c r="M15" s="7" t="n">
        <v>148.0</v>
      </c>
      <c r="N15" t="s">
        <v>59</v>
      </c>
    </row>
    <row r="16" spans="1:14" x14ac:dyDescent="0.25">
      <c r="A16" s="12"/>
      <c r="B16" s="6" t="s">
        <v>14</v>
      </c>
      <c r="C16" s="7" t="n">
        <v>2274.0</v>
      </c>
      <c r="D16" s="7" t="n">
        <v>2320.0</v>
      </c>
      <c r="E16" s="7">
        <v>0</v>
      </c>
      <c r="F16" s="7" t="n">
        <f si="0" t="shared"/>
        <v>4594.0</v>
      </c>
      <c r="G16" s="7" t="n">
        <v>200.0</v>
      </c>
      <c r="H16" s="7" t="n">
        <v>294.0</v>
      </c>
      <c r="I16" s="7" t="n">
        <v>658.0</v>
      </c>
      <c r="J16" s="7" t="n">
        <v>997.0</v>
      </c>
      <c r="K16" s="7" t="n">
        <v>1054.0</v>
      </c>
      <c r="L16" s="7" t="n">
        <v>984.0</v>
      </c>
      <c r="M16" s="7" t="n">
        <v>407.0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857.0</v>
      </c>
      <c r="D19" s="7" t="n">
        <f>D20-D3-D4-D5-D6-D7-D8-D9-D10-D11-D12-D13-D14-D15-D16-D17-D18</f>
        <v>1001.0</v>
      </c>
      <c r="E19" s="7" t="n">
        <f ref="E19:G19" si="1" t="shared">E20-E3-E4-E5-E6-E7-E8-E9-E10-E11-E12-E13-E14-E15-E16-E17-E18</f>
        <v>0.0</v>
      </c>
      <c r="F19" s="7" t="n">
        <f si="0" t="shared"/>
        <v>1858.0</v>
      </c>
      <c r="G19" s="7" t="n">
        <f si="1" t="shared"/>
        <v>96.0</v>
      </c>
      <c r="H19" s="7" t="n">
        <f ref="H19:M19" si="2" t="shared">H20-H3-H4-H5-H6-H7-H8-H9-H10-H11-H12-H13-H14-H15-H16-H17-H18</f>
        <v>132.0</v>
      </c>
      <c r="I19" s="7" t="n">
        <f si="2" t="shared"/>
        <v>337.0</v>
      </c>
      <c r="J19" s="7" t="n">
        <f si="2" t="shared"/>
        <v>457.0</v>
      </c>
      <c r="K19" s="7" t="n">
        <f si="2" t="shared"/>
        <v>420.0</v>
      </c>
      <c r="L19" s="7" t="n">
        <f si="2" t="shared"/>
        <v>324.0</v>
      </c>
      <c r="M19" s="7" t="n">
        <f si="2" t="shared"/>
        <v>92.0</v>
      </c>
      <c r="N19" t="s">
        <v>59</v>
      </c>
    </row>
    <row r="20" spans="1:14" x14ac:dyDescent="0.25">
      <c r="A20" s="12"/>
      <c r="B20" s="6" t="s">
        <v>18</v>
      </c>
      <c r="C20" s="7" t="n">
        <v>445034.0</v>
      </c>
      <c r="D20" s="7" t="n">
        <v>364158.0</v>
      </c>
      <c r="E20" s="7">
        <v>0</v>
      </c>
      <c r="F20" s="7" t="n">
        <f si="0" t="shared"/>
        <v>809192.0</v>
      </c>
      <c r="G20" s="7" t="n">
        <v>69431.0</v>
      </c>
      <c r="H20" s="7" t="n">
        <v>55544.0</v>
      </c>
      <c r="I20" s="7" t="n">
        <v>106856.0</v>
      </c>
      <c r="J20" s="7" t="n">
        <v>176116.0</v>
      </c>
      <c r="K20" s="7" t="n">
        <v>194147.0</v>
      </c>
      <c r="L20" s="7" t="n">
        <v>138040.0</v>
      </c>
      <c r="M20" s="7" t="n">
        <v>69058.0</v>
      </c>
      <c r="N20" t="s">
        <v>59</v>
      </c>
    </row>
    <row r="21" spans="1:14" x14ac:dyDescent="0.25">
      <c r="A21" s="12" t="s">
        <v>19</v>
      </c>
      <c r="B21" s="6" t="s">
        <v>20</v>
      </c>
      <c r="C21" s="7" t="n">
        <v>19443.0</v>
      </c>
      <c r="D21" s="7" t="n">
        <v>22704.0</v>
      </c>
      <c r="E21" s="7">
        <v>0</v>
      </c>
      <c r="F21" s="7" t="n">
        <f si="0" t="shared"/>
        <v>42147.0</v>
      </c>
      <c r="G21" s="7" t="n">
        <v>2985.0</v>
      </c>
      <c r="H21" s="7" t="n">
        <v>4755.0</v>
      </c>
      <c r="I21" s="7" t="n">
        <v>8622.0</v>
      </c>
      <c r="J21" s="7" t="n">
        <v>6799.0</v>
      </c>
      <c r="K21" s="7" t="n">
        <v>7980.0</v>
      </c>
      <c r="L21" s="7" t="n">
        <v>6805.0</v>
      </c>
      <c r="M21" s="7" t="n">
        <v>4201.0</v>
      </c>
      <c r="N21" t="s">
        <v>59</v>
      </c>
    </row>
    <row r="22" spans="1:14" x14ac:dyDescent="0.25">
      <c r="A22" s="12"/>
      <c r="B22" s="6" t="s">
        <v>21</v>
      </c>
      <c r="C22" s="7" t="n">
        <v>3442.0</v>
      </c>
      <c r="D22" s="7" t="n">
        <v>4110.0</v>
      </c>
      <c r="E22" s="7">
        <v>0</v>
      </c>
      <c r="F22" s="7" t="n">
        <f si="0" t="shared"/>
        <v>7552.0</v>
      </c>
      <c r="G22" s="7" t="n">
        <v>635.0</v>
      </c>
      <c r="H22" s="7" t="n">
        <v>1445.0</v>
      </c>
      <c r="I22" s="7" t="n">
        <v>1167.0</v>
      </c>
      <c r="J22" s="7" t="n">
        <v>729.0</v>
      </c>
      <c r="K22" s="7" t="n">
        <v>1524.0</v>
      </c>
      <c r="L22" s="7" t="n">
        <v>1364.0</v>
      </c>
      <c r="M22" s="7" t="n">
        <v>688.0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22885.0</v>
      </c>
      <c r="D24" s="7" t="n">
        <v>26814.0</v>
      </c>
      <c r="E24" s="7">
        <v>0</v>
      </c>
      <c r="F24" s="7" t="n">
        <f si="0" t="shared"/>
        <v>49699.0</v>
      </c>
      <c r="G24" s="7" t="n">
        <v>3620.0</v>
      </c>
      <c r="H24" s="7" t="n">
        <v>6200.0</v>
      </c>
      <c r="I24" s="7" t="n">
        <v>9789.0</v>
      </c>
      <c r="J24" s="7" t="n">
        <v>7528.0</v>
      </c>
      <c r="K24" s="7" t="n">
        <v>9504.0</v>
      </c>
      <c r="L24" s="7" t="n">
        <v>8169.0</v>
      </c>
      <c r="M24" s="7" t="n">
        <v>4889.0</v>
      </c>
      <c r="N24" t="s">
        <v>59</v>
      </c>
    </row>
    <row r="25" spans="1:14" x14ac:dyDescent="0.25">
      <c r="A25" s="12" t="s">
        <v>23</v>
      </c>
      <c r="B25" s="6" t="s">
        <v>24</v>
      </c>
      <c r="C25" s="7" t="n">
        <v>748.0</v>
      </c>
      <c r="D25" s="7" t="n">
        <v>1234.0</v>
      </c>
      <c r="E25" s="7">
        <v>0</v>
      </c>
      <c r="F25" s="7" t="n">
        <f si="0" t="shared"/>
        <v>1982.0</v>
      </c>
      <c r="G25" s="7" t="n">
        <v>131.0</v>
      </c>
      <c r="H25" s="7" t="n">
        <v>208.0</v>
      </c>
      <c r="I25" s="7" t="n">
        <v>364.0</v>
      </c>
      <c r="J25" s="7" t="n">
        <v>430.0</v>
      </c>
      <c r="K25" s="7" t="n">
        <v>428.0</v>
      </c>
      <c r="L25" s="7" t="n">
        <v>300.0</v>
      </c>
      <c r="M25" s="7" t="n">
        <v>121.0</v>
      </c>
      <c r="N25" t="s">
        <v>59</v>
      </c>
    </row>
    <row r="26" spans="1:14" x14ac:dyDescent="0.25">
      <c r="A26" s="12"/>
      <c r="B26" s="6" t="s">
        <v>25</v>
      </c>
      <c r="C26" s="7" t="n">
        <v>1300.0</v>
      </c>
      <c r="D26" s="7" t="n">
        <v>1475.0</v>
      </c>
      <c r="E26" s="7">
        <v>0</v>
      </c>
      <c r="F26" s="7" t="n">
        <f si="0" t="shared"/>
        <v>2775.0</v>
      </c>
      <c r="G26" s="7" t="n">
        <v>136.0</v>
      </c>
      <c r="H26" s="7" t="n">
        <v>209.0</v>
      </c>
      <c r="I26" s="7" t="n">
        <v>499.0</v>
      </c>
      <c r="J26" s="7" t="n">
        <v>620.0</v>
      </c>
      <c r="K26" s="7" t="n">
        <v>643.0</v>
      </c>
      <c r="L26" s="7" t="n">
        <v>464.0</v>
      </c>
      <c r="M26" s="7" t="n">
        <v>204.0</v>
      </c>
      <c r="N26" t="s">
        <v>59</v>
      </c>
    </row>
    <row r="27" spans="1:14" x14ac:dyDescent="0.25">
      <c r="A27" s="12"/>
      <c r="B27" s="6" t="s">
        <v>26</v>
      </c>
      <c r="C27" s="7" t="n">
        <v>209.0</v>
      </c>
      <c r="D27" s="7" t="n">
        <v>212.0</v>
      </c>
      <c r="E27" s="7">
        <v>0</v>
      </c>
      <c r="F27" s="7" t="n">
        <f si="0" t="shared"/>
        <v>421.0</v>
      </c>
      <c r="G27" s="7" t="n">
        <v>22.0</v>
      </c>
      <c r="H27" s="7" t="n">
        <v>28.0</v>
      </c>
      <c r="I27" s="7" t="n">
        <v>49.0</v>
      </c>
      <c r="J27" s="7" t="n">
        <v>96.0</v>
      </c>
      <c r="K27" s="7" t="n">
        <v>119.0</v>
      </c>
      <c r="L27" s="7" t="n">
        <v>82.0</v>
      </c>
      <c r="M27" s="7" t="n">
        <v>25.0</v>
      </c>
      <c r="N27" t="s">
        <v>59</v>
      </c>
    </row>
    <row r="28" spans="1:14" x14ac:dyDescent="0.25">
      <c r="A28" s="12"/>
      <c r="B28" s="6" t="s">
        <v>27</v>
      </c>
      <c r="C28" s="7" t="n">
        <v>2111.0</v>
      </c>
      <c r="D28" s="7" t="n">
        <v>2434.0</v>
      </c>
      <c r="E28" s="7">
        <v>0</v>
      </c>
      <c r="F28" s="7" t="n">
        <f si="0" t="shared"/>
        <v>4545.0</v>
      </c>
      <c r="G28" s="7" t="n">
        <v>483.0</v>
      </c>
      <c r="H28" s="7" t="n">
        <v>453.0</v>
      </c>
      <c r="I28" s="7" t="n">
        <v>852.0</v>
      </c>
      <c r="J28" s="7" t="n">
        <v>1002.0</v>
      </c>
      <c r="K28" s="7" t="n">
        <v>936.0</v>
      </c>
      <c r="L28" s="7" t="n">
        <v>538.0</v>
      </c>
      <c r="M28" s="7" t="n">
        <v>281.0</v>
      </c>
      <c r="N28" t="s">
        <v>59</v>
      </c>
    </row>
    <row r="29" spans="1:14" x14ac:dyDescent="0.25">
      <c r="A29" s="12"/>
      <c r="B29" s="6" t="s">
        <v>28</v>
      </c>
      <c r="C29" s="7" t="n">
        <v>53.0</v>
      </c>
      <c r="D29" s="7" t="n">
        <v>56.0</v>
      </c>
      <c r="E29" s="7">
        <v>0</v>
      </c>
      <c r="F29" s="7" t="n">
        <f si="0" t="shared"/>
        <v>109.0</v>
      </c>
      <c r="G29" s="7" t="n">
        <v>9.0</v>
      </c>
      <c r="H29" s="7" t="n">
        <v>14.0</v>
      </c>
      <c r="I29" s="7" t="n">
        <v>24.0</v>
      </c>
      <c r="J29" s="7" t="n">
        <v>24.0</v>
      </c>
      <c r="K29" s="7" t="n">
        <v>18.0</v>
      </c>
      <c r="L29" s="7" t="n">
        <v>13.0</v>
      </c>
      <c r="M29" s="7" t="n">
        <v>7.0</v>
      </c>
      <c r="N29" t="s">
        <v>59</v>
      </c>
    </row>
    <row r="30" spans="1:14" x14ac:dyDescent="0.25">
      <c r="A30" s="12"/>
      <c r="B30" s="6" t="s">
        <v>29</v>
      </c>
      <c r="C30" s="7" t="n">
        <v>1647.0</v>
      </c>
      <c r="D30" s="7" t="n">
        <v>2187.0</v>
      </c>
      <c r="E30" s="7">
        <v>0</v>
      </c>
      <c r="F30" s="7" t="n">
        <f si="0" t="shared"/>
        <v>3834.0</v>
      </c>
      <c r="G30" s="7" t="n">
        <v>262.0</v>
      </c>
      <c r="H30" s="7" t="n">
        <v>330.0</v>
      </c>
      <c r="I30" s="7" t="n">
        <v>735.0</v>
      </c>
      <c r="J30" s="7" t="n">
        <v>779.0</v>
      </c>
      <c r="K30" s="7" t="n">
        <v>873.0</v>
      </c>
      <c r="L30" s="7" t="n">
        <v>564.0</v>
      </c>
      <c r="M30" s="7" t="n">
        <v>291.0</v>
      </c>
      <c r="N30" t="s">
        <v>59</v>
      </c>
    </row>
    <row r="31" spans="1:14" x14ac:dyDescent="0.25">
      <c r="A31" s="12"/>
      <c r="B31" s="6" t="s">
        <v>30</v>
      </c>
      <c r="C31" s="7" t="n">
        <v>1045.0</v>
      </c>
      <c r="D31" s="7" t="n">
        <v>1409.0</v>
      </c>
      <c r="E31" s="7">
        <v>0</v>
      </c>
      <c r="F31" s="7" t="n">
        <f si="0" t="shared"/>
        <v>2454.0</v>
      </c>
      <c r="G31" s="7" t="n">
        <v>137.0</v>
      </c>
      <c r="H31" s="7" t="n">
        <v>231.0</v>
      </c>
      <c r="I31" s="7" t="n">
        <v>399.0</v>
      </c>
      <c r="J31" s="7" t="n">
        <v>440.0</v>
      </c>
      <c r="K31" s="7" t="n">
        <v>607.0</v>
      </c>
      <c r="L31" s="7" t="n">
        <v>426.0</v>
      </c>
      <c r="M31" s="7" t="n">
        <v>214.0</v>
      </c>
      <c r="N31" t="s">
        <v>59</v>
      </c>
    </row>
    <row r="32" spans="1:14" x14ac:dyDescent="0.25">
      <c r="A32" s="12"/>
      <c r="B32" s="6" t="s">
        <v>31</v>
      </c>
      <c r="C32" s="7" t="n">
        <f>C33-C25-C26-C27-C28-C29-C30-C31</f>
        <v>0.0</v>
      </c>
      <c r="D32" s="7" t="n">
        <f>D33-D25-D26-D27-D28-D29-D30-D31</f>
        <v>2.0</v>
      </c>
      <c r="E32" s="7" t="n">
        <f ref="E32:G32" si="5" t="shared">E33-E25-E26-E27-E28-E29-E30-E31</f>
        <v>0.0</v>
      </c>
      <c r="F32" s="7" t="n">
        <f si="0" t="shared"/>
        <v>2.0</v>
      </c>
      <c r="G32" s="7" t="n">
        <f si="5" t="shared"/>
        <v>0.0</v>
      </c>
      <c r="H32" s="7" t="n">
        <f ref="H32:M32" si="6" t="shared">H33-H25-H26-H27-H28-H29-H30-H31</f>
        <v>0.0</v>
      </c>
      <c r="I32" s="7" t="n">
        <f si="6" t="shared"/>
        <v>1.0</v>
      </c>
      <c r="J32" s="7" t="n">
        <f si="6" t="shared"/>
        <v>1.0</v>
      </c>
      <c r="K32" s="7" t="n">
        <f si="6" t="shared"/>
        <v>0.0</v>
      </c>
      <c r="L32" s="7" t="n">
        <f si="6" t="shared"/>
        <v>0.0</v>
      </c>
      <c r="M32" s="7" t="n">
        <f si="6" t="shared"/>
        <v>0.0</v>
      </c>
      <c r="N32" t="s">
        <v>59</v>
      </c>
    </row>
    <row r="33" spans="1:14" x14ac:dyDescent="0.25">
      <c r="A33" s="12"/>
      <c r="B33" s="6" t="s">
        <v>32</v>
      </c>
      <c r="C33" s="7" t="n">
        <v>7113.0</v>
      </c>
      <c r="D33" s="7" t="n">
        <v>9009.0</v>
      </c>
      <c r="E33" s="7">
        <v>0</v>
      </c>
      <c r="F33" s="7" t="n">
        <f si="0" t="shared"/>
        <v>16122.0</v>
      </c>
      <c r="G33" s="7" t="n">
        <v>1180.0</v>
      </c>
      <c r="H33" s="7" t="n">
        <v>1473.0</v>
      </c>
      <c r="I33" s="7" t="n">
        <v>2923.0</v>
      </c>
      <c r="J33" s="7" t="n">
        <v>3392.0</v>
      </c>
      <c r="K33" s="7" t="n">
        <v>3624.0</v>
      </c>
      <c r="L33" s="7" t="n">
        <v>2387.0</v>
      </c>
      <c r="M33" s="7" t="n">
        <v>1143.0</v>
      </c>
      <c r="N33" t="s">
        <v>59</v>
      </c>
    </row>
    <row r="34" spans="1:14" x14ac:dyDescent="0.25">
      <c r="A34" s="16" t="s">
        <v>33</v>
      </c>
      <c r="B34" s="6" t="s">
        <v>34</v>
      </c>
      <c r="C34" s="7" t="n">
        <v>2361.0</v>
      </c>
      <c r="D34" s="7" t="n">
        <v>3186.0</v>
      </c>
      <c r="E34" s="7">
        <v>0</v>
      </c>
      <c r="F34" s="7" t="n">
        <f si="0" t="shared"/>
        <v>5547.0</v>
      </c>
      <c r="G34" s="7" t="n">
        <v>598.0</v>
      </c>
      <c r="H34" s="7" t="n">
        <v>610.0</v>
      </c>
      <c r="I34" s="7" t="n">
        <v>935.0</v>
      </c>
      <c r="J34" s="7" t="n">
        <v>865.0</v>
      </c>
      <c r="K34" s="7" t="n">
        <v>1080.0</v>
      </c>
      <c r="L34" s="7" t="n">
        <v>918.0</v>
      </c>
      <c r="M34" s="7" t="n">
        <v>541.0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1051.0</v>
      </c>
      <c r="D36" s="7" t="n">
        <v>1095.0</v>
      </c>
      <c r="E36" s="7">
        <v>0</v>
      </c>
      <c r="F36" s="7" t="n">
        <f si="0" t="shared"/>
        <v>2146.0</v>
      </c>
      <c r="G36" s="7" t="n">
        <v>267.0</v>
      </c>
      <c r="H36" s="7" t="n">
        <v>321.0</v>
      </c>
      <c r="I36" s="7" t="n">
        <v>379.0</v>
      </c>
      <c r="J36" s="7" t="n">
        <v>425.0</v>
      </c>
      <c r="K36" s="7" t="n">
        <v>520.0</v>
      </c>
      <c r="L36" s="7" t="n">
        <v>155.0</v>
      </c>
      <c r="M36" s="7" t="n">
        <v>79.0</v>
      </c>
      <c r="N36" t="s">
        <v>59</v>
      </c>
    </row>
    <row r="37" spans="1:14" x14ac:dyDescent="0.25">
      <c r="A37" s="16"/>
      <c r="B37" s="8" t="s">
        <v>37</v>
      </c>
      <c r="C37" s="7" t="n">
        <f>C38-C34-C35-C36</f>
        <v>1.0</v>
      </c>
      <c r="D37" s="7" t="n">
        <f>D38-D34-D35-D36</f>
        <v>0.0</v>
      </c>
      <c r="E37" s="7" t="n">
        <f ref="E37:G37" si="7" t="shared">E38-E34-E35-E36</f>
        <v>0.0</v>
      </c>
      <c r="F37" s="7" t="n">
        <f si="0" t="shared"/>
        <v>1.0</v>
      </c>
      <c r="G37" s="7" t="n">
        <f si="7" t="shared"/>
        <v>0.0</v>
      </c>
      <c r="H37" s="7" t="n">
        <f ref="H37:M37" si="8" t="shared">H38-H34-H35-H36</f>
        <v>0.0</v>
      </c>
      <c r="I37" s="7" t="n">
        <f si="8" t="shared"/>
        <v>0.0</v>
      </c>
      <c r="J37" s="7" t="n">
        <f si="8" t="shared"/>
        <v>0.0</v>
      </c>
      <c r="K37" s="7" t="n">
        <f si="8" t="shared"/>
        <v>0.0</v>
      </c>
      <c r="L37" s="7" t="n">
        <f si="8" t="shared"/>
        <v>0.0</v>
      </c>
      <c r="M37" s="7" t="n">
        <f si="8" t="shared"/>
        <v>1.0</v>
      </c>
      <c r="N37" t="s">
        <v>59</v>
      </c>
    </row>
    <row r="38" spans="1:14" x14ac:dyDescent="0.25">
      <c r="A38" s="17"/>
      <c r="B38" s="6" t="s">
        <v>38</v>
      </c>
      <c r="C38" s="7" t="n">
        <v>3413.0</v>
      </c>
      <c r="D38" s="7" t="n">
        <v>4281.0</v>
      </c>
      <c r="E38" s="7">
        <v>0</v>
      </c>
      <c r="F38" s="7" t="n">
        <f si="0" t="shared"/>
        <v>7694.0</v>
      </c>
      <c r="G38" s="7" t="n">
        <v>865.0</v>
      </c>
      <c r="H38" s="7" t="n">
        <v>931.0</v>
      </c>
      <c r="I38" s="7" t="n">
        <v>1314.0</v>
      </c>
      <c r="J38" s="7" t="n">
        <v>1290.0</v>
      </c>
      <c r="K38" s="7" t="n">
        <v>1600.0</v>
      </c>
      <c r="L38" s="7" t="n">
        <v>1073.0</v>
      </c>
      <c r="M38" s="7" t="n">
        <v>621.0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174.0</v>
      </c>
      <c r="D40" s="7" t="n">
        <f>D41-D39</f>
        <v>112.0</v>
      </c>
      <c r="E40" s="7" t="n">
        <f ref="E40:G40" si="9" t="shared">E41-E39</f>
        <v>0.0</v>
      </c>
      <c r="F40" s="7" t="n">
        <f si="0" t="shared"/>
        <v>286.0</v>
      </c>
      <c r="G40" s="7" t="n">
        <f si="9" t="shared"/>
        <v>15.0</v>
      </c>
      <c r="H40" s="7" t="n">
        <f ref="H40:M40" si="10" t="shared">H41-H39</f>
        <v>22.0</v>
      </c>
      <c r="I40" s="7" t="n">
        <f si="10" t="shared"/>
        <v>25.0</v>
      </c>
      <c r="J40" s="7" t="n">
        <f si="10" t="shared"/>
        <v>71.0</v>
      </c>
      <c r="K40" s="7" t="n">
        <f si="10" t="shared"/>
        <v>86.0</v>
      </c>
      <c r="L40" s="7" t="n">
        <f si="10" t="shared"/>
        <v>47.0</v>
      </c>
      <c r="M40" s="7" t="n">
        <f si="10" t="shared"/>
        <v>20.0</v>
      </c>
      <c r="N40" t="s">
        <v>59</v>
      </c>
    </row>
    <row r="41" spans="1:14" x14ac:dyDescent="0.25">
      <c r="A41" s="12"/>
      <c r="B41" s="6" t="s">
        <v>40</v>
      </c>
      <c r="C41" s="7" t="n">
        <v>174.0</v>
      </c>
      <c r="D41" s="7" t="n">
        <v>112.0</v>
      </c>
      <c r="E41" s="7">
        <v>0</v>
      </c>
      <c r="F41" s="7" t="n">
        <f si="0" t="shared"/>
        <v>286.0</v>
      </c>
      <c r="G41" s="7" t="n">
        <v>15.0</v>
      </c>
      <c r="H41" s="7" t="n">
        <v>22.0</v>
      </c>
      <c r="I41" s="7" t="n">
        <v>25.0</v>
      </c>
      <c r="J41" s="7" t="n">
        <v>71.0</v>
      </c>
      <c r="K41" s="7" t="n">
        <v>86.0</v>
      </c>
      <c r="L41" s="7" t="n">
        <v>47.0</v>
      </c>
      <c r="M41" s="7" t="n">
        <v>20.0</v>
      </c>
      <c r="N41" t="s">
        <v>59</v>
      </c>
    </row>
    <row r="42" spans="1:14" x14ac:dyDescent="0.25">
      <c r="A42" s="9"/>
      <c r="B42" s="6" t="s">
        <v>41</v>
      </c>
      <c r="C42" s="7" t="n">
        <v>352.0</v>
      </c>
      <c r="D42" s="7" t="n">
        <v>236.0</v>
      </c>
      <c r="E42" s="7">
        <v>0</v>
      </c>
      <c r="F42" s="7" t="n">
        <f si="0" t="shared"/>
        <v>588.0</v>
      </c>
      <c r="G42" s="7" t="n">
        <v>22.0</v>
      </c>
      <c r="H42" s="7" t="n">
        <v>9.0</v>
      </c>
      <c r="I42" s="7" t="n">
        <v>42.0</v>
      </c>
      <c r="J42" s="7" t="n">
        <v>82.0</v>
      </c>
      <c r="K42" s="7" t="n">
        <v>136.0</v>
      </c>
      <c r="L42" s="7" t="n">
        <v>196.0</v>
      </c>
      <c r="M42" s="7" t="n">
        <v>101.0</v>
      </c>
      <c r="N42" t="s">
        <v>59</v>
      </c>
    </row>
    <row r="43" spans="1:14" x14ac:dyDescent="0.25">
      <c r="A43" s="11"/>
      <c r="B43" s="6" t="s">
        <v>42</v>
      </c>
      <c r="C43" s="7" t="n">
        <f>C20+C24+C33+C38+C41+C42</f>
        <v>478971.0</v>
      </c>
      <c r="D43" s="7" t="n">
        <f>D20+D24+D33+D38+D41+D42</f>
        <v>404610.0</v>
      </c>
      <c r="E43" s="7" t="n">
        <f ref="E43:G43" si="11" t="shared">E20+E24+E33+E38+E41+E42</f>
        <v>0.0</v>
      </c>
      <c r="F43" s="7" t="n">
        <f si="0" t="shared"/>
        <v>883581.0</v>
      </c>
      <c r="G43" s="7" t="n">
        <f si="11" t="shared"/>
        <v>75133.0</v>
      </c>
      <c r="H43" s="7" t="n">
        <f ref="H43:M43" si="12" t="shared">H20+H24+H33+H38+H41+H42</f>
        <v>64179.0</v>
      </c>
      <c r="I43" s="7" t="n">
        <f si="12" t="shared"/>
        <v>120949.0</v>
      </c>
      <c r="J43" s="7" t="n">
        <f si="12" t="shared"/>
        <v>188479.0</v>
      </c>
      <c r="K43" s="7" t="n">
        <f si="12" t="shared"/>
        <v>209097.0</v>
      </c>
      <c r="L43" s="7" t="n">
        <f si="12" t="shared"/>
        <v>149912.0</v>
      </c>
      <c r="M43" s="7" t="n">
        <f si="12" t="shared"/>
        <v>75832.0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