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<sst xmlns="http://schemas.openxmlformats.org/spreadsheetml/2006/main" count="95" uniqueCount="54">
  <si>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</si>
  <si>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</si>
  <si>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</si>
  <si>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</si>
  <si>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</si>
  <si>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</si>
  <si>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</si>
  <si>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</si>
  <si>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</si>
  <si>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</si>
  <si>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</si>
  <si>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</si>
  <si>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</si>
  <si>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</si>
  <si>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</si>
  <si>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</si>
  <si>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</si>
  <si>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</si>
  <si>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</si>
  <si>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</si>
  <si>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</si>
  <si>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</si>
  <si>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</si>
  <si>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</si>
  <si>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</si>
  <si>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</si>
  <si>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</si>
  <si>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</si>
  <si>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</si>
  <si>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</si>
  <si>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</si>
  <si>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</si>
  <si>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</si>
  <si>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</si>
  <si>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</si>
  <si>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</si>
  <si>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</si>
  <si>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</si>
  <si>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</si>
  <si>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</si>
  <si>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</si>
  <si>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</si>
  <si>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</si>
  <si>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</si>
  <si>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</si>
  <si>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</si>
  <si>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</si>
  <si>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</si>
  <si>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100年9月及9月中華民國國民出國人次及成長率－按目的地分
Table 2-2 Outbound Departures of Nationals of the Republic
of China by Destination, September &amp; September,2011</t>
  </si>
  <si>
    <t>100年9月
September, 2011</t>
  </si>
  <si>
    <t>99年9月
September, 2010</t>
  </si>
  <si>
    <t>100年9月
Sep., 2011</t>
  </si>
  <si>
    <t>99年9月
Sep., 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</si>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</sst>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173906.0</v>
      </c>
      <c r="D3" s="5" t="n">
        <v>182089.0</v>
      </c>
      <c r="E3" s="6" t="n">
        <f>IF(D3=0,0,((C3/D3)-1)*100)</f>
        <v>-4.493956252162401</v>
      </c>
      <c r="F3" s="5" t="n">
        <v>173906.0</v>
      </c>
      <c r="G3" s="5" t="n">
        <v>182089.0</v>
      </c>
      <c r="H3" s="6" t="n">
        <f>IF(G3=0,0,((F3/G3)-1)*100)</f>
        <v>-4.493956252162401</v>
      </c>
      <c r="I3" t="s">
        <v>53</v>
      </c>
    </row>
    <row r="4" spans="1:9" x14ac:dyDescent="0.25">
      <c r="A4" s="16"/>
      <c r="B4" s="4" t="s">
        <v>4</v>
      </c>
      <c r="C4" s="5" t="n">
        <v>48903.0</v>
      </c>
      <c r="D4" s="5" t="n">
        <v>51637.0</v>
      </c>
      <c r="E4" s="6" t="n">
        <f ref="E4:E43" si="0" t="shared">IF(D4=0,0,((C4/D4)-1)*100)</f>
        <v>-5.294653058853149</v>
      </c>
      <c r="F4" s="5" t="n">
        <v>48903.0</v>
      </c>
      <c r="G4" s="5" t="n">
        <v>51637.0</v>
      </c>
      <c r="H4" s="6" t="n">
        <f ref="H4:H43" si="1" t="shared">IF(G4=0,0,((F4/G4)-1)*100)</f>
        <v>-5.294653058853149</v>
      </c>
      <c r="I4" t="s">
        <v>53</v>
      </c>
    </row>
    <row r="5" spans="1:9" x14ac:dyDescent="0.25">
      <c r="A5" s="16"/>
      <c r="B5" s="4" t="s">
        <v>5</v>
      </c>
      <c r="C5" s="5" t="n">
        <v>247501.0</v>
      </c>
      <c r="D5" s="5" t="n">
        <v>211509.0</v>
      </c>
      <c r="E5" s="6" t="n">
        <f si="0" t="shared"/>
        <v>17.016769971963374</v>
      </c>
      <c r="F5" s="5" t="n">
        <v>247501.0</v>
      </c>
      <c r="G5" s="5" t="n">
        <v>211509.0</v>
      </c>
      <c r="H5" s="6" t="n">
        <f si="1" t="shared"/>
        <v>17.016769971963374</v>
      </c>
      <c r="I5" t="s">
        <v>53</v>
      </c>
    </row>
    <row r="6" spans="1:9" x14ac:dyDescent="0.25">
      <c r="A6" s="16"/>
      <c r="B6" s="4" t="s">
        <v>6</v>
      </c>
      <c r="C6" s="5" t="n">
        <v>100627.0</v>
      </c>
      <c r="D6" s="5" t="n">
        <v>117009.0</v>
      </c>
      <c r="E6" s="6" t="n">
        <f si="0" t="shared"/>
        <v>-14.000632429984016</v>
      </c>
      <c r="F6" s="5" t="n">
        <v>100627.0</v>
      </c>
      <c r="G6" s="5" t="n">
        <v>117009.0</v>
      </c>
      <c r="H6" s="6" t="n">
        <f si="1" t="shared"/>
        <v>-14.000632429984016</v>
      </c>
      <c r="I6" t="s">
        <v>53</v>
      </c>
    </row>
    <row r="7" spans="1:9" x14ac:dyDescent="0.25">
      <c r="A7" s="16"/>
      <c r="B7" s="4" t="s">
        <v>7</v>
      </c>
      <c r="C7" s="5" t="n">
        <v>37050.0</v>
      </c>
      <c r="D7" s="5" t="n">
        <v>32058.0</v>
      </c>
      <c r="E7" s="6" t="n">
        <f si="0" t="shared"/>
        <v>15.571776155717764</v>
      </c>
      <c r="F7" s="5" t="n">
        <v>37050.0</v>
      </c>
      <c r="G7" s="5" t="n">
        <v>32058.0</v>
      </c>
      <c r="H7" s="6" t="n">
        <f si="1" t="shared"/>
        <v>15.571776155717764</v>
      </c>
      <c r="I7" t="s">
        <v>53</v>
      </c>
    </row>
    <row r="8" spans="1:9" x14ac:dyDescent="0.25">
      <c r="A8" s="16"/>
      <c r="B8" s="4" t="s">
        <v>8</v>
      </c>
      <c r="C8" s="5" t="n">
        <v>17458.0</v>
      </c>
      <c r="D8" s="5" t="n">
        <v>13483.0</v>
      </c>
      <c r="E8" s="6" t="n">
        <f si="0" t="shared"/>
        <v>29.481569383668326</v>
      </c>
      <c r="F8" s="5" t="n">
        <v>17458.0</v>
      </c>
      <c r="G8" s="5" t="n">
        <v>13483.0</v>
      </c>
      <c r="H8" s="6" t="n">
        <f si="1" t="shared"/>
        <v>29.481569383668326</v>
      </c>
      <c r="I8" t="s">
        <v>53</v>
      </c>
    </row>
    <row r="9" spans="1:9" x14ac:dyDescent="0.25">
      <c r="A9" s="16"/>
      <c r="B9" s="4" t="s">
        <v>9</v>
      </c>
      <c r="C9" s="5" t="n">
        <v>15980.0</v>
      </c>
      <c r="D9" s="5" t="n">
        <v>15372.0</v>
      </c>
      <c r="E9" s="6" t="n">
        <f si="0" t="shared"/>
        <v>3.955243299505584</v>
      </c>
      <c r="F9" s="5" t="n">
        <v>15980.0</v>
      </c>
      <c r="G9" s="5" t="n">
        <v>15372.0</v>
      </c>
      <c r="H9" s="6" t="n">
        <f si="1" t="shared"/>
        <v>3.955243299505584</v>
      </c>
      <c r="I9" t="s">
        <v>53</v>
      </c>
    </row>
    <row r="10" spans="1:9" x14ac:dyDescent="0.25">
      <c r="A10" s="16"/>
      <c r="B10" s="4" t="s">
        <v>10</v>
      </c>
      <c r="C10" s="5" t="n">
        <v>36215.0</v>
      </c>
      <c r="D10" s="5" t="n">
        <v>42919.0</v>
      </c>
      <c r="E10" s="6" t="n">
        <f si="0" t="shared"/>
        <v>-15.620121624455374</v>
      </c>
      <c r="F10" s="5" t="n">
        <v>36215.0</v>
      </c>
      <c r="G10" s="5" t="n">
        <v>42919.0</v>
      </c>
      <c r="H10" s="6" t="n">
        <f si="1" t="shared"/>
        <v>-15.620121624455374</v>
      </c>
      <c r="I10" t="s">
        <v>53</v>
      </c>
    </row>
    <row r="11" spans="1:9" x14ac:dyDescent="0.25">
      <c r="A11" s="16"/>
      <c r="B11" s="4" t="s">
        <v>11</v>
      </c>
      <c r="C11" s="5" t="n">
        <v>16314.0</v>
      </c>
      <c r="D11" s="5" t="n">
        <v>14268.0</v>
      </c>
      <c r="E11" s="6" t="n">
        <f si="0" t="shared"/>
        <v>14.339781328847767</v>
      </c>
      <c r="F11" s="5" t="n">
        <v>16314.0</v>
      </c>
      <c r="G11" s="5" t="n">
        <v>14268.0</v>
      </c>
      <c r="H11" s="6" t="n">
        <f si="1" t="shared"/>
        <v>14.339781328847767</v>
      </c>
      <c r="I11" t="s">
        <v>53</v>
      </c>
    </row>
    <row r="12" spans="1:9" x14ac:dyDescent="0.25">
      <c r="A12" s="16"/>
      <c r="B12" s="4" t="s">
        <v>12</v>
      </c>
      <c r="C12" s="5" t="n">
        <v>18709.0</v>
      </c>
      <c r="D12" s="5" t="n">
        <v>14646.0</v>
      </c>
      <c r="E12" s="6" t="n">
        <f si="0" t="shared"/>
        <v>27.741362829441485</v>
      </c>
      <c r="F12" s="5" t="n">
        <v>18709.0</v>
      </c>
      <c r="G12" s="5" t="n">
        <v>14646.0</v>
      </c>
      <c r="H12" s="6" t="n">
        <f si="1" t="shared"/>
        <v>27.741362829441485</v>
      </c>
      <c r="I12" t="s">
        <v>53</v>
      </c>
    </row>
    <row r="13" spans="1:9" x14ac:dyDescent="0.25">
      <c r="A13" s="16"/>
      <c r="B13" s="4" t="s">
        <v>13</v>
      </c>
      <c r="C13" s="5" t="n">
        <v>17.0</v>
      </c>
      <c r="D13" s="5" t="n">
        <v>0.0</v>
      </c>
      <c r="E13" s="6" t="n">
        <f si="0" t="shared"/>
        <v>0.0</v>
      </c>
      <c r="F13" s="5" t="n">
        <v>17.0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25539.0</v>
      </c>
      <c r="D14" s="5" t="n">
        <v>23724.0</v>
      </c>
      <c r="E14" s="6" t="n">
        <f si="0" t="shared"/>
        <v>7.6504805260495745</v>
      </c>
      <c r="F14" s="5" t="n">
        <v>25539.0</v>
      </c>
      <c r="G14" s="5" t="n">
        <v>23724.0</v>
      </c>
      <c r="H14" s="6" t="n">
        <f si="1" t="shared"/>
        <v>7.6504805260495745</v>
      </c>
      <c r="I14" t="s">
        <v>53</v>
      </c>
    </row>
    <row r="15" spans="1:9" x14ac:dyDescent="0.25">
      <c r="A15" s="16"/>
      <c r="B15" s="4" t="s">
        <v>15</v>
      </c>
      <c r="C15" s="5" t="n">
        <v>998.0</v>
      </c>
      <c r="D15" s="5" t="n">
        <v>669.0</v>
      </c>
      <c r="E15" s="6" t="n">
        <f si="0" t="shared"/>
        <v>49.17787742899851</v>
      </c>
      <c r="F15" s="5" t="n">
        <v>998.0</v>
      </c>
      <c r="G15" s="5" t="n">
        <v>669.0</v>
      </c>
      <c r="H15" s="6" t="n">
        <f si="1" t="shared"/>
        <v>49.17787742899851</v>
      </c>
      <c r="I15" t="s">
        <v>53</v>
      </c>
    </row>
    <row r="16" spans="1:9" x14ac:dyDescent="0.25">
      <c r="A16" s="16"/>
      <c r="B16" s="4" t="s">
        <v>16</v>
      </c>
      <c r="C16" s="5" t="n">
        <v>4930.0</v>
      </c>
      <c r="D16" s="5" t="n">
        <v>4647.0</v>
      </c>
      <c r="E16" s="6" t="n">
        <f si="0" t="shared"/>
        <v>6.0899505057026015</v>
      </c>
      <c r="F16" s="5" t="n">
        <v>4930.0</v>
      </c>
      <c r="G16" s="5" t="n">
        <v>4647.0</v>
      </c>
      <c r="H16" s="6" t="n">
        <f si="1" t="shared"/>
        <v>6.0899505057026015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 t="n">
        <v>2.0</v>
      </c>
      <c r="E17" s="6" t="n">
        <f si="0" t="shared"/>
        <v>0.0</v>
      </c>
      <c r="F17" s="5" t="n">
        <v>2.0</v>
      </c>
      <c r="G17" s="5" t="n">
        <v>2.0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1415.0</v>
      </c>
      <c r="D19" s="5" t="n">
        <f>D20-D3-D4-D5-D6-D7-D8-D9-D10-D11-D12-D13-D14-D15-D16-D17-D18</f>
        <v>2516.0</v>
      </c>
      <c r="E19" s="6" t="n">
        <f si="0" t="shared"/>
        <v>-43.75993640699522</v>
      </c>
      <c r="F19" s="5" t="n">
        <f>F20-F3-F4-F5-F6-F7-F8-F9-F10-F11-F12-F13-F14-F15-F16-F17-F18</f>
        <v>1415.0</v>
      </c>
      <c r="G19" s="5" t="n">
        <f>G20-G3-G4-G5-G6-G7-G8-G9-G10-G11-G12-G13-G14-G15-G16-G17-G18</f>
        <v>2516.0</v>
      </c>
      <c r="H19" s="6" t="n">
        <f si="1" t="shared"/>
        <v>-43.75993640699522</v>
      </c>
      <c r="I19" t="s">
        <v>53</v>
      </c>
    </row>
    <row r="20" spans="1:9" x14ac:dyDescent="0.25">
      <c r="A20" s="17"/>
      <c r="B20" s="4" t="s">
        <v>20</v>
      </c>
      <c r="C20" s="5" t="n">
        <v>745564.0</v>
      </c>
      <c r="D20" s="5" t="n">
        <v>726548.0</v>
      </c>
      <c r="E20" s="6" t="n">
        <f si="0" t="shared"/>
        <v>2.617308147569042</v>
      </c>
      <c r="F20" s="5" t="n">
        <v>745564.0</v>
      </c>
      <c r="G20" s="5" t="n">
        <v>726548.0</v>
      </c>
      <c r="H20" s="6" t="n">
        <f si="1" t="shared"/>
        <v>2.617308147569042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32749.0</v>
      </c>
      <c r="D21" s="5" t="n">
        <v>30230.0</v>
      </c>
      <c r="E21" s="6" t="n">
        <f si="0" t="shared"/>
        <v>8.332782004631166</v>
      </c>
      <c r="F21" s="5" t="n">
        <v>32749.0</v>
      </c>
      <c r="G21" s="5" t="n">
        <v>30230.0</v>
      </c>
      <c r="H21" s="6" t="n">
        <f si="1" t="shared"/>
        <v>8.332782004631166</v>
      </c>
      <c r="I21" t="s">
        <v>53</v>
      </c>
    </row>
    <row r="22" spans="1:9" x14ac:dyDescent="0.25">
      <c r="A22" s="16"/>
      <c r="B22" s="4" t="s">
        <v>23</v>
      </c>
      <c r="C22" s="5" t="n">
        <v>7921.0</v>
      </c>
      <c r="D22" s="5" t="n">
        <v>6946.0</v>
      </c>
      <c r="E22" s="6" t="n">
        <f si="0" t="shared"/>
        <v>14.036855744313282</v>
      </c>
      <c r="F22" s="5" t="n">
        <v>7921.0</v>
      </c>
      <c r="G22" s="5" t="n">
        <v>6946.0</v>
      </c>
      <c r="H22" s="6" t="n">
        <f si="1" t="shared"/>
        <v>14.036855744313282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13.0</v>
      </c>
      <c r="D23" s="5" t="n">
        <f>D24-D21-D22</f>
        <v>220.0</v>
      </c>
      <c r="E23" s="6" t="n">
        <f si="0" t="shared"/>
        <v>-94.0909090909091</v>
      </c>
      <c r="F23" s="5" t="n">
        <f>F24-F21-F22</f>
        <v>13.0</v>
      </c>
      <c r="G23" s="5" t="n">
        <f>G24-G21-G22</f>
        <v>220.0</v>
      </c>
      <c r="H23" s="6" t="n">
        <f si="1" t="shared"/>
        <v>-94.0909090909091</v>
      </c>
      <c r="I23" t="s">
        <v>53</v>
      </c>
    </row>
    <row r="24" spans="1:9" x14ac:dyDescent="0.25">
      <c r="A24" s="17"/>
      <c r="B24" s="4" t="s">
        <v>25</v>
      </c>
      <c r="C24" s="5" t="n">
        <v>40683.0</v>
      </c>
      <c r="D24" s="5" t="n">
        <v>37396.0</v>
      </c>
      <c r="E24" s="6" t="n">
        <f si="0" t="shared"/>
        <v>8.789710129425599</v>
      </c>
      <c r="F24" s="5" t="n">
        <v>40683.0</v>
      </c>
      <c r="G24" s="5" t="n">
        <v>37396.0</v>
      </c>
      <c r="H24" s="6" t="n">
        <f si="1" t="shared"/>
        <v>8.789710129425599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3585.0</v>
      </c>
      <c r="D25" s="5" t="n">
        <v>2571.0</v>
      </c>
      <c r="E25" s="6" t="n">
        <f si="0" t="shared"/>
        <v>39.43990665110852</v>
      </c>
      <c r="F25" s="5" t="n">
        <v>3585.0</v>
      </c>
      <c r="G25" s="5" t="n">
        <v>2571.0</v>
      </c>
      <c r="H25" s="6" t="n">
        <f si="1" t="shared"/>
        <v>39.43990665110852</v>
      </c>
      <c r="I25" t="s">
        <v>53</v>
      </c>
    </row>
    <row r="26" spans="1:9" x14ac:dyDescent="0.25">
      <c r="A26" s="16"/>
      <c r="B26" s="4" t="s">
        <v>28</v>
      </c>
      <c r="C26" s="5" t="n">
        <v>4165.0</v>
      </c>
      <c r="D26" s="5" t="n">
        <v>3434.0</v>
      </c>
      <c r="E26" s="6" t="n">
        <f si="0" t="shared"/>
        <v>21.287128712871283</v>
      </c>
      <c r="F26" s="5" t="n">
        <v>4165.0</v>
      </c>
      <c r="G26" s="5" t="n">
        <v>3434.0</v>
      </c>
      <c r="H26" s="6" t="n">
        <f si="1" t="shared"/>
        <v>21.287128712871283</v>
      </c>
      <c r="I26" t="s">
        <v>53</v>
      </c>
    </row>
    <row r="27" spans="1:9" x14ac:dyDescent="0.25">
      <c r="A27" s="16"/>
      <c r="B27" s="4" t="s">
        <v>29</v>
      </c>
      <c r="C27" s="5" t="n">
        <v>672.0</v>
      </c>
      <c r="D27" s="5" t="n">
        <v>0.0</v>
      </c>
      <c r="E27" s="6" t="n">
        <f si="0" t="shared"/>
        <v>0.0</v>
      </c>
      <c r="F27" s="5" t="n">
        <v>672.0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9724.0</v>
      </c>
      <c r="D28" s="5" t="n">
        <v>335.0</v>
      </c>
      <c r="E28" s="6" t="n">
        <f si="0" t="shared"/>
        <v>2802.686567164179</v>
      </c>
      <c r="F28" s="5" t="n">
        <v>9724.0</v>
      </c>
      <c r="G28" s="5" t="n">
        <v>335.0</v>
      </c>
      <c r="H28" s="6" t="n">
        <f si="1" t="shared"/>
        <v>2802.686567164179</v>
      </c>
      <c r="I28" t="s">
        <v>53</v>
      </c>
    </row>
    <row r="29" spans="1:9" x14ac:dyDescent="0.25">
      <c r="A29" s="16"/>
      <c r="B29" s="4" t="s">
        <v>31</v>
      </c>
      <c r="C29" s="5" t="n">
        <v>122.0</v>
      </c>
      <c r="D29" s="5" t="n">
        <v>0.0</v>
      </c>
      <c r="E29" s="6" t="n">
        <f si="0" t="shared"/>
        <v>0.0</v>
      </c>
      <c r="F29" s="5" t="n">
        <v>122.0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4152.0</v>
      </c>
      <c r="D30" s="5" t="n">
        <v>2052.0</v>
      </c>
      <c r="E30" s="6" t="n">
        <f si="0" t="shared"/>
        <v>102.33918128654973</v>
      </c>
      <c r="F30" s="5" t="n">
        <v>4152.0</v>
      </c>
      <c r="G30" s="5" t="n">
        <v>2052.0</v>
      </c>
      <c r="H30" s="6" t="n">
        <f si="1" t="shared"/>
        <v>102.33918128654973</v>
      </c>
      <c r="I30" t="s">
        <v>53</v>
      </c>
    </row>
    <row r="31" spans="1:9" x14ac:dyDescent="0.25">
      <c r="A31" s="16"/>
      <c r="B31" s="4" t="s">
        <v>33</v>
      </c>
      <c r="C31" s="5" t="n">
        <v>4373.0</v>
      </c>
      <c r="D31" s="5" t="n">
        <v>2355.0</v>
      </c>
      <c r="E31" s="6" t="n">
        <f si="0" t="shared"/>
        <v>85.6900212314225</v>
      </c>
      <c r="F31" s="5" t="n">
        <v>4373.0</v>
      </c>
      <c r="G31" s="5" t="n">
        <v>2355.0</v>
      </c>
      <c r="H31" s="6" t="n">
        <f si="1" t="shared"/>
        <v>85.6900212314225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676.0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676.0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27469.0</v>
      </c>
      <c r="D33" s="5" t="n">
        <v>10747.0</v>
      </c>
      <c r="E33" s="6" t="n">
        <f si="0" t="shared"/>
        <v>155.59691076579512</v>
      </c>
      <c r="F33" s="5" t="n">
        <v>27469.0</v>
      </c>
      <c r="G33" s="5" t="n">
        <v>10747.0</v>
      </c>
      <c r="H33" s="6" t="n">
        <f si="1" t="shared"/>
        <v>155.59691076579512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4477.0</v>
      </c>
      <c r="D34" s="5" t="n">
        <v>5808.0</v>
      </c>
      <c r="E34" s="6" t="n">
        <f si="0" t="shared"/>
        <v>-22.916666666666664</v>
      </c>
      <c r="F34" s="5" t="n">
        <v>4477.0</v>
      </c>
      <c r="G34" s="5" t="n">
        <v>5808.0</v>
      </c>
      <c r="H34" s="6" t="n">
        <f si="1" t="shared"/>
        <v>-22.916666666666664</v>
      </c>
      <c r="I34" t="s">
        <v>53</v>
      </c>
    </row>
    <row r="35" spans="1:9" x14ac:dyDescent="0.25">
      <c r="A35" s="16"/>
      <c r="B35" s="4" t="s">
        <v>38</v>
      </c>
      <c r="C35" s="5" t="n">
        <v>1480.0</v>
      </c>
      <c r="D35" s="5" t="n">
        <v>0.0</v>
      </c>
      <c r="E35" s="6" t="n">
        <f si="0" t="shared"/>
        <v>0.0</v>
      </c>
      <c r="F35" s="5" t="n">
        <v>1480.0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2575.0</v>
      </c>
      <c r="D36" s="5" t="n">
        <v>1768.0</v>
      </c>
      <c r="E36" s="6" t="n">
        <f si="0" t="shared"/>
        <v>45.64479638009049</v>
      </c>
      <c r="F36" s="5" t="n">
        <v>2575.0</v>
      </c>
      <c r="G36" s="5" t="n">
        <v>1768.0</v>
      </c>
      <c r="H36" s="6" t="n">
        <f si="1" t="shared"/>
        <v>45.64479638009049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207.0</v>
      </c>
      <c r="D37" s="5" t="n">
        <f>D38-D34-D35-D36</f>
        <v>10.0</v>
      </c>
      <c r="E37" s="6" t="n">
        <f si="0" t="shared"/>
        <v>1970.0</v>
      </c>
      <c r="F37" s="5" t="n">
        <f>F38-F34-F35-F36</f>
        <v>207.0</v>
      </c>
      <c r="G37" s="5" t="n">
        <f>G38-G34-G35-G36</f>
        <v>10.0</v>
      </c>
      <c r="H37" s="6" t="n">
        <f si="1" t="shared"/>
        <v>1970.0</v>
      </c>
      <c r="I37" t="s">
        <v>53</v>
      </c>
    </row>
    <row r="38" spans="1:9" x14ac:dyDescent="0.25">
      <c r="A38" s="16"/>
      <c r="B38" s="7" t="s">
        <v>40</v>
      </c>
      <c r="C38" s="5" t="n">
        <v>8739.0</v>
      </c>
      <c r="D38" s="5" t="n">
        <v>7586.0</v>
      </c>
      <c r="E38" s="6" t="n">
        <f si="0" t="shared"/>
        <v>15.1990508832059</v>
      </c>
      <c r="F38" s="5" t="n">
        <v>8739.0</v>
      </c>
      <c r="G38" s="5" t="n">
        <v>7586.0</v>
      </c>
      <c r="H38" s="6" t="n">
        <f si="1" t="shared"/>
        <v>15.1990508832059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1.0</v>
      </c>
      <c r="E40" s="6" t="n">
        <f si="0" t="shared"/>
        <v>-100.0</v>
      </c>
      <c r="F40" s="5" t="n">
        <f>F41-F39</f>
        <v>0.0</v>
      </c>
      <c r="G40" s="5" t="n">
        <f>G41-G39</f>
        <v>1.0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1.0</v>
      </c>
      <c r="E41" s="6" t="n">
        <f si="0" t="shared"/>
        <v>-100.0</v>
      </c>
      <c r="F41" s="5" t="n">
        <v>0.0</v>
      </c>
      <c r="G41" s="5" t="n">
        <v>1.0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817.0</v>
      </c>
      <c r="D42" s="5" t="n">
        <v>700.0</v>
      </c>
      <c r="E42" s="6" t="n">
        <f si="0" t="shared"/>
        <v>16.714285714285705</v>
      </c>
      <c r="F42" s="5" t="n">
        <v>817.0</v>
      </c>
      <c r="G42" s="5" t="n">
        <v>700.0</v>
      </c>
      <c r="H42" s="6" t="n">
        <f si="1" t="shared"/>
        <v>16.714285714285705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823272.0</v>
      </c>
      <c r="D43" s="5" t="n">
        <f>D20+D24+D33+D38+D41+D42</f>
        <v>782978.0</v>
      </c>
      <c r="E43" s="6" t="n">
        <f si="0" t="shared"/>
        <v>5.146249319904261</v>
      </c>
      <c r="F43" s="5" t="n">
        <f>F20+F24+F33+F38+F41+F42</f>
        <v>823272.0</v>
      </c>
      <c r="G43" s="5" t="n">
        <f>G20+G24+G33+G38+G41+G42</f>
        <v>782978.0</v>
      </c>
      <c r="H43" s="6" t="n">
        <f si="1" t="shared"/>
        <v>5.146249319904261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