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<sst xmlns="http://schemas.openxmlformats.org/spreadsheetml/2006/main" count="95" uniqueCount="54">
  <si>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</si>
  <si>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</si>
  <si>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</si>
  <si>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</si>
  <si>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</si>
  <si>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</si>
  <si>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</si>
  <si>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</si>
  <si>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</si>
  <si>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</si>
  <si>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</si>
  <si>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</si>
  <si>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</si>
  <si>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</si>
  <si>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</si>
  <si>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</si>
  <si>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</si>
  <si>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</si>
  <si>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</si>
  <si>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</si>
  <si>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</si>
  <si>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</si>
  <si>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</si>
  <si>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</si>
  <si>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</si>
  <si>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</si>
  <si>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</si>
  <si>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</si>
  <si>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</si>
  <si>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</si>
  <si>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</si>
  <si>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</si>
  <si>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</si>
  <si>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</si>
  <si>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</si>
  <si>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</si>
  <si>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</si>
  <si>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</si>
  <si>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</si>
  <si>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</si>
  <si>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</si>
  <si>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</si>
  <si>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</si>
  <si>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</si>
  <si>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</si>
  <si>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</si>
  <si>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</si>
  <si>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</si>
  <si>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103年1月及1月中華民國國民出國人次及成長率－按目的地分
Table 2-2 Outbound Departures of Nationals of the Republic
of China by Destination, January &amp; January,2014</t>
  </si>
  <si>
    <t>103年1月
January, 2014</t>
  </si>
  <si>
    <t>102年1月
January, 2013</t>
  </si>
  <si>
    <t>103年1月
Jan., 2014</t>
  </si>
  <si>
    <t>102年1月
Jan.,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</si>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</sst>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151349.0</v>
      </c>
      <c r="D3" s="5" t="n">
        <v>153216.0</v>
      </c>
      <c r="E3" s="6" t="n">
        <f>IF(D3=0,0,((C3/D3)-1)*100)</f>
        <v>-1.2185411445279848</v>
      </c>
      <c r="F3" s="5" t="n">
        <v>151349.0</v>
      </c>
      <c r="G3" s="5" t="n">
        <v>153216.0</v>
      </c>
      <c r="H3" s="6" t="n">
        <f>IF(G3=0,0,((F3/G3)-1)*100)</f>
        <v>-1.2185411445279848</v>
      </c>
      <c r="I3" t="s">
        <v>53</v>
      </c>
    </row>
    <row r="4" spans="1:9" x14ac:dyDescent="0.25">
      <c r="A4" s="16"/>
      <c r="B4" s="4" t="s">
        <v>4</v>
      </c>
      <c r="C4" s="5" t="n">
        <v>38222.0</v>
      </c>
      <c r="D4" s="5" t="n">
        <v>36624.0</v>
      </c>
      <c r="E4" s="6" t="n">
        <f ref="E4:E43" si="0" t="shared">IF(D4=0,0,((C4/D4)-1)*100)</f>
        <v>4.3632590650939385</v>
      </c>
      <c r="F4" s="5" t="n">
        <v>38222.0</v>
      </c>
      <c r="G4" s="5" t="n">
        <v>36624.0</v>
      </c>
      <c r="H4" s="6" t="n">
        <f ref="H4:H43" si="1" t="shared">IF(G4=0,0,((F4/G4)-1)*100)</f>
        <v>4.3632590650939385</v>
      </c>
      <c r="I4" t="s">
        <v>53</v>
      </c>
    </row>
    <row r="5" spans="1:9" x14ac:dyDescent="0.25">
      <c r="A5" s="16"/>
      <c r="B5" s="4" t="s">
        <v>5</v>
      </c>
      <c r="C5" s="5" t="n">
        <v>198382.0</v>
      </c>
      <c r="D5" s="5" t="n">
        <v>206418.0</v>
      </c>
      <c r="E5" s="6" t="n">
        <f si="0" t="shared"/>
        <v>-3.8930713406776563</v>
      </c>
      <c r="F5" s="5" t="n">
        <v>198382.0</v>
      </c>
      <c r="G5" s="5" t="n">
        <v>206418.0</v>
      </c>
      <c r="H5" s="6" t="n">
        <f si="1" t="shared"/>
        <v>-3.8930713406776563</v>
      </c>
      <c r="I5" t="s">
        <v>53</v>
      </c>
    </row>
    <row r="6" spans="1:9" x14ac:dyDescent="0.25">
      <c r="A6" s="16"/>
      <c r="B6" s="4" t="s">
        <v>6</v>
      </c>
      <c r="C6" s="5" t="n">
        <v>210834.0</v>
      </c>
      <c r="D6" s="5" t="n">
        <v>128322.0</v>
      </c>
      <c r="E6" s="6" t="n">
        <f si="0" t="shared"/>
        <v>64.30074344227803</v>
      </c>
      <c r="F6" s="5" t="n">
        <v>210834.0</v>
      </c>
      <c r="G6" s="5" t="n">
        <v>128322.0</v>
      </c>
      <c r="H6" s="6" t="n">
        <f si="1" t="shared"/>
        <v>64.30074344227803</v>
      </c>
      <c r="I6" t="s">
        <v>53</v>
      </c>
    </row>
    <row r="7" spans="1:9" x14ac:dyDescent="0.25">
      <c r="A7" s="16"/>
      <c r="B7" s="4" t="s">
        <v>7</v>
      </c>
      <c r="C7" s="5" t="n">
        <v>45400.0</v>
      </c>
      <c r="D7" s="5" t="n">
        <v>44828.0</v>
      </c>
      <c r="E7" s="6" t="n">
        <f si="0" t="shared"/>
        <v>1.275988221647184</v>
      </c>
      <c r="F7" s="5" t="n">
        <v>45400.0</v>
      </c>
      <c r="G7" s="5" t="n">
        <v>44828.0</v>
      </c>
      <c r="H7" s="6" t="n">
        <f si="1" t="shared"/>
        <v>1.275988221647184</v>
      </c>
      <c r="I7" t="s">
        <v>53</v>
      </c>
    </row>
    <row r="8" spans="1:9" x14ac:dyDescent="0.25">
      <c r="A8" s="16"/>
      <c r="B8" s="4" t="s">
        <v>8</v>
      </c>
      <c r="C8" s="5" t="n">
        <v>27112.0</v>
      </c>
      <c r="D8" s="5" t="n">
        <v>28592.0</v>
      </c>
      <c r="E8" s="6" t="n">
        <f si="0" t="shared"/>
        <v>-5.176273083379968</v>
      </c>
      <c r="F8" s="5" t="n">
        <v>27112.0</v>
      </c>
      <c r="G8" s="5" t="n">
        <v>28592.0</v>
      </c>
      <c r="H8" s="6" t="n">
        <f si="1" t="shared"/>
        <v>-5.176273083379968</v>
      </c>
      <c r="I8" t="s">
        <v>53</v>
      </c>
    </row>
    <row r="9" spans="1:9" x14ac:dyDescent="0.25">
      <c r="A9" s="16"/>
      <c r="B9" s="4" t="s">
        <v>9</v>
      </c>
      <c r="C9" s="5" t="n">
        <v>18659.0</v>
      </c>
      <c r="D9" s="5" t="n">
        <v>15385.0</v>
      </c>
      <c r="E9" s="6" t="n">
        <f si="0" t="shared"/>
        <v>21.280467988300302</v>
      </c>
      <c r="F9" s="5" t="n">
        <v>18659.0</v>
      </c>
      <c r="G9" s="5" t="n">
        <v>15385.0</v>
      </c>
      <c r="H9" s="6" t="n">
        <f si="1" t="shared"/>
        <v>21.280467988300302</v>
      </c>
      <c r="I9" t="s">
        <v>53</v>
      </c>
    </row>
    <row r="10" spans="1:9" x14ac:dyDescent="0.25">
      <c r="A10" s="16"/>
      <c r="B10" s="4" t="s">
        <v>10</v>
      </c>
      <c r="C10" s="5" t="n">
        <v>30667.0</v>
      </c>
      <c r="D10" s="5" t="n">
        <v>31174.0</v>
      </c>
      <c r="E10" s="6" t="n">
        <f si="0" t="shared"/>
        <v>-1.626355296080062</v>
      </c>
      <c r="F10" s="5" t="n">
        <v>30667.0</v>
      </c>
      <c r="G10" s="5" t="n">
        <v>31174.0</v>
      </c>
      <c r="H10" s="6" t="n">
        <f si="1" t="shared"/>
        <v>-1.626355296080062</v>
      </c>
      <c r="I10" t="s">
        <v>53</v>
      </c>
    </row>
    <row r="11" spans="1:9" x14ac:dyDescent="0.25">
      <c r="A11" s="16"/>
      <c r="B11" s="4" t="s">
        <v>11</v>
      </c>
      <c r="C11" s="5" t="n">
        <v>11344.0</v>
      </c>
      <c r="D11" s="5" t="n">
        <v>15583.0</v>
      </c>
      <c r="E11" s="6" t="n">
        <f si="0" t="shared"/>
        <v>-27.202720913816336</v>
      </c>
      <c r="F11" s="5" t="n">
        <v>11344.0</v>
      </c>
      <c r="G11" s="5" t="n">
        <v>15583.0</v>
      </c>
      <c r="H11" s="6" t="n">
        <f si="1" t="shared"/>
        <v>-27.202720913816336</v>
      </c>
      <c r="I11" t="s">
        <v>53</v>
      </c>
    </row>
    <row r="12" spans="1:9" x14ac:dyDescent="0.25">
      <c r="A12" s="16"/>
      <c r="B12" s="4" t="s">
        <v>12</v>
      </c>
      <c r="C12" s="5" t="n">
        <v>15077.0</v>
      </c>
      <c r="D12" s="5" t="n">
        <v>10597.0</v>
      </c>
      <c r="E12" s="6" t="n">
        <f si="0" t="shared"/>
        <v>42.27611588185336</v>
      </c>
      <c r="F12" s="5" t="n">
        <v>15077.0</v>
      </c>
      <c r="G12" s="5" t="n">
        <v>10597.0</v>
      </c>
      <c r="H12" s="6" t="n">
        <f si="1" t="shared"/>
        <v>42.27611588185336</v>
      </c>
      <c r="I12" t="s">
        <v>53</v>
      </c>
    </row>
    <row r="13" spans="1:9" x14ac:dyDescent="0.25">
      <c r="A13" s="16"/>
      <c r="B13" s="4" t="s">
        <v>13</v>
      </c>
      <c r="C13" s="5" t="n">
        <v>282.0</v>
      </c>
      <c r="D13" s="5" t="n">
        <v>2.0</v>
      </c>
      <c r="E13" s="6" t="n">
        <f si="0" t="shared"/>
        <v>14000.0</v>
      </c>
      <c r="F13" s="5" t="n">
        <v>282.0</v>
      </c>
      <c r="G13" s="5" t="n">
        <v>2.0</v>
      </c>
      <c r="H13" s="6" t="n">
        <f si="1" t="shared"/>
        <v>14000.0</v>
      </c>
      <c r="I13" t="s">
        <v>53</v>
      </c>
    </row>
    <row r="14" spans="1:9" x14ac:dyDescent="0.25">
      <c r="A14" s="16"/>
      <c r="B14" s="4" t="s">
        <v>14</v>
      </c>
      <c r="C14" s="5" t="n">
        <v>33283.0</v>
      </c>
      <c r="D14" s="5" t="n">
        <v>23234.0</v>
      </c>
      <c r="E14" s="6" t="n">
        <f si="0" t="shared"/>
        <v>43.251269690970126</v>
      </c>
      <c r="F14" s="5" t="n">
        <v>33283.0</v>
      </c>
      <c r="G14" s="5" t="n">
        <v>23234.0</v>
      </c>
      <c r="H14" s="6" t="n">
        <f si="1" t="shared"/>
        <v>43.251269690970126</v>
      </c>
      <c r="I14" t="s">
        <v>53</v>
      </c>
    </row>
    <row r="15" spans="1:9" x14ac:dyDescent="0.25">
      <c r="A15" s="16"/>
      <c r="B15" s="4" t="s">
        <v>15</v>
      </c>
      <c r="C15" s="5" t="n">
        <v>2446.0</v>
      </c>
      <c r="D15" s="5" t="n">
        <v>2376.0</v>
      </c>
      <c r="E15" s="6" t="n">
        <f si="0" t="shared"/>
        <v>2.946127946127941</v>
      </c>
      <c r="F15" s="5" t="n">
        <v>2446.0</v>
      </c>
      <c r="G15" s="5" t="n">
        <v>2376.0</v>
      </c>
      <c r="H15" s="6" t="n">
        <f si="1" t="shared"/>
        <v>2.946127946127941</v>
      </c>
      <c r="I15" t="s">
        <v>53</v>
      </c>
    </row>
    <row r="16" spans="1:9" x14ac:dyDescent="0.25">
      <c r="A16" s="16"/>
      <c r="B16" s="4" t="s">
        <v>16</v>
      </c>
      <c r="C16" s="5" t="n">
        <v>6830.0</v>
      </c>
      <c r="D16" s="5" t="n">
        <v>5998.0</v>
      </c>
      <c r="E16" s="6" t="n">
        <f si="0" t="shared"/>
        <v>13.87129043014339</v>
      </c>
      <c r="F16" s="5" t="n">
        <v>6830.0</v>
      </c>
      <c r="G16" s="5" t="n">
        <v>5998.0</v>
      </c>
      <c r="H16" s="6" t="n">
        <f si="1" t="shared"/>
        <v>13.87129043014339</v>
      </c>
      <c r="I16" t="s">
        <v>53</v>
      </c>
    </row>
    <row r="17" spans="1:9" x14ac:dyDescent="0.25">
      <c r="A17" s="16"/>
      <c r="B17" s="4" t="s">
        <v>17</v>
      </c>
      <c r="C17" s="5" t="n">
        <v>5.0</v>
      </c>
      <c r="D17" s="5" t="n">
        <v>0.0</v>
      </c>
      <c r="E17" s="6" t="n">
        <f si="0" t="shared"/>
        <v>0.0</v>
      </c>
      <c r="F17" s="5" t="n">
        <v>5.0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1600.0</v>
      </c>
      <c r="D19" s="5" t="n">
        <f>D20-D3-D4-D5-D6-D7-D8-D9-D10-D11-D12-D13-D14-D15-D16-D17-D18</f>
        <v>1693.0</v>
      </c>
      <c r="E19" s="6" t="n">
        <f si="0" t="shared"/>
        <v>-5.493207324276428</v>
      </c>
      <c r="F19" s="5" t="n">
        <f>F20-F3-F4-F5-F6-F7-F8-F9-F10-F11-F12-F13-F14-F15-F16-F17-F18</f>
        <v>1600.0</v>
      </c>
      <c r="G19" s="5" t="n">
        <f>G20-G3-G4-G5-G6-G7-G8-G9-G10-G11-G12-G13-G14-G15-G16-G17-G18</f>
        <v>1693.0</v>
      </c>
      <c r="H19" s="6" t="n">
        <f si="1" t="shared"/>
        <v>-5.493207324276428</v>
      </c>
      <c r="I19" t="s">
        <v>53</v>
      </c>
    </row>
    <row r="20" spans="1:9" x14ac:dyDescent="0.25">
      <c r="A20" s="17"/>
      <c r="B20" s="4" t="s">
        <v>20</v>
      </c>
      <c r="C20" s="5" t="n">
        <v>791492.0</v>
      </c>
      <c r="D20" s="5" t="n">
        <v>704042.0</v>
      </c>
      <c r="E20" s="6" t="n">
        <f si="0" t="shared"/>
        <v>12.421133966439513</v>
      </c>
      <c r="F20" s="5" t="n">
        <v>791492.0</v>
      </c>
      <c r="G20" s="5" t="n">
        <v>704042.0</v>
      </c>
      <c r="H20" s="6" t="n">
        <f si="1" t="shared"/>
        <v>12.421133966439513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37824.0</v>
      </c>
      <c r="D21" s="5" t="n">
        <v>30631.0</v>
      </c>
      <c r="E21" s="6" t="n">
        <f si="0" t="shared"/>
        <v>23.48274623747184</v>
      </c>
      <c r="F21" s="5" t="n">
        <v>37824.0</v>
      </c>
      <c r="G21" s="5" t="n">
        <v>30631.0</v>
      </c>
      <c r="H21" s="6" t="n">
        <f si="1" t="shared"/>
        <v>23.48274623747184</v>
      </c>
      <c r="I21" t="s">
        <v>53</v>
      </c>
    </row>
    <row r="22" spans="1:9" x14ac:dyDescent="0.25">
      <c r="A22" s="16"/>
      <c r="B22" s="4" t="s">
        <v>23</v>
      </c>
      <c r="C22" s="5" t="n">
        <v>5565.0</v>
      </c>
      <c r="D22" s="5" t="n">
        <v>4468.0</v>
      </c>
      <c r="E22" s="6" t="n">
        <f si="0" t="shared"/>
        <v>24.552372426141456</v>
      </c>
      <c r="F22" s="5" t="n">
        <v>5565.0</v>
      </c>
      <c r="G22" s="5" t="n">
        <v>4468.0</v>
      </c>
      <c r="H22" s="6" t="n">
        <f si="1" t="shared"/>
        <v>24.552372426141456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4.0</v>
      </c>
      <c r="D23" s="5" t="n">
        <f>D24-D21-D22</f>
        <v>16.0</v>
      </c>
      <c r="E23" s="6" t="n">
        <f si="0" t="shared"/>
        <v>-75.0</v>
      </c>
      <c r="F23" s="5" t="n">
        <f>F24-F21-F22</f>
        <v>4.0</v>
      </c>
      <c r="G23" s="5" t="n">
        <f>G24-G21-G22</f>
        <v>16.0</v>
      </c>
      <c r="H23" s="6" t="n">
        <f si="1" t="shared"/>
        <v>-75.0</v>
      </c>
      <c r="I23" t="s">
        <v>53</v>
      </c>
    </row>
    <row r="24" spans="1:9" x14ac:dyDescent="0.25">
      <c r="A24" s="17"/>
      <c r="B24" s="4" t="s">
        <v>25</v>
      </c>
      <c r="C24" s="5" t="n">
        <v>43393.0</v>
      </c>
      <c r="D24" s="5" t="n">
        <v>35115.0</v>
      </c>
      <c r="E24" s="6" t="n">
        <f si="0" t="shared"/>
        <v>23.573971237362954</v>
      </c>
      <c r="F24" s="5" t="n">
        <v>43393.0</v>
      </c>
      <c r="G24" s="5" t="n">
        <v>35115.0</v>
      </c>
      <c r="H24" s="6" t="n">
        <f si="1" t="shared"/>
        <v>23.573971237362954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3074.0</v>
      </c>
      <c r="D25" s="5" t="n">
        <v>1859.0</v>
      </c>
      <c r="E25" s="6" t="n">
        <f si="0" t="shared"/>
        <v>65.35771920387306</v>
      </c>
      <c r="F25" s="5" t="n">
        <v>3074.0</v>
      </c>
      <c r="G25" s="5" t="n">
        <v>1859.0</v>
      </c>
      <c r="H25" s="6" t="n">
        <f si="1" t="shared"/>
        <v>65.35771920387306</v>
      </c>
      <c r="I25" t="s">
        <v>53</v>
      </c>
    </row>
    <row r="26" spans="1:9" x14ac:dyDescent="0.25">
      <c r="A26" s="16"/>
      <c r="B26" s="4" t="s">
        <v>28</v>
      </c>
      <c r="C26" s="5" t="n">
        <v>2672.0</v>
      </c>
      <c r="D26" s="5" t="n">
        <v>2050.0</v>
      </c>
      <c r="E26" s="6" t="n">
        <f si="0" t="shared"/>
        <v>30.341463414634152</v>
      </c>
      <c r="F26" s="5" t="n">
        <v>2672.0</v>
      </c>
      <c r="G26" s="5" t="n">
        <v>2050.0</v>
      </c>
      <c r="H26" s="6" t="n">
        <f si="1" t="shared"/>
        <v>30.341463414634152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1503.0</v>
      </c>
      <c r="D28" s="5" t="n">
        <v>821.0</v>
      </c>
      <c r="E28" s="6" t="n">
        <f si="0" t="shared"/>
        <v>83.06942752740561</v>
      </c>
      <c r="F28" s="5" t="n">
        <v>1503.0</v>
      </c>
      <c r="G28" s="5" t="n">
        <v>821.0</v>
      </c>
      <c r="H28" s="6" t="n">
        <f si="1" t="shared"/>
        <v>83.06942752740561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1.0</v>
      </c>
      <c r="E30" s="6" t="n">
        <f si="0" t="shared"/>
        <v>-100.0</v>
      </c>
      <c r="F30" s="5" t="n">
        <v>0.0</v>
      </c>
      <c r="G30" s="5" t="n">
        <v>1.0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1207.0</v>
      </c>
      <c r="D31" s="5" t="n">
        <v>788.0</v>
      </c>
      <c r="E31" s="6" t="n">
        <f si="0" t="shared"/>
        <v>53.1725888324873</v>
      </c>
      <c r="F31" s="5" t="n">
        <v>1207.0</v>
      </c>
      <c r="G31" s="5" t="n">
        <v>788.0</v>
      </c>
      <c r="H31" s="6" t="n">
        <f si="1" t="shared"/>
        <v>53.1725888324873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8458.0</v>
      </c>
      <c r="D33" s="5" t="n">
        <v>5519.0</v>
      </c>
      <c r="E33" s="6" t="n">
        <f si="0" t="shared"/>
        <v>53.25240079724587</v>
      </c>
      <c r="F33" s="5" t="n">
        <v>8458.0</v>
      </c>
      <c r="G33" s="5" t="n">
        <v>5519.0</v>
      </c>
      <c r="H33" s="6" t="n">
        <f si="1" t="shared"/>
        <v>53.25240079724587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8769.0</v>
      </c>
      <c r="D34" s="5" t="n">
        <v>6351.0</v>
      </c>
      <c r="E34" s="6" t="n">
        <f si="0" t="shared"/>
        <v>38.072744449692955</v>
      </c>
      <c r="F34" s="5" t="n">
        <v>8769.0</v>
      </c>
      <c r="G34" s="5" t="n">
        <v>6351.0</v>
      </c>
      <c r="H34" s="6" t="n">
        <f si="1" t="shared"/>
        <v>38.072744449692955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1.0</v>
      </c>
      <c r="E35" s="6" t="n">
        <f si="0" t="shared"/>
        <v>-100.0</v>
      </c>
      <c r="F35" s="5" t="n">
        <v>0.0</v>
      </c>
      <c r="G35" s="5" t="n">
        <v>1.0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2300.0</v>
      </c>
      <c r="D36" s="5" t="n">
        <v>2406.0</v>
      </c>
      <c r="E36" s="6" t="n">
        <f si="0" t="shared"/>
        <v>-4.405652535328342</v>
      </c>
      <c r="F36" s="5" t="n">
        <v>2300.0</v>
      </c>
      <c r="G36" s="5" t="n">
        <v>2406.0</v>
      </c>
      <c r="H36" s="6" t="n">
        <f si="1" t="shared"/>
        <v>-4.405652535328342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17.0</v>
      </c>
      <c r="D37" s="5" t="n">
        <f>D38-D34-D35-D36</f>
        <v>6.0</v>
      </c>
      <c r="E37" s="6" t="n">
        <f si="0" t="shared"/>
        <v>183.33333333333334</v>
      </c>
      <c r="F37" s="5" t="n">
        <f>F38-F34-F35-F36</f>
        <v>17.0</v>
      </c>
      <c r="G37" s="5" t="n">
        <f>G38-G34-G35-G36</f>
        <v>6.0</v>
      </c>
      <c r="H37" s="6" t="n">
        <f si="1" t="shared"/>
        <v>183.33333333333334</v>
      </c>
      <c r="I37" t="s">
        <v>53</v>
      </c>
    </row>
    <row r="38" spans="1:9" x14ac:dyDescent="0.25">
      <c r="A38" s="16"/>
      <c r="B38" s="7" t="s">
        <v>40</v>
      </c>
      <c r="C38" s="5" t="n">
        <v>11086.0</v>
      </c>
      <c r="D38" s="5" t="n">
        <v>8764.0</v>
      </c>
      <c r="E38" s="6" t="n">
        <f si="0" t="shared"/>
        <v>26.494751255134652</v>
      </c>
      <c r="F38" s="5" t="n">
        <v>11086.0</v>
      </c>
      <c r="G38" s="5" t="n">
        <v>8764.0</v>
      </c>
      <c r="H38" s="6" t="n">
        <f si="1" t="shared"/>
        <v>26.494751255134652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3.0</v>
      </c>
      <c r="E40" s="6" t="n">
        <f si="0" t="shared"/>
        <v>-100.0</v>
      </c>
      <c r="F40" s="5" t="n">
        <f>F41-F39</f>
        <v>0.0</v>
      </c>
      <c r="G40" s="5" t="n">
        <f>G41-G39</f>
        <v>3.0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3.0</v>
      </c>
      <c r="E41" s="6" t="n">
        <f si="0" t="shared"/>
        <v>-100.0</v>
      </c>
      <c r="F41" s="5" t="n">
        <v>0.0</v>
      </c>
      <c r="G41" s="5" t="n">
        <v>3.0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125.0</v>
      </c>
      <c r="D42" s="5" t="n">
        <v>40.0</v>
      </c>
      <c r="E42" s="6" t="n">
        <f si="0" t="shared"/>
        <v>212.5</v>
      </c>
      <c r="F42" s="5" t="n">
        <v>125.0</v>
      </c>
      <c r="G42" s="5" t="n">
        <v>40.0</v>
      </c>
      <c r="H42" s="6" t="n">
        <f si="1" t="shared"/>
        <v>212.5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854554.0</v>
      </c>
      <c r="D43" s="5" t="n">
        <f>D20+D24+D33+D38+D41+D42</f>
        <v>753483.0</v>
      </c>
      <c r="E43" s="6" t="n">
        <f si="0" t="shared"/>
        <v>13.413839462867783</v>
      </c>
      <c r="F43" s="5" t="n">
        <f>F20+F24+F33+F38+F41+F42</f>
        <v>854554.0</v>
      </c>
      <c r="G43" s="5" t="n">
        <f>G20+G24+G33+G38+G41+G42</f>
        <v>753483.0</v>
      </c>
      <c r="H43" s="6" t="n">
        <f si="1" t="shared"/>
        <v>13.413839462867783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