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<sst xmlns="http://schemas.openxmlformats.org/spreadsheetml/2006/main" count="95" uniqueCount="54">
  <si>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</si>
  <si>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</si>
  <si>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</si>
  <si>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</si>
  <si>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</si>
  <si>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</si>
  <si>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</si>
  <si>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</si>
  <si>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</si>
  <si>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</si>
  <si>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</si>
  <si>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</si>
  <si>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</si>
  <si>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</si>
  <si>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</si>
  <si>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</si>
  <si>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</si>
  <si>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</si>
  <si>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</si>
  <si>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</si>
  <si>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</si>
  <si>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</si>
  <si>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</si>
  <si>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</si>
  <si>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</si>
  <si>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</si>
  <si>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</si>
  <si>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</si>
  <si>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</si>
  <si>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</si>
  <si>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</si>
  <si>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</si>
  <si>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</si>
  <si>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</si>
  <si>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</si>
  <si>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</si>
  <si>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</si>
  <si>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</si>
  <si>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</si>
  <si>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</si>
  <si>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</si>
  <si>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</si>
  <si>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</si>
  <si>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</si>
  <si>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</si>
  <si>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</si>
  <si>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</si>
  <si>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</si>
  <si>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105年2月及2月中華民國國民出國人次及成長率－按目的地分
Table 2-2 Outbound Departures of Nationals of the Republic
of China by Destination, February &amp; February,2016</t>
  </si>
  <si>
    <t>105年2月
February, 2016</t>
  </si>
  <si>
    <t>104年2月
February, 2015</t>
  </si>
  <si>
    <t>105年2月
Feb., 2016</t>
  </si>
  <si>
    <t>104年2月
Feb., 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</si>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</sst>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180189.0</v>
      </c>
      <c r="D3" s="5" t="n">
        <v>150888.0</v>
      </c>
      <c r="E3" s="6" t="n">
        <f>IF(D3=0,0,((C3/D3)-1)*100)</f>
        <v>19.41903928741848</v>
      </c>
      <c r="F3" s="5" t="n">
        <v>180189.0</v>
      </c>
      <c r="G3" s="5" t="n">
        <v>150888.0</v>
      </c>
      <c r="H3" s="6" t="n">
        <f>IF(G3=0,0,((F3/G3)-1)*100)</f>
        <v>19.41903928741848</v>
      </c>
      <c r="I3" t="s">
        <v>53</v>
      </c>
    </row>
    <row r="4" spans="1:9" x14ac:dyDescent="0.25">
      <c r="A4" s="16"/>
      <c r="B4" s="4" t="s">
        <v>4</v>
      </c>
      <c r="C4" s="5" t="n">
        <v>52543.0</v>
      </c>
      <c r="D4" s="5" t="n">
        <v>38721.0</v>
      </c>
      <c r="E4" s="6" t="n">
        <f ref="E4:E43" si="0" t="shared">IF(D4=0,0,((C4/D4)-1)*100)</f>
        <v>35.69639213863278</v>
      </c>
      <c r="F4" s="5" t="n">
        <v>52543.0</v>
      </c>
      <c r="G4" s="5" t="n">
        <v>38721.0</v>
      </c>
      <c r="H4" s="6" t="n">
        <f ref="H4:H43" si="1" t="shared">IF(G4=0,0,((F4/G4)-1)*100)</f>
        <v>35.69639213863278</v>
      </c>
      <c r="I4" t="s">
        <v>53</v>
      </c>
    </row>
    <row r="5" spans="1:9" x14ac:dyDescent="0.25">
      <c r="A5" s="16"/>
      <c r="B5" s="4" t="s">
        <v>5</v>
      </c>
      <c r="C5" s="5" t="n">
        <v>298798.0</v>
      </c>
      <c r="D5" s="5" t="n">
        <v>230305.0</v>
      </c>
      <c r="E5" s="6" t="n">
        <f si="0" t="shared"/>
        <v>29.740127222596115</v>
      </c>
      <c r="F5" s="5" t="n">
        <v>298798.0</v>
      </c>
      <c r="G5" s="5" t="n">
        <v>230305.0</v>
      </c>
      <c r="H5" s="6" t="n">
        <f si="1" t="shared"/>
        <v>29.740127222596115</v>
      </c>
      <c r="I5" t="s">
        <v>53</v>
      </c>
    </row>
    <row r="6" spans="1:9" x14ac:dyDescent="0.25">
      <c r="A6" s="16"/>
      <c r="B6" s="4" t="s">
        <v>6</v>
      </c>
      <c r="C6" s="5" t="n">
        <v>359908.0</v>
      </c>
      <c r="D6" s="5" t="n">
        <v>283635.0</v>
      </c>
      <c r="E6" s="6" t="n">
        <f si="0" t="shared"/>
        <v>26.891251079732758</v>
      </c>
      <c r="F6" s="5" t="n">
        <v>359908.0</v>
      </c>
      <c r="G6" s="5" t="n">
        <v>283635.0</v>
      </c>
      <c r="H6" s="6" t="n">
        <f si="1" t="shared"/>
        <v>26.891251079732758</v>
      </c>
      <c r="I6" t="s">
        <v>53</v>
      </c>
    </row>
    <row r="7" spans="1:9" x14ac:dyDescent="0.25">
      <c r="A7" s="16"/>
      <c r="B7" s="4" t="s">
        <v>7</v>
      </c>
      <c r="C7" s="5" t="n">
        <v>57437.0</v>
      </c>
      <c r="D7" s="5" t="n">
        <v>53315.0</v>
      </c>
      <c r="E7" s="6" t="n">
        <f si="0" t="shared"/>
        <v>7.731407671387047</v>
      </c>
      <c r="F7" s="5" t="n">
        <v>57437.0</v>
      </c>
      <c r="G7" s="5" t="n">
        <v>53315.0</v>
      </c>
      <c r="H7" s="6" t="n">
        <f si="1" t="shared"/>
        <v>7.731407671387047</v>
      </c>
      <c r="I7" t="s">
        <v>53</v>
      </c>
    </row>
    <row r="8" spans="1:9" x14ac:dyDescent="0.25">
      <c r="A8" s="16"/>
      <c r="B8" s="4" t="s">
        <v>8</v>
      </c>
      <c r="C8" s="5" t="n">
        <v>36563.0</v>
      </c>
      <c r="D8" s="5" t="n">
        <v>32693.0</v>
      </c>
      <c r="E8" s="6" t="n">
        <f si="0" t="shared"/>
        <v>11.83739638454715</v>
      </c>
      <c r="F8" s="5" t="n">
        <v>36563.0</v>
      </c>
      <c r="G8" s="5" t="n">
        <v>32693.0</v>
      </c>
      <c r="H8" s="6" t="n">
        <f si="1" t="shared"/>
        <v>11.83739638454715</v>
      </c>
      <c r="I8" t="s">
        <v>53</v>
      </c>
    </row>
    <row r="9" spans="1:9" x14ac:dyDescent="0.25">
      <c r="A9" s="16"/>
      <c r="B9" s="4" t="s">
        <v>9</v>
      </c>
      <c r="C9" s="5" t="n">
        <v>20713.0</v>
      </c>
      <c r="D9" s="5" t="n">
        <v>19014.0</v>
      </c>
      <c r="E9" s="6" t="n">
        <f si="0" t="shared"/>
        <v>8.935521194909013</v>
      </c>
      <c r="F9" s="5" t="n">
        <v>20713.0</v>
      </c>
      <c r="G9" s="5" t="n">
        <v>19014.0</v>
      </c>
      <c r="H9" s="6" t="n">
        <f si="1" t="shared"/>
        <v>8.935521194909013</v>
      </c>
      <c r="I9" t="s">
        <v>53</v>
      </c>
    </row>
    <row r="10" spans="1:9" x14ac:dyDescent="0.25">
      <c r="A10" s="16"/>
      <c r="B10" s="4" t="s">
        <v>10</v>
      </c>
      <c r="C10" s="5" t="n">
        <v>53164.0</v>
      </c>
      <c r="D10" s="5" t="n">
        <v>51863.0</v>
      </c>
      <c r="E10" s="6" t="n">
        <f si="0" t="shared"/>
        <v>2.5085320941711897</v>
      </c>
      <c r="F10" s="5" t="n">
        <v>53164.0</v>
      </c>
      <c r="G10" s="5" t="n">
        <v>51863.0</v>
      </c>
      <c r="H10" s="6" t="n">
        <f si="1" t="shared"/>
        <v>2.5085320941711897</v>
      </c>
      <c r="I10" t="s">
        <v>53</v>
      </c>
    </row>
    <row r="11" spans="1:9" x14ac:dyDescent="0.25">
      <c r="A11" s="16"/>
      <c r="B11" s="4" t="s">
        <v>11</v>
      </c>
      <c r="C11" s="5" t="n">
        <v>18711.0</v>
      </c>
      <c r="D11" s="5" t="n">
        <v>16525.0</v>
      </c>
      <c r="E11" s="6" t="n">
        <f si="0" t="shared"/>
        <v>13.228441754916798</v>
      </c>
      <c r="F11" s="5" t="n">
        <v>18711.0</v>
      </c>
      <c r="G11" s="5" t="n">
        <v>16525.0</v>
      </c>
      <c r="H11" s="6" t="n">
        <f si="1" t="shared"/>
        <v>13.228441754916798</v>
      </c>
      <c r="I11" t="s">
        <v>53</v>
      </c>
    </row>
    <row r="12" spans="1:9" x14ac:dyDescent="0.25">
      <c r="A12" s="16"/>
      <c r="B12" s="4" t="s">
        <v>12</v>
      </c>
      <c r="C12" s="5" t="n">
        <v>16789.0</v>
      </c>
      <c r="D12" s="5" t="n">
        <v>17148.0</v>
      </c>
      <c r="E12" s="6" t="n">
        <f si="0" t="shared"/>
        <v>-2.0935386050851434</v>
      </c>
      <c r="F12" s="5" t="n">
        <v>16789.0</v>
      </c>
      <c r="G12" s="5" t="n">
        <v>17148.0</v>
      </c>
      <c r="H12" s="6" t="n">
        <f si="1" t="shared"/>
        <v>-2.0935386050851434</v>
      </c>
      <c r="I12" t="s">
        <v>53</v>
      </c>
    </row>
    <row r="13" spans="1:9" x14ac:dyDescent="0.25">
      <c r="A13" s="16"/>
      <c r="B13" s="4" t="s">
        <v>13</v>
      </c>
      <c r="C13" s="5" t="n">
        <v>257.0</v>
      </c>
      <c r="D13" s="5" t="n">
        <v>261.0</v>
      </c>
      <c r="E13" s="6" t="n">
        <f si="0" t="shared"/>
        <v>-1.532567049808431</v>
      </c>
      <c r="F13" s="5" t="n">
        <v>257.0</v>
      </c>
      <c r="G13" s="5" t="n">
        <v>261.0</v>
      </c>
      <c r="H13" s="6" t="n">
        <f si="1" t="shared"/>
        <v>-1.532567049808431</v>
      </c>
      <c r="I13" t="s">
        <v>53</v>
      </c>
    </row>
    <row r="14" spans="1:9" x14ac:dyDescent="0.25">
      <c r="A14" s="16"/>
      <c r="B14" s="4" t="s">
        <v>14</v>
      </c>
      <c r="C14" s="5" t="n">
        <v>45423.0</v>
      </c>
      <c r="D14" s="5" t="n">
        <v>39976.0</v>
      </c>
      <c r="E14" s="6" t="n">
        <f si="0" t="shared"/>
        <v>13.625675405243154</v>
      </c>
      <c r="F14" s="5" t="n">
        <v>45423.0</v>
      </c>
      <c r="G14" s="5" t="n">
        <v>39976.0</v>
      </c>
      <c r="H14" s="6" t="n">
        <f si="1" t="shared"/>
        <v>13.625675405243154</v>
      </c>
      <c r="I14" t="s">
        <v>53</v>
      </c>
    </row>
    <row r="15" spans="1:9" x14ac:dyDescent="0.25">
      <c r="A15" s="16"/>
      <c r="B15" s="4" t="s">
        <v>15</v>
      </c>
      <c r="C15" s="5" t="n">
        <v>2613.0</v>
      </c>
      <c r="D15" s="5" t="n">
        <v>2516.0</v>
      </c>
      <c r="E15" s="6" t="n">
        <f si="0" t="shared"/>
        <v>3.8553259141494545</v>
      </c>
      <c r="F15" s="5" t="n">
        <v>2613.0</v>
      </c>
      <c r="G15" s="5" t="n">
        <v>2516.0</v>
      </c>
      <c r="H15" s="6" t="n">
        <f si="1" t="shared"/>
        <v>3.8553259141494545</v>
      </c>
      <c r="I15" t="s">
        <v>53</v>
      </c>
    </row>
    <row r="16" spans="1:9" x14ac:dyDescent="0.25">
      <c r="A16" s="16"/>
      <c r="B16" s="4" t="s">
        <v>16</v>
      </c>
      <c r="C16" s="5" t="n">
        <v>6564.0</v>
      </c>
      <c r="D16" s="5" t="n">
        <v>6506.0</v>
      </c>
      <c r="E16" s="6" t="n">
        <f si="0" t="shared"/>
        <v>0.8914847832769857</v>
      </c>
      <c r="F16" s="5" t="n">
        <v>6564.0</v>
      </c>
      <c r="G16" s="5" t="n">
        <v>6506.0</v>
      </c>
      <c r="H16" s="6" t="n">
        <f si="1" t="shared"/>
        <v>0.8914847832769857</v>
      </c>
      <c r="I16" t="s">
        <v>53</v>
      </c>
    </row>
    <row r="17" spans="1:9" x14ac:dyDescent="0.25">
      <c r="A17" s="16"/>
      <c r="B17" s="4" t="s">
        <v>17</v>
      </c>
      <c r="C17" s="5" t="n">
        <v>6011.0</v>
      </c>
      <c r="D17" s="5" t="n">
        <v>5885.0</v>
      </c>
      <c r="E17" s="6" t="n">
        <f si="0" t="shared"/>
        <v>2.1410365335599035</v>
      </c>
      <c r="F17" s="5" t="n">
        <v>6011.0</v>
      </c>
      <c r="G17" s="5" t="n">
        <v>5885.0</v>
      </c>
      <c r="H17" s="6" t="n">
        <f si="1" t="shared"/>
        <v>2.1410365335599035</v>
      </c>
      <c r="I17" t="s">
        <v>53</v>
      </c>
    </row>
    <row r="18" spans="1:9" x14ac:dyDescent="0.25">
      <c r="A18" s="16"/>
      <c r="B18" s="4" t="s">
        <v>18</v>
      </c>
      <c r="C18" s="5" t="n">
        <v>4675.0</v>
      </c>
      <c r="D18" s="5" t="n">
        <v>0.0</v>
      </c>
      <c r="E18" s="6" t="n">
        <f si="0" t="shared"/>
        <v>0.0</v>
      </c>
      <c r="F18" s="5" t="n">
        <v>4675.0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2037.0</v>
      </c>
      <c r="D19" s="5" t="n">
        <f>D20-D3-D4-D5-D6-D7-D8-D9-D10-D11-D12-D13-D14-D15-D16-D17-D18</f>
        <v>1488.0</v>
      </c>
      <c r="E19" s="6" t="n">
        <f si="0" t="shared"/>
        <v>36.89516129032258</v>
      </c>
      <c r="F19" s="5" t="n">
        <f>F20-F3-F4-F5-F6-F7-F8-F9-F10-F11-F12-F13-F14-F15-F16-F17-F18</f>
        <v>2037.0</v>
      </c>
      <c r="G19" s="5" t="n">
        <f>G20-G3-G4-G5-G6-G7-G8-G9-G10-G11-G12-G13-G14-G15-G16-G17-G18</f>
        <v>1488.0</v>
      </c>
      <c r="H19" s="6" t="n">
        <f si="1" t="shared"/>
        <v>36.89516129032258</v>
      </c>
      <c r="I19" t="s">
        <v>53</v>
      </c>
    </row>
    <row r="20" spans="1:9" x14ac:dyDescent="0.25">
      <c r="A20" s="17"/>
      <c r="B20" s="4" t="s">
        <v>20</v>
      </c>
      <c r="C20" s="5" t="n">
        <v>1162395.0</v>
      </c>
      <c r="D20" s="5" t="n">
        <v>950739.0</v>
      </c>
      <c r="E20" s="6" t="n">
        <f si="0" t="shared"/>
        <v>22.262261251510672</v>
      </c>
      <c r="F20" s="5" t="n">
        <v>1162395.0</v>
      </c>
      <c r="G20" s="5" t="n">
        <v>950739.0</v>
      </c>
      <c r="H20" s="6" t="n">
        <f si="1" t="shared"/>
        <v>22.262261251510672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44360.0</v>
      </c>
      <c r="D21" s="5" t="n">
        <v>37330.0</v>
      </c>
      <c r="E21" s="6" t="n">
        <f si="0" t="shared"/>
        <v>18.83203857487277</v>
      </c>
      <c r="F21" s="5" t="n">
        <v>44360.0</v>
      </c>
      <c r="G21" s="5" t="n">
        <v>37330.0</v>
      </c>
      <c r="H21" s="6" t="n">
        <f si="1" t="shared"/>
        <v>18.83203857487277</v>
      </c>
      <c r="I21" t="s">
        <v>53</v>
      </c>
    </row>
    <row r="22" spans="1:9" x14ac:dyDescent="0.25">
      <c r="A22" s="16"/>
      <c r="B22" s="4" t="s">
        <v>23</v>
      </c>
      <c r="C22" s="5" t="n">
        <v>6247.0</v>
      </c>
      <c r="D22" s="5" t="n">
        <v>4546.0</v>
      </c>
      <c r="E22" s="6" t="n">
        <f si="0" t="shared"/>
        <v>37.41750989881214</v>
      </c>
      <c r="F22" s="5" t="n">
        <v>6247.0</v>
      </c>
      <c r="G22" s="5" t="n">
        <v>4546.0</v>
      </c>
      <c r="H22" s="6" t="n">
        <f si="1" t="shared"/>
        <v>37.41750989881214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50607.0</v>
      </c>
      <c r="D24" s="5" t="n">
        <v>41876.0</v>
      </c>
      <c r="E24" s="6" t="n">
        <f si="0" t="shared"/>
        <v>20.849651351609523</v>
      </c>
      <c r="F24" s="5" t="n">
        <v>50607.0</v>
      </c>
      <c r="G24" s="5" t="n">
        <v>41876.0</v>
      </c>
      <c r="H24" s="6" t="n">
        <f si="1" t="shared"/>
        <v>20.849651351609523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3248.0</v>
      </c>
      <c r="D25" s="5" t="n">
        <v>3061.0</v>
      </c>
      <c r="E25" s="6" t="n">
        <f si="0" t="shared"/>
        <v>6.109114668409021</v>
      </c>
      <c r="F25" s="5" t="n">
        <v>3248.0</v>
      </c>
      <c r="G25" s="5" t="n">
        <v>3061.0</v>
      </c>
      <c r="H25" s="6" t="n">
        <f si="1" t="shared"/>
        <v>6.109114668409021</v>
      </c>
      <c r="I25" t="s">
        <v>53</v>
      </c>
    </row>
    <row r="26" spans="1:9" x14ac:dyDescent="0.25">
      <c r="A26" s="16"/>
      <c r="B26" s="4" t="s">
        <v>28</v>
      </c>
      <c r="C26" s="5" t="n">
        <v>3567.0</v>
      </c>
      <c r="D26" s="5" t="n">
        <v>3668.0</v>
      </c>
      <c r="E26" s="6" t="n">
        <f si="0" t="shared"/>
        <v>-2.753544165757904</v>
      </c>
      <c r="F26" s="5" t="n">
        <v>3567.0</v>
      </c>
      <c r="G26" s="5" t="n">
        <v>3668.0</v>
      </c>
      <c r="H26" s="6" t="n">
        <f si="1" t="shared"/>
        <v>-2.753544165757904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2732.0</v>
      </c>
      <c r="D28" s="5" t="n">
        <v>2302.0</v>
      </c>
      <c r="E28" s="6" t="n">
        <f si="0" t="shared"/>
        <v>18.679409209383135</v>
      </c>
      <c r="F28" s="5" t="n">
        <v>2732.0</v>
      </c>
      <c r="G28" s="5" t="n">
        <v>2302.0</v>
      </c>
      <c r="H28" s="6" t="n">
        <f si="1" t="shared"/>
        <v>18.679409209383135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2301.0</v>
      </c>
      <c r="D31" s="5" t="n">
        <v>1239.0</v>
      </c>
      <c r="E31" s="6" t="n">
        <f si="0" t="shared"/>
        <v>85.71428571428572</v>
      </c>
      <c r="F31" s="5" t="n">
        <v>2301.0</v>
      </c>
      <c r="G31" s="5" t="n">
        <v>1239.0</v>
      </c>
      <c r="H31" s="6" t="n">
        <f si="1" t="shared"/>
        <v>85.71428571428572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5.0</v>
      </c>
      <c r="D32" s="5" t="n">
        <f>D33-D25-D26-D27-D28-D29-D30-D31</f>
        <v>1.0</v>
      </c>
      <c r="E32" s="6" t="n">
        <f si="0" t="shared"/>
        <v>400.0</v>
      </c>
      <c r="F32" s="5" t="n">
        <f>F33-F25-F26-F27-F28-F29-F30-F31</f>
        <v>5.0</v>
      </c>
      <c r="G32" s="5" t="n">
        <f>G33-G25-G26-G27-G28-G29-G30-G31</f>
        <v>1.0</v>
      </c>
      <c r="H32" s="6" t="n">
        <f si="1" t="shared"/>
        <v>400.0</v>
      </c>
      <c r="I32" t="s">
        <v>53</v>
      </c>
    </row>
    <row r="33" spans="1:9" x14ac:dyDescent="0.25">
      <c r="A33" s="17"/>
      <c r="B33" s="4" t="s">
        <v>35</v>
      </c>
      <c r="C33" s="5" t="n">
        <v>11853.0</v>
      </c>
      <c r="D33" s="5" t="n">
        <v>10271.0</v>
      </c>
      <c r="E33" s="6" t="n">
        <f si="0" t="shared"/>
        <v>15.402589815986767</v>
      </c>
      <c r="F33" s="5" t="n">
        <v>11853.0</v>
      </c>
      <c r="G33" s="5" t="n">
        <v>10271.0</v>
      </c>
      <c r="H33" s="6" t="n">
        <f si="1" t="shared"/>
        <v>15.402589815986767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13557.0</v>
      </c>
      <c r="D34" s="5" t="n">
        <v>10742.0</v>
      </c>
      <c r="E34" s="6" t="n">
        <f si="0" t="shared"/>
        <v>26.20554831502513</v>
      </c>
      <c r="F34" s="5" t="n">
        <v>13557.0</v>
      </c>
      <c r="G34" s="5" t="n">
        <v>10742.0</v>
      </c>
      <c r="H34" s="6" t="n">
        <f si="1" t="shared"/>
        <v>26.20554831502513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1301.0</v>
      </c>
      <c r="D36" s="5" t="n">
        <v>1746.0</v>
      </c>
      <c r="E36" s="6" t="n">
        <f si="0" t="shared"/>
        <v>-25.486827033218784</v>
      </c>
      <c r="F36" s="5" t="n">
        <v>1301.0</v>
      </c>
      <c r="G36" s="5" t="n">
        <v>1746.0</v>
      </c>
      <c r="H36" s="6" t="n">
        <f si="1" t="shared"/>
        <v>-25.486827033218784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458.0</v>
      </c>
      <c r="D37" s="5" t="n">
        <f>D38-D34-D35-D36</f>
        <v>6.0</v>
      </c>
      <c r="E37" s="6" t="n">
        <f si="0" t="shared"/>
        <v>7533.333333333333</v>
      </c>
      <c r="F37" s="5" t="n">
        <f>F38-F34-F35-F36</f>
        <v>458.0</v>
      </c>
      <c r="G37" s="5" t="n">
        <f>G38-G34-G35-G36</f>
        <v>6.0</v>
      </c>
      <c r="H37" s="6" t="n">
        <f si="1" t="shared"/>
        <v>7533.333333333333</v>
      </c>
      <c r="I37" t="s">
        <v>53</v>
      </c>
    </row>
    <row r="38" spans="1:9" x14ac:dyDescent="0.25">
      <c r="A38" s="16"/>
      <c r="B38" s="7" t="s">
        <v>40</v>
      </c>
      <c r="C38" s="5" t="n">
        <v>15316.0</v>
      </c>
      <c r="D38" s="5" t="n">
        <v>12494.0</v>
      </c>
      <c r="E38" s="6" t="n">
        <f si="0" t="shared"/>
        <v>22.58684168400833</v>
      </c>
      <c r="F38" s="5" t="n">
        <v>15316.0</v>
      </c>
      <c r="G38" s="5" t="n">
        <v>12494.0</v>
      </c>
      <c r="H38" s="6" t="n">
        <f si="1" t="shared"/>
        <v>22.58684168400833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40.0</v>
      </c>
      <c r="D40" s="5" t="n">
        <f>D41-D39</f>
        <v>0.0</v>
      </c>
      <c r="E40" s="6" t="n">
        <f si="0" t="shared"/>
        <v>0.0</v>
      </c>
      <c r="F40" s="5" t="n">
        <f>F41-F39</f>
        <v>40.0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40.0</v>
      </c>
      <c r="D41" s="5" t="n">
        <v>0.0</v>
      </c>
      <c r="E41" s="6" t="n">
        <f si="0" t="shared"/>
        <v>0.0</v>
      </c>
      <c r="F41" s="5" t="n">
        <v>40.0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544.0</v>
      </c>
      <c r="D42" s="5" t="n">
        <v>138.0</v>
      </c>
      <c r="E42" s="6" t="n">
        <f si="0" t="shared"/>
        <v>294.2028985507247</v>
      </c>
      <c r="F42" s="5" t="n">
        <v>544.0</v>
      </c>
      <c r="G42" s="5" t="n">
        <v>138.0</v>
      </c>
      <c r="H42" s="6" t="n">
        <f si="1" t="shared"/>
        <v>294.2028985507247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1240755.0</v>
      </c>
      <c r="D43" s="5" t="n">
        <f>D20+D24+D33+D38+D41+D42</f>
        <v>1015518.0</v>
      </c>
      <c r="E43" s="6" t="n">
        <f si="0" t="shared"/>
        <v>22.17951823601354</v>
      </c>
      <c r="F43" s="5" t="n">
        <f>F20+F24+F33+F38+F41+F42</f>
        <v>1240755.0</v>
      </c>
      <c r="G43" s="5" t="n">
        <f>G20+G24+G33+G38+G41+G42</f>
        <v>1015518.0</v>
      </c>
      <c r="H43" s="6" t="n">
        <f si="1" t="shared"/>
        <v>22.17951823601354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