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<sst xmlns="http://schemas.openxmlformats.org/spreadsheetml/2006/main" count="95" uniqueCount="54">
  <si>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</si>
  <si>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</si>
  <si>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</si>
  <si>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</si>
  <si>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</si>
  <si>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</si>
  <si>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</si>
  <si>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</si>
  <si>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</si>
  <si>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</si>
  <si>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</si>
  <si>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</si>
  <si>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</si>
  <si>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</si>
  <si>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</si>
  <si>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</si>
  <si>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</si>
  <si>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</si>
  <si>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</si>
  <si>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</si>
  <si>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</si>
  <si>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</si>
  <si>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</si>
  <si>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</si>
  <si>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</si>
  <si>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</si>
  <si>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</si>
  <si>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</si>
  <si>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</si>
  <si>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</si>
  <si>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</si>
  <si>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</si>
  <si>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</si>
  <si>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</si>
  <si>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</si>
  <si>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</si>
  <si>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</si>
  <si>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</si>
  <si>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</si>
  <si>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</si>
  <si>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</si>
  <si>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</si>
  <si>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</si>
  <si>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</si>
  <si>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</si>
  <si>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</si>
  <si>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</si>
  <si>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</si>
  <si>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108年2月及2月中華民國國民出國人次及成長率－按目的地分
Table 2-2 Outbound Departures of Nationals of the Republic
of China by Destination, February &amp; February,2019</t>
  </si>
  <si>
    <t>108年2月
February, 2019</t>
  </si>
  <si>
    <t>107年2月
February, 2018</t>
  </si>
  <si>
    <t>108年2月
Feb., 2019</t>
  </si>
  <si>
    <t>107年2月
Feb.,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</si>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</sst>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179873.0</v>
      </c>
      <c r="D3" s="5" t="n">
        <v>134805.0</v>
      </c>
      <c r="E3" s="6" t="n">
        <f>IF(D3=0,0,((C3/D3)-1)*100)</f>
        <v>33.431994362226924</v>
      </c>
      <c r="F3" s="5" t="n">
        <v>179873.0</v>
      </c>
      <c r="G3" s="5" t="n">
        <v>134805.0</v>
      </c>
      <c r="H3" s="6" t="n">
        <f>IF(G3=0,0,((F3/G3)-1)*100)</f>
        <v>33.431994362226924</v>
      </c>
      <c r="I3" t="s">
        <v>53</v>
      </c>
    </row>
    <row r="4" spans="1:9" x14ac:dyDescent="0.25">
      <c r="A4" s="16"/>
      <c r="B4" s="4" t="s">
        <v>4</v>
      </c>
      <c r="C4" s="5" t="n">
        <v>52608.0</v>
      </c>
      <c r="D4" s="5" t="n">
        <v>45444.0</v>
      </c>
      <c r="E4" s="6" t="n">
        <f ref="E4:E43" si="0" t="shared">IF(D4=0,0,((C4/D4)-1)*100)</f>
        <v>15.764457354106142</v>
      </c>
      <c r="F4" s="5" t="n">
        <v>52608.0</v>
      </c>
      <c r="G4" s="5" t="n">
        <v>45444.0</v>
      </c>
      <c r="H4" s="6" t="n">
        <f ref="H4:H43" si="1" t="shared">IF(G4=0,0,((F4/G4)-1)*100)</f>
        <v>15.764457354106142</v>
      </c>
      <c r="I4" t="s">
        <v>53</v>
      </c>
    </row>
    <row r="5" spans="1:9" x14ac:dyDescent="0.25">
      <c r="A5" s="16"/>
      <c r="B5" s="4" t="s">
        <v>5</v>
      </c>
      <c r="C5" s="5" t="n">
        <v>343778.0</v>
      </c>
      <c r="D5" s="5" t="n">
        <v>278147.0</v>
      </c>
      <c r="E5" s="6" t="n">
        <f si="0" t="shared"/>
        <v>23.595796467335628</v>
      </c>
      <c r="F5" s="5" t="n">
        <v>343778.0</v>
      </c>
      <c r="G5" s="5" t="n">
        <v>278147.0</v>
      </c>
      <c r="H5" s="6" t="n">
        <f si="1" t="shared"/>
        <v>23.595796467335628</v>
      </c>
      <c r="I5" t="s">
        <v>53</v>
      </c>
    </row>
    <row r="6" spans="1:9" x14ac:dyDescent="0.25">
      <c r="A6" s="16"/>
      <c r="B6" s="4" t="s">
        <v>6</v>
      </c>
      <c r="C6" s="5" t="n">
        <v>406010.0</v>
      </c>
      <c r="D6" s="5" t="n">
        <v>404850.0</v>
      </c>
      <c r="E6" s="6" t="n">
        <f si="0" t="shared"/>
        <v>0.2865258737804188</v>
      </c>
      <c r="F6" s="5" t="n">
        <v>406010.0</v>
      </c>
      <c r="G6" s="5" t="n">
        <v>404850.0</v>
      </c>
      <c r="H6" s="6" t="n">
        <f si="1" t="shared"/>
        <v>0.2865258737804188</v>
      </c>
      <c r="I6" t="s">
        <v>53</v>
      </c>
    </row>
    <row r="7" spans="1:9" x14ac:dyDescent="0.25">
      <c r="A7" s="16"/>
      <c r="B7" s="4" t="s">
        <v>7</v>
      </c>
      <c r="C7" s="5" t="n">
        <v>93198.0</v>
      </c>
      <c r="D7" s="5" t="n">
        <v>86644.0</v>
      </c>
      <c r="E7" s="6" t="n">
        <f si="0" t="shared"/>
        <v>7.56428604404229</v>
      </c>
      <c r="F7" s="5" t="n">
        <v>93198.0</v>
      </c>
      <c r="G7" s="5" t="n">
        <v>86644.0</v>
      </c>
      <c r="H7" s="6" t="n">
        <f si="1" t="shared"/>
        <v>7.56428604404229</v>
      </c>
      <c r="I7" t="s">
        <v>53</v>
      </c>
    </row>
    <row r="8" spans="1:9" x14ac:dyDescent="0.25">
      <c r="A8" s="16"/>
      <c r="B8" s="4" t="s">
        <v>8</v>
      </c>
      <c r="C8" s="5" t="n">
        <v>40795.0</v>
      </c>
      <c r="D8" s="5" t="n">
        <v>38787.0</v>
      </c>
      <c r="E8" s="6" t="n">
        <f si="0" t="shared"/>
        <v>5.176992291231608</v>
      </c>
      <c r="F8" s="5" t="n">
        <v>40795.0</v>
      </c>
      <c r="G8" s="5" t="n">
        <v>38787.0</v>
      </c>
      <c r="H8" s="6" t="n">
        <f si="1" t="shared"/>
        <v>5.176992291231608</v>
      </c>
      <c r="I8" t="s">
        <v>53</v>
      </c>
    </row>
    <row r="9" spans="1:9" x14ac:dyDescent="0.25">
      <c r="A9" s="16"/>
      <c r="B9" s="4" t="s">
        <v>9</v>
      </c>
      <c r="C9" s="5" t="n">
        <v>31431.0</v>
      </c>
      <c r="D9" s="5" t="n">
        <v>30326.0</v>
      </c>
      <c r="E9" s="6" t="n">
        <f si="0" t="shared"/>
        <v>3.643738046560707</v>
      </c>
      <c r="F9" s="5" t="n">
        <v>31431.0</v>
      </c>
      <c r="G9" s="5" t="n">
        <v>30326.0</v>
      </c>
      <c r="H9" s="6" t="n">
        <f si="1" t="shared"/>
        <v>3.643738046560707</v>
      </c>
      <c r="I9" t="s">
        <v>53</v>
      </c>
    </row>
    <row r="10" spans="1:9" x14ac:dyDescent="0.25">
      <c r="A10" s="16"/>
      <c r="B10" s="4" t="s">
        <v>10</v>
      </c>
      <c r="C10" s="5" t="n">
        <v>74366.0</v>
      </c>
      <c r="D10" s="5" t="n">
        <v>59392.0</v>
      </c>
      <c r="E10" s="6" t="n">
        <f si="0" t="shared"/>
        <v>25.21214978448276</v>
      </c>
      <c r="F10" s="5" t="n">
        <v>74366.0</v>
      </c>
      <c r="G10" s="5" t="n">
        <v>59392.0</v>
      </c>
      <c r="H10" s="6" t="n">
        <f si="1" t="shared"/>
        <v>25.21214978448276</v>
      </c>
      <c r="I10" t="s">
        <v>53</v>
      </c>
    </row>
    <row r="11" spans="1:9" x14ac:dyDescent="0.25">
      <c r="A11" s="16"/>
      <c r="B11" s="4" t="s">
        <v>11</v>
      </c>
      <c r="C11" s="5" t="n">
        <v>29919.0</v>
      </c>
      <c r="D11" s="5" t="n">
        <v>23008.0</v>
      </c>
      <c r="E11" s="6" t="n">
        <f si="0" t="shared"/>
        <v>30.03737830319888</v>
      </c>
      <c r="F11" s="5" t="n">
        <v>29919.0</v>
      </c>
      <c r="G11" s="5" t="n">
        <v>23008.0</v>
      </c>
      <c r="H11" s="6" t="n">
        <f si="1" t="shared"/>
        <v>30.03737830319888</v>
      </c>
      <c r="I11" t="s">
        <v>53</v>
      </c>
    </row>
    <row r="12" spans="1:9" x14ac:dyDescent="0.25">
      <c r="A12" s="16"/>
      <c r="B12" s="4" t="s">
        <v>12</v>
      </c>
      <c r="C12" s="5" t="n">
        <v>15949.0</v>
      </c>
      <c r="D12" s="5" t="n">
        <v>18095.0</v>
      </c>
      <c r="E12" s="6" t="n">
        <f si="0" t="shared"/>
        <v>-11.859629731970156</v>
      </c>
      <c r="F12" s="5" t="n">
        <v>15949.0</v>
      </c>
      <c r="G12" s="5" t="n">
        <v>18095.0</v>
      </c>
      <c r="H12" s="6" t="n">
        <f si="1" t="shared"/>
        <v>-11.859629731970156</v>
      </c>
      <c r="I12" t="s">
        <v>53</v>
      </c>
    </row>
    <row r="13" spans="1:9" x14ac:dyDescent="0.25">
      <c r="A13" s="16"/>
      <c r="B13" s="4" t="s">
        <v>13</v>
      </c>
      <c r="C13" s="5" t="n">
        <v>556.0</v>
      </c>
      <c r="D13" s="5" t="n">
        <v>171.0</v>
      </c>
      <c r="E13" s="6" t="n">
        <f si="0" t="shared"/>
        <v>225.14619883040936</v>
      </c>
      <c r="F13" s="5" t="n">
        <v>556.0</v>
      </c>
      <c r="G13" s="5" t="n">
        <v>171.0</v>
      </c>
      <c r="H13" s="6" t="n">
        <f si="1" t="shared"/>
        <v>225.14619883040936</v>
      </c>
      <c r="I13" t="s">
        <v>53</v>
      </c>
    </row>
    <row r="14" spans="1:9" x14ac:dyDescent="0.25">
      <c r="A14" s="16"/>
      <c r="B14" s="4" t="s">
        <v>14</v>
      </c>
      <c r="C14" s="5" t="n">
        <v>69528.0</v>
      </c>
      <c r="D14" s="5" t="n">
        <v>59417.0</v>
      </c>
      <c r="E14" s="6" t="n">
        <f si="0" t="shared"/>
        <v>17.0170153323123</v>
      </c>
      <c r="F14" s="5" t="n">
        <v>69528.0</v>
      </c>
      <c r="G14" s="5" t="n">
        <v>59417.0</v>
      </c>
      <c r="H14" s="6" t="n">
        <f si="1" t="shared"/>
        <v>17.0170153323123</v>
      </c>
      <c r="I14" t="s">
        <v>53</v>
      </c>
    </row>
    <row r="15" spans="1:9" x14ac:dyDescent="0.25">
      <c r="A15" s="16"/>
      <c r="B15" s="4" t="s">
        <v>15</v>
      </c>
      <c r="C15" s="5" t="n">
        <v>2431.0</v>
      </c>
      <c r="D15" s="5" t="n">
        <v>2923.0</v>
      </c>
      <c r="E15" s="6" t="n">
        <f si="0" t="shared"/>
        <v>-16.832021895313034</v>
      </c>
      <c r="F15" s="5" t="n">
        <v>2431.0</v>
      </c>
      <c r="G15" s="5" t="n">
        <v>2923.0</v>
      </c>
      <c r="H15" s="6" t="n">
        <f si="1" t="shared"/>
        <v>-16.832021895313034</v>
      </c>
      <c r="I15" t="s">
        <v>53</v>
      </c>
    </row>
    <row r="16" spans="1:9" x14ac:dyDescent="0.25">
      <c r="A16" s="16"/>
      <c r="B16" s="4" t="s">
        <v>16</v>
      </c>
      <c r="C16" s="5" t="n">
        <v>9042.0</v>
      </c>
      <c r="D16" s="5" t="n">
        <v>8689.0</v>
      </c>
      <c r="E16" s="6" t="n">
        <f si="0" t="shared"/>
        <v>4.062607895039716</v>
      </c>
      <c r="F16" s="5" t="n">
        <v>9042.0</v>
      </c>
      <c r="G16" s="5" t="n">
        <v>8689.0</v>
      </c>
      <c r="H16" s="6" t="n">
        <f si="1" t="shared"/>
        <v>4.062607895039716</v>
      </c>
      <c r="I16" t="s">
        <v>53</v>
      </c>
    </row>
    <row r="17" spans="1:9" x14ac:dyDescent="0.25">
      <c r="A17" s="16"/>
      <c r="B17" s="4" t="s">
        <v>17</v>
      </c>
      <c r="C17" s="5" t="n">
        <v>10345.0</v>
      </c>
      <c r="D17" s="5" t="n">
        <v>5423.0</v>
      </c>
      <c r="E17" s="6" t="n">
        <f si="0" t="shared"/>
        <v>90.76157108611469</v>
      </c>
      <c r="F17" s="5" t="n">
        <v>10345.0</v>
      </c>
      <c r="G17" s="5" t="n">
        <v>5423.0</v>
      </c>
      <c r="H17" s="6" t="n">
        <f si="1" t="shared"/>
        <v>90.76157108611469</v>
      </c>
      <c r="I17" t="s">
        <v>53</v>
      </c>
    </row>
    <row r="18" spans="1:9" x14ac:dyDescent="0.25">
      <c r="A18" s="16"/>
      <c r="B18" s="4" t="s">
        <v>18</v>
      </c>
      <c r="C18" s="5" t="n">
        <v>6456.0</v>
      </c>
      <c r="D18" s="5" t="n">
        <v>5533.0</v>
      </c>
      <c r="E18" s="6" t="n">
        <f si="0" t="shared"/>
        <v>16.681727814928603</v>
      </c>
      <c r="F18" s="5" t="n">
        <v>6456.0</v>
      </c>
      <c r="G18" s="5" t="n">
        <v>5533.0</v>
      </c>
      <c r="H18" s="6" t="n">
        <f si="1" t="shared"/>
        <v>16.681727814928603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1726.0</v>
      </c>
      <c r="D19" s="5" t="n">
        <f>D20-D3-D4-D5-D6-D7-D8-D9-D10-D11-D12-D13-D14-D15-D16-D17-D18</f>
        <v>6666.0</v>
      </c>
      <c r="E19" s="6" t="n">
        <f si="0" t="shared"/>
        <v>-74.1074107410741</v>
      </c>
      <c r="F19" s="5" t="n">
        <f>F20-F3-F4-F5-F6-F7-F8-F9-F10-F11-F12-F13-F14-F15-F16-F17-F18</f>
        <v>1726.0</v>
      </c>
      <c r="G19" s="5" t="n">
        <f>G20-G3-G4-G5-G6-G7-G8-G9-G10-G11-G12-G13-G14-G15-G16-G17-G18</f>
        <v>6666.0</v>
      </c>
      <c r="H19" s="6" t="n">
        <f si="1" t="shared"/>
        <v>-74.1074107410741</v>
      </c>
      <c r="I19" t="s">
        <v>53</v>
      </c>
    </row>
    <row r="20" spans="1:9" x14ac:dyDescent="0.25">
      <c r="A20" s="17"/>
      <c r="B20" s="4" t="s">
        <v>20</v>
      </c>
      <c r="C20" s="5" t="n">
        <v>1368011.0</v>
      </c>
      <c r="D20" s="5" t="n">
        <v>1208320.0</v>
      </c>
      <c r="E20" s="6" t="n">
        <f si="0" t="shared"/>
        <v>13.215952727754242</v>
      </c>
      <c r="F20" s="5" t="n">
        <v>1368011.0</v>
      </c>
      <c r="G20" s="5" t="n">
        <v>1208320.0</v>
      </c>
      <c r="H20" s="6" t="n">
        <f si="1" t="shared"/>
        <v>13.215952727754242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41471.0</v>
      </c>
      <c r="D21" s="5" t="n">
        <v>46309.0</v>
      </c>
      <c r="E21" s="6" t="n">
        <f si="0" t="shared"/>
        <v>-10.447213284674683</v>
      </c>
      <c r="F21" s="5" t="n">
        <v>41471.0</v>
      </c>
      <c r="G21" s="5" t="n">
        <v>46309.0</v>
      </c>
      <c r="H21" s="6" t="n">
        <f si="1" t="shared"/>
        <v>-10.447213284674683</v>
      </c>
      <c r="I21" t="s">
        <v>53</v>
      </c>
    </row>
    <row r="22" spans="1:9" x14ac:dyDescent="0.25">
      <c r="A22" s="16"/>
      <c r="B22" s="4" t="s">
        <v>23</v>
      </c>
      <c r="C22" s="5" t="n">
        <v>9393.0</v>
      </c>
      <c r="D22" s="5" t="n">
        <v>9855.0</v>
      </c>
      <c r="E22" s="6" t="n">
        <f si="0" t="shared"/>
        <v>-4.68797564687976</v>
      </c>
      <c r="F22" s="5" t="n">
        <v>9393.0</v>
      </c>
      <c r="G22" s="5" t="n">
        <v>9855.0</v>
      </c>
      <c r="H22" s="6" t="n">
        <f si="1" t="shared"/>
        <v>-4.68797564687976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6.0</v>
      </c>
      <c r="D23" s="5" t="n">
        <f>D24-D21-D22</f>
        <v>847.0</v>
      </c>
      <c r="E23" s="6" t="n">
        <f si="0" t="shared"/>
        <v>-99.29161747343565</v>
      </c>
      <c r="F23" s="5" t="n">
        <f>F24-F21-F22</f>
        <v>6.0</v>
      </c>
      <c r="G23" s="5" t="n">
        <f>G24-G21-G22</f>
        <v>847.0</v>
      </c>
      <c r="H23" s="6" t="n">
        <f si="1" t="shared"/>
        <v>-99.29161747343565</v>
      </c>
      <c r="I23" t="s">
        <v>53</v>
      </c>
    </row>
    <row r="24" spans="1:9" x14ac:dyDescent="0.25">
      <c r="A24" s="17"/>
      <c r="B24" s="4" t="s">
        <v>25</v>
      </c>
      <c r="C24" s="5" t="n">
        <v>50870.0</v>
      </c>
      <c r="D24" s="5" t="n">
        <v>57011.0</v>
      </c>
      <c r="E24" s="6" t="n">
        <f si="0" t="shared"/>
        <v>-10.771605479644276</v>
      </c>
      <c r="F24" s="5" t="n">
        <v>50870.0</v>
      </c>
      <c r="G24" s="5" t="n">
        <v>57011.0</v>
      </c>
      <c r="H24" s="6" t="n">
        <f si="1" t="shared"/>
        <v>-10.771605479644276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6186.0</v>
      </c>
      <c r="D25" s="5" t="n">
        <v>5672.0</v>
      </c>
      <c r="E25" s="6" t="n">
        <f si="0" t="shared"/>
        <v>9.062059238363895</v>
      </c>
      <c r="F25" s="5" t="n">
        <v>6186.0</v>
      </c>
      <c r="G25" s="5" t="n">
        <v>5672.0</v>
      </c>
      <c r="H25" s="6" t="n">
        <f si="1" t="shared"/>
        <v>9.062059238363895</v>
      </c>
      <c r="I25" t="s">
        <v>53</v>
      </c>
    </row>
    <row r="26" spans="1:9" x14ac:dyDescent="0.25">
      <c r="A26" s="16"/>
      <c r="B26" s="4" t="s">
        <v>28</v>
      </c>
      <c r="C26" s="5" t="n">
        <v>4442.0</v>
      </c>
      <c r="D26" s="5" t="n">
        <v>6077.0</v>
      </c>
      <c r="E26" s="6" t="n">
        <f si="0" t="shared"/>
        <v>-26.904722725028797</v>
      </c>
      <c r="F26" s="5" t="n">
        <v>4442.0</v>
      </c>
      <c r="G26" s="5" t="n">
        <v>6077.0</v>
      </c>
      <c r="H26" s="6" t="n">
        <f si="1" t="shared"/>
        <v>-26.904722725028797</v>
      </c>
      <c r="I26" t="s">
        <v>53</v>
      </c>
    </row>
    <row r="27" spans="1:9" x14ac:dyDescent="0.25">
      <c r="A27" s="16"/>
      <c r="B27" s="4" t="s">
        <v>29</v>
      </c>
      <c r="C27" s="5" t="n">
        <v>1269.0</v>
      </c>
      <c r="D27" s="5" t="n">
        <v>4122.0</v>
      </c>
      <c r="E27" s="6" t="n">
        <f si="0" t="shared"/>
        <v>-69.21397379912663</v>
      </c>
      <c r="F27" s="5" t="n">
        <v>1269.0</v>
      </c>
      <c r="G27" s="5" t="n">
        <v>4122.0</v>
      </c>
      <c r="H27" s="6" t="n">
        <f si="1" t="shared"/>
        <v>-69.21397379912663</v>
      </c>
      <c r="I27" t="s">
        <v>53</v>
      </c>
    </row>
    <row r="28" spans="1:9" x14ac:dyDescent="0.25">
      <c r="A28" s="16"/>
      <c r="B28" s="4" t="s">
        <v>30</v>
      </c>
      <c r="C28" s="5" t="n">
        <v>4382.0</v>
      </c>
      <c r="D28" s="5" t="n">
        <v>5229.0</v>
      </c>
      <c r="E28" s="6" t="n">
        <f si="0" t="shared"/>
        <v>-16.198125836680056</v>
      </c>
      <c r="F28" s="5" t="n">
        <v>4382.0</v>
      </c>
      <c r="G28" s="5" t="n">
        <v>5229.0</v>
      </c>
      <c r="H28" s="6" t="n">
        <f si="1" t="shared"/>
        <v>-16.198125836680056</v>
      </c>
      <c r="I28" t="s">
        <v>53</v>
      </c>
    </row>
    <row r="29" spans="1:9" x14ac:dyDescent="0.25">
      <c r="A29" s="16"/>
      <c r="B29" s="4" t="s">
        <v>31</v>
      </c>
      <c r="C29" s="5" t="n">
        <v>3.0</v>
      </c>
      <c r="D29" s="5" t="n">
        <v>558.0</v>
      </c>
      <c r="E29" s="6" t="n">
        <f si="0" t="shared"/>
        <v>-99.46236559139786</v>
      </c>
      <c r="F29" s="5" t="n">
        <v>3.0</v>
      </c>
      <c r="G29" s="5" t="n">
        <v>558.0</v>
      </c>
      <c r="H29" s="6" t="n">
        <f si="1" t="shared"/>
        <v>-99.46236559139786</v>
      </c>
      <c r="I29" t="s">
        <v>53</v>
      </c>
    </row>
    <row r="30" spans="1:9" x14ac:dyDescent="0.25">
      <c r="A30" s="16"/>
      <c r="B30" s="4" t="s">
        <v>32</v>
      </c>
      <c r="C30" s="5" t="n">
        <v>2291.0</v>
      </c>
      <c r="D30" s="5" t="n">
        <v>5974.0</v>
      </c>
      <c r="E30" s="6" t="n">
        <f si="0" t="shared"/>
        <v>-61.6504854368932</v>
      </c>
      <c r="F30" s="5" t="n">
        <v>2291.0</v>
      </c>
      <c r="G30" s="5" t="n">
        <v>5974.0</v>
      </c>
      <c r="H30" s="6" t="n">
        <f si="1" t="shared"/>
        <v>-61.6504854368932</v>
      </c>
      <c r="I30" t="s">
        <v>53</v>
      </c>
    </row>
    <row r="31" spans="1:9" x14ac:dyDescent="0.25">
      <c r="A31" s="16"/>
      <c r="B31" s="4" t="s">
        <v>33</v>
      </c>
      <c r="C31" s="5" t="n">
        <v>5085.0</v>
      </c>
      <c r="D31" s="5" t="n">
        <v>3762.0</v>
      </c>
      <c r="E31" s="6" t="n">
        <f si="0" t="shared"/>
        <v>35.16746411483253</v>
      </c>
      <c r="F31" s="5" t="n">
        <v>5085.0</v>
      </c>
      <c r="G31" s="5" t="n">
        <v>3762.0</v>
      </c>
      <c r="H31" s="6" t="n">
        <f si="1" t="shared"/>
        <v>35.16746411483253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11.0</v>
      </c>
      <c r="D32" s="5" t="n">
        <f>D33-D25-D26-D27-D28-D29-D30-D31</f>
        <v>6492.0</v>
      </c>
      <c r="E32" s="6" t="n">
        <f si="0" t="shared"/>
        <v>-99.83056069008009</v>
      </c>
      <c r="F32" s="5" t="n">
        <f>F33-F25-F26-F27-F28-F29-F30-F31</f>
        <v>11.0</v>
      </c>
      <c r="G32" s="5" t="n">
        <f>G33-G25-G26-G27-G28-G29-G30-G31</f>
        <v>6492.0</v>
      </c>
      <c r="H32" s="6" t="n">
        <f si="1" t="shared"/>
        <v>-99.83056069008009</v>
      </c>
      <c r="I32" t="s">
        <v>53</v>
      </c>
    </row>
    <row r="33" spans="1:9" x14ac:dyDescent="0.25">
      <c r="A33" s="17"/>
      <c r="B33" s="4" t="s">
        <v>35</v>
      </c>
      <c r="C33" s="5" t="n">
        <v>23669.0</v>
      </c>
      <c r="D33" s="5" t="n">
        <v>37886.0</v>
      </c>
      <c r="E33" s="6" t="n">
        <f si="0" t="shared"/>
        <v>-37.52573510003695</v>
      </c>
      <c r="F33" s="5" t="n">
        <v>23669.0</v>
      </c>
      <c r="G33" s="5" t="n">
        <v>37886.0</v>
      </c>
      <c r="H33" s="6" t="n">
        <f si="1" t="shared"/>
        <v>-37.52573510003695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17484.0</v>
      </c>
      <c r="D34" s="5" t="n">
        <v>20038.0</v>
      </c>
      <c r="E34" s="6" t="n">
        <f si="0" t="shared"/>
        <v>-12.745783012276679</v>
      </c>
      <c r="F34" s="5" t="n">
        <v>17484.0</v>
      </c>
      <c r="G34" s="5" t="n">
        <v>20038.0</v>
      </c>
      <c r="H34" s="6" t="n">
        <f si="1" t="shared"/>
        <v>-12.745783012276679</v>
      </c>
      <c r="I34" t="s">
        <v>53</v>
      </c>
    </row>
    <row r="35" spans="1:9" x14ac:dyDescent="0.25">
      <c r="A35" s="16"/>
      <c r="B35" s="4" t="s">
        <v>38</v>
      </c>
      <c r="C35" s="5" t="n">
        <v>3546.0</v>
      </c>
      <c r="D35" s="5" t="n">
        <v>2544.0</v>
      </c>
      <c r="E35" s="6" t="n">
        <f si="0" t="shared"/>
        <v>39.386792452830186</v>
      </c>
      <c r="F35" s="5" t="n">
        <v>3546.0</v>
      </c>
      <c r="G35" s="5" t="n">
        <v>2544.0</v>
      </c>
      <c r="H35" s="6" t="n">
        <f si="1" t="shared"/>
        <v>39.386792452830186</v>
      </c>
      <c r="I35" t="s">
        <v>53</v>
      </c>
    </row>
    <row r="36" spans="1:9" x14ac:dyDescent="0.25">
      <c r="A36" s="16"/>
      <c r="B36" s="4" t="s">
        <v>47</v>
      </c>
      <c r="C36" s="5" t="n">
        <v>1120.0</v>
      </c>
      <c r="D36" s="5" t="n">
        <v>853.0</v>
      </c>
      <c r="E36" s="6" t="n">
        <f si="0" t="shared"/>
        <v>31.30128956623681</v>
      </c>
      <c r="F36" s="5" t="n">
        <v>1120.0</v>
      </c>
      <c r="G36" s="5" t="n">
        <v>853.0</v>
      </c>
      <c r="H36" s="6" t="n">
        <f si="1" t="shared"/>
        <v>31.30128956623681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4.0</v>
      </c>
      <c r="D37" s="5" t="n">
        <f>D38-D34-D35-D36</f>
        <v>154.0</v>
      </c>
      <c r="E37" s="6" t="n">
        <f si="0" t="shared"/>
        <v>-97.40259740259741</v>
      </c>
      <c r="F37" s="5" t="n">
        <f>F38-F34-F35-F36</f>
        <v>4.0</v>
      </c>
      <c r="G37" s="5" t="n">
        <f>G38-G34-G35-G36</f>
        <v>154.0</v>
      </c>
      <c r="H37" s="6" t="n">
        <f si="1" t="shared"/>
        <v>-97.40259740259741</v>
      </c>
      <c r="I37" t="s">
        <v>53</v>
      </c>
    </row>
    <row r="38" spans="1:9" x14ac:dyDescent="0.25">
      <c r="A38" s="16"/>
      <c r="B38" s="7" t="s">
        <v>40</v>
      </c>
      <c r="C38" s="5" t="n">
        <v>22154.0</v>
      </c>
      <c r="D38" s="5" t="n">
        <v>23589.0</v>
      </c>
      <c r="E38" s="6" t="n">
        <f si="0" t="shared"/>
        <v>-6.08334393149349</v>
      </c>
      <c r="F38" s="5" t="n">
        <v>22154.0</v>
      </c>
      <c r="G38" s="5" t="n">
        <v>23589.0</v>
      </c>
      <c r="H38" s="6" t="n">
        <f si="1" t="shared"/>
        <v>-6.08334393149349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348.0</v>
      </c>
      <c r="E39" s="6" t="n">
        <f si="0" t="shared"/>
        <v>-100.0</v>
      </c>
      <c r="F39" s="5" t="n">
        <v>0.0</v>
      </c>
      <c r="G39" s="5" t="n">
        <v>348.0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1.0</v>
      </c>
      <c r="D40" s="5" t="n">
        <f>D41-D39</f>
        <v>1964.0</v>
      </c>
      <c r="E40" s="6" t="n">
        <f si="0" t="shared"/>
        <v>-99.949083503055</v>
      </c>
      <c r="F40" s="5" t="n">
        <f>F41-F39</f>
        <v>1.0</v>
      </c>
      <c r="G40" s="5" t="n">
        <f>G41-G39</f>
        <v>1964.0</v>
      </c>
      <c r="H40" s="6" t="n">
        <f si="1" t="shared"/>
        <v>-99.949083503055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1.0</v>
      </c>
      <c r="D41" s="5" t="n">
        <v>2312.0</v>
      </c>
      <c r="E41" s="6" t="n">
        <f si="0" t="shared"/>
        <v>-99.9567474048443</v>
      </c>
      <c r="F41" s="5" t="n">
        <v>1.0</v>
      </c>
      <c r="G41" s="5" t="n">
        <v>2312.0</v>
      </c>
      <c r="H41" s="6" t="n">
        <f si="1" t="shared"/>
        <v>-99.9567474048443</v>
      </c>
      <c r="I41" t="s">
        <v>53</v>
      </c>
    </row>
    <row r="42" spans="1:9" x14ac:dyDescent="0.25">
      <c r="A42" s="9"/>
      <c r="B42" s="4" t="s">
        <v>45</v>
      </c>
      <c r="C42" s="5" t="n">
        <v>3911.0</v>
      </c>
      <c r="D42" s="5" t="n">
        <v>66.0</v>
      </c>
      <c r="E42" s="6" t="n">
        <f si="0" t="shared"/>
        <v>5825.757575757576</v>
      </c>
      <c r="F42" s="5" t="n">
        <v>3911.0</v>
      </c>
      <c r="G42" s="5" t="n">
        <v>66.0</v>
      </c>
      <c r="H42" s="6" t="n">
        <f si="1" t="shared"/>
        <v>5825.757575757576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1468616.0</v>
      </c>
      <c r="D43" s="5" t="n">
        <f>D20+D24+D33+D38+D41+D42</f>
        <v>1329184.0</v>
      </c>
      <c r="E43" s="6" t="n">
        <f si="0" t="shared"/>
        <v>10.490045020102556</v>
      </c>
      <c r="F43" s="5" t="n">
        <f>F20+F24+F33+F38+F41+F42</f>
        <v>1468616.0</v>
      </c>
      <c r="G43" s="5" t="n">
        <f>G20+G24+G33+G38+G41+G42</f>
        <v>1329184.0</v>
      </c>
      <c r="H43" s="6" t="n">
        <f si="1" t="shared"/>
        <v>10.490045020102556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