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<sst xmlns="http://schemas.openxmlformats.org/spreadsheetml/2006/main" count="95" uniqueCount="54">
  <si>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</si>
  <si>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</si>
  <si>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</si>
  <si>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</si>
  <si>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</si>
  <si>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</si>
  <si>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</si>
  <si>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</si>
  <si>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</si>
  <si>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</si>
  <si>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</si>
  <si>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</si>
  <si>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</si>
  <si>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</si>
  <si>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</si>
  <si>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</si>
  <si>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</si>
  <si>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</si>
  <si>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</si>
  <si>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</si>
  <si>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</si>
  <si>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</si>
  <si>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</si>
  <si>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</si>
  <si>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</si>
  <si>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</si>
  <si>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</si>
  <si>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</si>
  <si>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</si>
  <si>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</si>
  <si>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</si>
  <si>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</si>
  <si>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</si>
  <si>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</si>
  <si>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</si>
  <si>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</si>
  <si>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</si>
  <si>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</si>
  <si>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</si>
  <si>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</si>
  <si>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</si>
  <si>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</si>
  <si>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</si>
  <si>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</si>
  <si>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</si>
  <si>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</si>
  <si>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</si>
  <si>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</si>
  <si>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109年7月及7月中華民國國民出國人次及成長率－按目的地分
Table 2-2 Outbound Departures of Nationals of the Republic
of China by Destination, July &amp; July,2020</t>
  </si>
  <si>
    <t>109年7月
July, 2020</t>
  </si>
  <si>
    <t>108年7月
July, 2019</t>
  </si>
  <si>
    <t>109年7月
Jul., 2020</t>
  </si>
  <si>
    <t>108年7月
Jul., 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</si>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</sst>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1634.0</v>
      </c>
      <c r="D3" s="5" t="n">
        <v>161197.0</v>
      </c>
      <c r="E3" s="6" t="n">
        <f>IF(D3=0,0,((C3/D3)-1)*100)</f>
        <v>-98.9863334925588</v>
      </c>
      <c r="F3" s="5" t="n">
        <v>1634.0</v>
      </c>
      <c r="G3" s="5" t="n">
        <v>161197.0</v>
      </c>
      <c r="H3" s="6" t="n">
        <f>IF(G3=0,0,((F3/G3)-1)*100)</f>
        <v>-98.9863334925588</v>
      </c>
      <c r="I3" t="s">
        <v>53</v>
      </c>
    </row>
    <row r="4" spans="1:9" x14ac:dyDescent="0.25">
      <c r="A4" s="16"/>
      <c r="B4" s="4" t="s">
        <v>4</v>
      </c>
      <c r="C4" s="5" t="n">
        <v>559.0</v>
      </c>
      <c r="D4" s="5" t="n">
        <v>51677.0</v>
      </c>
      <c r="E4" s="6" t="n">
        <f ref="E4:E43" si="0" t="shared">IF(D4=0,0,((C4/D4)-1)*100)</f>
        <v>-98.91828085995704</v>
      </c>
      <c r="F4" s="5" t="n">
        <v>559.0</v>
      </c>
      <c r="G4" s="5" t="n">
        <v>51677.0</v>
      </c>
      <c r="H4" s="6" t="n">
        <f ref="H4:H43" si="1" t="shared">IF(G4=0,0,((F4/G4)-1)*100)</f>
        <v>-98.91828085995704</v>
      </c>
      <c r="I4" t="s">
        <v>53</v>
      </c>
    </row>
    <row r="5" spans="1:9" x14ac:dyDescent="0.25">
      <c r="A5" s="16"/>
      <c r="B5" s="4" t="s">
        <v>5</v>
      </c>
      <c r="C5" s="5" t="n">
        <v>16099.0</v>
      </c>
      <c r="D5" s="5" t="n">
        <v>350481.0</v>
      </c>
      <c r="E5" s="6" t="n">
        <f si="0" t="shared"/>
        <v>-95.4065983605388</v>
      </c>
      <c r="F5" s="5" t="n">
        <v>16099.0</v>
      </c>
      <c r="G5" s="5" t="n">
        <v>350481.0</v>
      </c>
      <c r="H5" s="6" t="n">
        <f si="1" t="shared"/>
        <v>-95.4065983605388</v>
      </c>
      <c r="I5" t="s">
        <v>53</v>
      </c>
    </row>
    <row r="6" spans="1:9" x14ac:dyDescent="0.25">
      <c r="A6" s="16"/>
      <c r="B6" s="4" t="s">
        <v>6</v>
      </c>
      <c r="C6" s="5" t="n">
        <v>750.0</v>
      </c>
      <c r="D6" s="5" t="n">
        <v>477351.0</v>
      </c>
      <c r="E6" s="6" t="n">
        <f si="0" t="shared"/>
        <v>-99.8428829100599</v>
      </c>
      <c r="F6" s="5" t="n">
        <v>750.0</v>
      </c>
      <c r="G6" s="5" t="n">
        <v>477351.0</v>
      </c>
      <c r="H6" s="6" t="n">
        <f si="1" t="shared"/>
        <v>-99.8428829100599</v>
      </c>
      <c r="I6" t="s">
        <v>53</v>
      </c>
    </row>
    <row r="7" spans="1:9" x14ac:dyDescent="0.25">
      <c r="A7" s="16"/>
      <c r="B7" s="4" t="s">
        <v>7</v>
      </c>
      <c r="C7" s="5" t="n">
        <v>578.0</v>
      </c>
      <c r="D7" s="5" t="n">
        <v>105993.0</v>
      </c>
      <c r="E7" s="6" t="n">
        <f si="0" t="shared"/>
        <v>-99.45468096949799</v>
      </c>
      <c r="F7" s="5" t="n">
        <v>578.0</v>
      </c>
      <c r="G7" s="5" t="n">
        <v>105993.0</v>
      </c>
      <c r="H7" s="6" t="n">
        <f si="1" t="shared"/>
        <v>-99.45468096949799</v>
      </c>
      <c r="I7" t="s">
        <v>53</v>
      </c>
    </row>
    <row r="8" spans="1:9" x14ac:dyDescent="0.25">
      <c r="A8" s="16"/>
      <c r="B8" s="4" t="s">
        <v>8</v>
      </c>
      <c r="C8" s="5" t="n">
        <v>323.0</v>
      </c>
      <c r="D8" s="5" t="n">
        <v>47971.0</v>
      </c>
      <c r="E8" s="6" t="n">
        <f si="0" t="shared"/>
        <v>-99.32667653373913</v>
      </c>
      <c r="F8" s="5" t="n">
        <v>323.0</v>
      </c>
      <c r="G8" s="5" t="n">
        <v>47971.0</v>
      </c>
      <c r="H8" s="6" t="n">
        <f si="1" t="shared"/>
        <v>-99.32667653373913</v>
      </c>
      <c r="I8" t="s">
        <v>53</v>
      </c>
    </row>
    <row r="9" spans="1:9" x14ac:dyDescent="0.25">
      <c r="A9" s="16"/>
      <c r="B9" s="4" t="s">
        <v>9</v>
      </c>
      <c r="C9" s="5" t="n">
        <v>85.0</v>
      </c>
      <c r="D9" s="5" t="n">
        <v>37500.0</v>
      </c>
      <c r="E9" s="6" t="n">
        <f si="0" t="shared"/>
        <v>-99.77333333333334</v>
      </c>
      <c r="F9" s="5" t="n">
        <v>85.0</v>
      </c>
      <c r="G9" s="5" t="n">
        <v>37500.0</v>
      </c>
      <c r="H9" s="6" t="n">
        <f si="1" t="shared"/>
        <v>-99.77333333333334</v>
      </c>
      <c r="I9" t="s">
        <v>53</v>
      </c>
    </row>
    <row r="10" spans="1:9" x14ac:dyDescent="0.25">
      <c r="A10" s="16"/>
      <c r="B10" s="4" t="s">
        <v>10</v>
      </c>
      <c r="C10" s="5" t="n">
        <v>155.0</v>
      </c>
      <c r="D10" s="5" t="n">
        <v>74554.0</v>
      </c>
      <c r="E10" s="6" t="n">
        <f si="0" t="shared"/>
        <v>-99.79209700351423</v>
      </c>
      <c r="F10" s="5" t="n">
        <v>155.0</v>
      </c>
      <c r="G10" s="5" t="n">
        <v>74554.0</v>
      </c>
      <c r="H10" s="6" t="n">
        <f si="1" t="shared"/>
        <v>-99.79209700351423</v>
      </c>
      <c r="I10" t="s">
        <v>53</v>
      </c>
    </row>
    <row r="11" spans="1:9" x14ac:dyDescent="0.25">
      <c r="A11" s="16"/>
      <c r="B11" s="4" t="s">
        <v>11</v>
      </c>
      <c r="C11" s="5" t="n">
        <v>28.0</v>
      </c>
      <c r="D11" s="5" t="n">
        <v>38917.0</v>
      </c>
      <c r="E11" s="6" t="n">
        <f si="0" t="shared"/>
        <v>-99.92805200811985</v>
      </c>
      <c r="F11" s="5" t="n">
        <v>28.0</v>
      </c>
      <c r="G11" s="5" t="n">
        <v>38917.0</v>
      </c>
      <c r="H11" s="6" t="n">
        <f si="1" t="shared"/>
        <v>-99.92805200811985</v>
      </c>
      <c r="I11" t="s">
        <v>53</v>
      </c>
    </row>
    <row r="12" spans="1:9" x14ac:dyDescent="0.25">
      <c r="A12" s="16"/>
      <c r="B12" s="4" t="s">
        <v>12</v>
      </c>
      <c r="C12" s="5" t="n">
        <v>272.0</v>
      </c>
      <c r="D12" s="5" t="n">
        <v>13367.0</v>
      </c>
      <c r="E12" s="6" t="n">
        <f si="0" t="shared"/>
        <v>-97.96513802648313</v>
      </c>
      <c r="F12" s="5" t="n">
        <v>272.0</v>
      </c>
      <c r="G12" s="5" t="n">
        <v>13367.0</v>
      </c>
      <c r="H12" s="6" t="n">
        <f si="1" t="shared"/>
        <v>-97.96513802648313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434.0</v>
      </c>
      <c r="E13" s="6" t="n">
        <f si="0" t="shared"/>
        <v>-100.0</v>
      </c>
      <c r="F13" s="5" t="n">
        <v>0.0</v>
      </c>
      <c r="G13" s="5" t="n">
        <v>434.0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290.0</v>
      </c>
      <c r="D14" s="5" t="n">
        <v>78906.0</v>
      </c>
      <c r="E14" s="6" t="n">
        <f si="0" t="shared"/>
        <v>-99.63247408308621</v>
      </c>
      <c r="F14" s="5" t="n">
        <v>290.0</v>
      </c>
      <c r="G14" s="5" t="n">
        <v>78906.0</v>
      </c>
      <c r="H14" s="6" t="n">
        <f si="1" t="shared"/>
        <v>-99.63247408308621</v>
      </c>
      <c r="I14" t="s">
        <v>53</v>
      </c>
    </row>
    <row r="15" spans="1:9" x14ac:dyDescent="0.25">
      <c r="A15" s="16"/>
      <c r="B15" s="4" t="s">
        <v>15</v>
      </c>
      <c r="C15" s="5" t="n">
        <v>23.0</v>
      </c>
      <c r="D15" s="5" t="n">
        <v>2187.0</v>
      </c>
      <c r="E15" s="6" t="n">
        <f si="0" t="shared"/>
        <v>-98.94833104709649</v>
      </c>
      <c r="F15" s="5" t="n">
        <v>23.0</v>
      </c>
      <c r="G15" s="5" t="n">
        <v>2187.0</v>
      </c>
      <c r="H15" s="6" t="n">
        <f si="1" t="shared"/>
        <v>-98.94833104709649</v>
      </c>
      <c r="I15" t="s">
        <v>53</v>
      </c>
    </row>
    <row r="16" spans="1:9" x14ac:dyDescent="0.25">
      <c r="A16" s="16"/>
      <c r="B16" s="4" t="s">
        <v>16</v>
      </c>
      <c r="C16" s="5" t="n">
        <v>353.0</v>
      </c>
      <c r="D16" s="5" t="n">
        <v>7066.0</v>
      </c>
      <c r="E16" s="6" t="n">
        <f si="0" t="shared"/>
        <v>-95.00424568355506</v>
      </c>
      <c r="F16" s="5" t="n">
        <v>353.0</v>
      </c>
      <c r="G16" s="5" t="n">
        <v>7066.0</v>
      </c>
      <c r="H16" s="6" t="n">
        <f si="1" t="shared"/>
        <v>-95.00424568355506</v>
      </c>
      <c r="I16" t="s">
        <v>53</v>
      </c>
    </row>
    <row r="17" spans="1:9" x14ac:dyDescent="0.25">
      <c r="A17" s="16"/>
      <c r="B17" s="4" t="s">
        <v>17</v>
      </c>
      <c r="C17" s="5" t="n">
        <v>347.0</v>
      </c>
      <c r="D17" s="5" t="n">
        <v>10485.0</v>
      </c>
      <c r="E17" s="6" t="n">
        <f si="0" t="shared"/>
        <v>-96.69051025274202</v>
      </c>
      <c r="F17" s="5" t="n">
        <v>347.0</v>
      </c>
      <c r="G17" s="5" t="n">
        <v>10485.0</v>
      </c>
      <c r="H17" s="6" t="n">
        <f si="1" t="shared"/>
        <v>-96.69051025274202</v>
      </c>
      <c r="I17" t="s">
        <v>53</v>
      </c>
    </row>
    <row r="18" spans="1:9" x14ac:dyDescent="0.25">
      <c r="A18" s="16"/>
      <c r="B18" s="4" t="s">
        <v>18</v>
      </c>
      <c r="C18" s="5" t="n">
        <v>3.0</v>
      </c>
      <c r="D18" s="5" t="n">
        <v>3404.0</v>
      </c>
      <c r="E18" s="6" t="n">
        <f si="0" t="shared"/>
        <v>-99.91186839012926</v>
      </c>
      <c r="F18" s="5" t="n">
        <v>3.0</v>
      </c>
      <c r="G18" s="5" t="n">
        <v>3404.0</v>
      </c>
      <c r="H18" s="6" t="n">
        <f si="1" t="shared"/>
        <v>-99.91186839012926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13.0</v>
      </c>
      <c r="D19" s="5" t="n">
        <f>D20-D3-D4-D5-D6-D7-D8-D9-D10-D11-D12-D13-D14-D15-D16-D17-D18</f>
        <v>5577.0</v>
      </c>
      <c r="E19" s="6" t="n">
        <f si="0" t="shared"/>
        <v>-99.76689976689977</v>
      </c>
      <c r="F19" s="5" t="n">
        <f>F20-F3-F4-F5-F6-F7-F8-F9-F10-F11-F12-F13-F14-F15-F16-F17-F18</f>
        <v>13.0</v>
      </c>
      <c r="G19" s="5" t="n">
        <f>G20-G3-G4-G5-G6-G7-G8-G9-G10-G11-G12-G13-G14-G15-G16-G17-G18</f>
        <v>5577.0</v>
      </c>
      <c r="H19" s="6" t="n">
        <f si="1" t="shared"/>
        <v>-99.76689976689977</v>
      </c>
      <c r="I19" t="s">
        <v>53</v>
      </c>
    </row>
    <row r="20" spans="1:9" x14ac:dyDescent="0.25">
      <c r="A20" s="17"/>
      <c r="B20" s="4" t="s">
        <v>20</v>
      </c>
      <c r="C20" s="5" t="n">
        <v>21512.0</v>
      </c>
      <c r="D20" s="5" t="n">
        <v>1467067.0</v>
      </c>
      <c r="E20" s="6" t="n">
        <f si="0" t="shared"/>
        <v>-98.53367296790127</v>
      </c>
      <c r="F20" s="5" t="n">
        <v>21512.0</v>
      </c>
      <c r="G20" s="5" t="n">
        <v>1467067.0</v>
      </c>
      <c r="H20" s="6" t="n">
        <f si="1" t="shared"/>
        <v>-98.53367296790127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3914.0</v>
      </c>
      <c r="D21" s="5" t="n">
        <v>46465.0</v>
      </c>
      <c r="E21" s="6" t="n">
        <f si="0" t="shared"/>
        <v>-91.57645539653502</v>
      </c>
      <c r="F21" s="5" t="n">
        <v>3914.0</v>
      </c>
      <c r="G21" s="5" t="n">
        <v>46465.0</v>
      </c>
      <c r="H21" s="6" t="n">
        <f si="1" t="shared"/>
        <v>-91.57645539653502</v>
      </c>
      <c r="I21" t="s">
        <v>53</v>
      </c>
    </row>
    <row r="22" spans="1:9" x14ac:dyDescent="0.25">
      <c r="A22" s="16"/>
      <c r="B22" s="4" t="s">
        <v>23</v>
      </c>
      <c r="C22" s="5" t="n">
        <v>1157.0</v>
      </c>
      <c r="D22" s="5" t="n">
        <v>11445.0</v>
      </c>
      <c r="E22" s="6" t="n">
        <f si="0" t="shared"/>
        <v>-89.89078200087374</v>
      </c>
      <c r="F22" s="5" t="n">
        <v>1157.0</v>
      </c>
      <c r="G22" s="5" t="n">
        <v>11445.0</v>
      </c>
      <c r="H22" s="6" t="n">
        <f si="1" t="shared"/>
        <v>-89.89078200087374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4.0</v>
      </c>
      <c r="E23" s="6" t="n">
        <f si="0" t="shared"/>
        <v>-100.0</v>
      </c>
      <c r="F23" s="5" t="n">
        <f>F24-F21-F22</f>
        <v>0.0</v>
      </c>
      <c r="G23" s="5" t="n">
        <f>G24-G21-G22</f>
        <v>4.0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5071.0</v>
      </c>
      <c r="D24" s="5" t="n">
        <v>57914.0</v>
      </c>
      <c r="E24" s="6" t="n">
        <f si="0" t="shared"/>
        <v>-91.2439133888179</v>
      </c>
      <c r="F24" s="5" t="n">
        <v>5071.0</v>
      </c>
      <c r="G24" s="5" t="n">
        <v>57914.0</v>
      </c>
      <c r="H24" s="6" t="n">
        <f si="1" t="shared"/>
        <v>-91.2439133888179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181.0</v>
      </c>
      <c r="D25" s="5" t="n">
        <v>5986.0</v>
      </c>
      <c r="E25" s="6" t="n">
        <f si="0" t="shared"/>
        <v>-96.9762779819579</v>
      </c>
      <c r="F25" s="5" t="n">
        <v>181.0</v>
      </c>
      <c r="G25" s="5" t="n">
        <v>5986.0</v>
      </c>
      <c r="H25" s="6" t="n">
        <f si="1" t="shared"/>
        <v>-96.9762779819579</v>
      </c>
      <c r="I25" t="s">
        <v>53</v>
      </c>
    </row>
    <row r="26" spans="1:9" x14ac:dyDescent="0.25">
      <c r="A26" s="16"/>
      <c r="B26" s="4" t="s">
        <v>28</v>
      </c>
      <c r="C26" s="5" t="n">
        <v>339.0</v>
      </c>
      <c r="D26" s="5" t="n">
        <v>6100.0</v>
      </c>
      <c r="E26" s="6" t="n">
        <f si="0" t="shared"/>
        <v>-94.44262295081968</v>
      </c>
      <c r="F26" s="5" t="n">
        <v>339.0</v>
      </c>
      <c r="G26" s="5" t="n">
        <v>6100.0</v>
      </c>
      <c r="H26" s="6" t="n">
        <f si="1" t="shared"/>
        <v>-94.44262295081968</v>
      </c>
      <c r="I26" t="s">
        <v>53</v>
      </c>
    </row>
    <row r="27" spans="1:9" x14ac:dyDescent="0.25">
      <c r="A27" s="16"/>
      <c r="B27" s="4" t="s">
        <v>29</v>
      </c>
      <c r="C27" s="5" t="n">
        <v>1.0</v>
      </c>
      <c r="D27" s="5" t="n">
        <v>2090.0</v>
      </c>
      <c r="E27" s="6" t="n">
        <f si="0" t="shared"/>
        <v>-99.95215311004785</v>
      </c>
      <c r="F27" s="5" t="n">
        <v>1.0</v>
      </c>
      <c r="G27" s="5" t="n">
        <v>2090.0</v>
      </c>
      <c r="H27" s="6" t="n">
        <f si="1" t="shared"/>
        <v>-99.95215311004785</v>
      </c>
      <c r="I27" t="s">
        <v>53</v>
      </c>
    </row>
    <row r="28" spans="1:9" x14ac:dyDescent="0.25">
      <c r="A28" s="16"/>
      <c r="B28" s="4" t="s">
        <v>30</v>
      </c>
      <c r="C28" s="5" t="n">
        <v>260.0</v>
      </c>
      <c r="D28" s="5" t="n">
        <v>5377.0</v>
      </c>
      <c r="E28" s="6" t="n">
        <f si="0" t="shared"/>
        <v>-95.16458992002975</v>
      </c>
      <c r="F28" s="5" t="n">
        <v>260.0</v>
      </c>
      <c r="G28" s="5" t="n">
        <v>5377.0</v>
      </c>
      <c r="H28" s="6" t="n">
        <f si="1" t="shared"/>
        <v>-95.16458992002975</v>
      </c>
      <c r="I28" t="s">
        <v>53</v>
      </c>
    </row>
    <row r="29" spans="1:9" x14ac:dyDescent="0.25">
      <c r="A29" s="16"/>
      <c r="B29" s="4" t="s">
        <v>31</v>
      </c>
      <c r="C29" s="5" t="n">
        <v>2.0</v>
      </c>
      <c r="D29" s="5" t="n">
        <v>0.0</v>
      </c>
      <c r="E29" s="6" t="n">
        <f si="0" t="shared"/>
        <v>0.0</v>
      </c>
      <c r="F29" s="5" t="n">
        <v>2.0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432.0</v>
      </c>
      <c r="D30" s="5" t="n">
        <v>3627.0</v>
      </c>
      <c r="E30" s="6" t="n">
        <f si="0" t="shared"/>
        <v>-88.08933002481389</v>
      </c>
      <c r="F30" s="5" t="n">
        <v>432.0</v>
      </c>
      <c r="G30" s="5" t="n">
        <v>3627.0</v>
      </c>
      <c r="H30" s="6" t="n">
        <f si="1" t="shared"/>
        <v>-88.08933002481389</v>
      </c>
      <c r="I30" t="s">
        <v>53</v>
      </c>
    </row>
    <row r="31" spans="1:9" x14ac:dyDescent="0.25">
      <c r="A31" s="16"/>
      <c r="B31" s="4" t="s">
        <v>33</v>
      </c>
      <c r="C31" s="5" t="n">
        <v>16.0</v>
      </c>
      <c r="D31" s="5" t="n">
        <v>5734.0</v>
      </c>
      <c r="E31" s="6" t="n">
        <f si="0" t="shared"/>
        <v>-99.72096267875828</v>
      </c>
      <c r="F31" s="5" t="n">
        <v>16.0</v>
      </c>
      <c r="G31" s="5" t="n">
        <v>5734.0</v>
      </c>
      <c r="H31" s="6" t="n">
        <f si="1" t="shared"/>
        <v>-99.72096267875828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9.0</v>
      </c>
      <c r="D32" s="5" t="n">
        <f>D33-D25-D26-D27-D28-D29-D30-D31</f>
        <v>1535.0</v>
      </c>
      <c r="E32" s="6" t="n">
        <f si="0" t="shared"/>
        <v>-99.41368078175896</v>
      </c>
      <c r="F32" s="5" t="n">
        <f>F33-F25-F26-F27-F28-F29-F30-F31</f>
        <v>9.0</v>
      </c>
      <c r="G32" s="5" t="n">
        <f>G33-G25-G26-G27-G28-G29-G30-G31</f>
        <v>1535.0</v>
      </c>
      <c r="H32" s="6" t="n">
        <f si="1" t="shared"/>
        <v>-99.41368078175896</v>
      </c>
      <c r="I32" t="s">
        <v>53</v>
      </c>
    </row>
    <row r="33" spans="1:9" x14ac:dyDescent="0.25">
      <c r="A33" s="17"/>
      <c r="B33" s="4" t="s">
        <v>35</v>
      </c>
      <c r="C33" s="5" t="n">
        <v>1240.0</v>
      </c>
      <c r="D33" s="5" t="n">
        <v>30449.0</v>
      </c>
      <c r="E33" s="6" t="n">
        <f si="0" t="shared"/>
        <v>-95.92761667049821</v>
      </c>
      <c r="F33" s="5" t="n">
        <v>1240.0</v>
      </c>
      <c r="G33" s="5" t="n">
        <v>30449.0</v>
      </c>
      <c r="H33" s="6" t="n">
        <f si="1" t="shared"/>
        <v>-95.92761667049821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158.0</v>
      </c>
      <c r="D34" s="5" t="n">
        <v>13317.0</v>
      </c>
      <c r="E34" s="6" t="n">
        <f si="0" t="shared"/>
        <v>-98.81354659457836</v>
      </c>
      <c r="F34" s="5" t="n">
        <v>158.0</v>
      </c>
      <c r="G34" s="5" t="n">
        <v>13317.0</v>
      </c>
      <c r="H34" s="6" t="n">
        <f si="1" t="shared"/>
        <v>-98.81354659457836</v>
      </c>
      <c r="I34" t="s">
        <v>53</v>
      </c>
    </row>
    <row r="35" spans="1:9" x14ac:dyDescent="0.25">
      <c r="A35" s="16"/>
      <c r="B35" s="4" t="s">
        <v>38</v>
      </c>
      <c r="C35" s="5" t="n">
        <v>1.0</v>
      </c>
      <c r="D35" s="5" t="n">
        <v>2235.0</v>
      </c>
      <c r="E35" s="6" t="n">
        <f si="0" t="shared"/>
        <v>-99.95525727069351</v>
      </c>
      <c r="F35" s="5" t="n">
        <v>1.0</v>
      </c>
      <c r="G35" s="5" t="n">
        <v>2235.0</v>
      </c>
      <c r="H35" s="6" t="n">
        <f si="1" t="shared"/>
        <v>-99.95525727069351</v>
      </c>
      <c r="I35" t="s">
        <v>53</v>
      </c>
    </row>
    <row r="36" spans="1:9" x14ac:dyDescent="0.25">
      <c r="A36" s="16"/>
      <c r="B36" s="4" t="s">
        <v>47</v>
      </c>
      <c r="C36" s="5" t="n">
        <v>1.0</v>
      </c>
      <c r="D36" s="5" t="n">
        <v>1743.0</v>
      </c>
      <c r="E36" s="6" t="n">
        <f si="0" t="shared"/>
        <v>-99.94262765347102</v>
      </c>
      <c r="F36" s="5" t="n">
        <v>1.0</v>
      </c>
      <c r="G36" s="5" t="n">
        <v>1743.0</v>
      </c>
      <c r="H36" s="6" t="n">
        <f si="1" t="shared"/>
        <v>-99.94262765347102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16.0</v>
      </c>
      <c r="E37" s="6" t="n">
        <f si="0" t="shared"/>
        <v>-100.0</v>
      </c>
      <c r="F37" s="5" t="n">
        <f>F38-F34-F35-F36</f>
        <v>0.0</v>
      </c>
      <c r="G37" s="5" t="n">
        <f>G38-G34-G35-G36</f>
        <v>16.0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160.0</v>
      </c>
      <c r="D38" s="5" t="n">
        <v>17311.0</v>
      </c>
      <c r="E38" s="6" t="n">
        <f si="0" t="shared"/>
        <v>-99.07573219340304</v>
      </c>
      <c r="F38" s="5" t="n">
        <v>160.0</v>
      </c>
      <c r="G38" s="5" t="n">
        <v>17311.0</v>
      </c>
      <c r="H38" s="6" t="n">
        <f si="1" t="shared"/>
        <v>-99.07573219340304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6.0</v>
      </c>
      <c r="E39" s="6" t="n">
        <f si="0" t="shared"/>
        <v>-100.0</v>
      </c>
      <c r="F39" s="5" t="n">
        <v>0.0</v>
      </c>
      <c r="G39" s="5" t="n">
        <v>6.0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0.0</v>
      </c>
      <c r="E40" s="6" t="n">
        <f si="0" t="shared"/>
        <v>0.0</v>
      </c>
      <c r="F40" s="5" t="n">
        <f>F41-F39</f>
        <v>1.0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1.0</v>
      </c>
      <c r="D41" s="5" t="n">
        <v>6.0</v>
      </c>
      <c r="E41" s="6" t="n">
        <f si="0" t="shared"/>
        <v>-83.33333333333334</v>
      </c>
      <c r="F41" s="5" t="n">
        <v>1.0</v>
      </c>
      <c r="G41" s="5" t="n">
        <v>6.0</v>
      </c>
      <c r="H41" s="6" t="n">
        <f si="1" t="shared"/>
        <v>-83.33333333333334</v>
      </c>
      <c r="I41" t="s">
        <v>53</v>
      </c>
    </row>
    <row r="42" spans="1:9" x14ac:dyDescent="0.25">
      <c r="A42" s="9"/>
      <c r="B42" s="4" t="s">
        <v>45</v>
      </c>
      <c r="C42" s="5" t="n">
        <v>122.0</v>
      </c>
      <c r="D42" s="5" t="n">
        <v>8269.0</v>
      </c>
      <c r="E42" s="6" t="n">
        <f si="0" t="shared"/>
        <v>-98.52460998911597</v>
      </c>
      <c r="F42" s="5" t="n">
        <v>122.0</v>
      </c>
      <c r="G42" s="5" t="n">
        <v>8269.0</v>
      </c>
      <c r="H42" s="6" t="n">
        <f si="1" t="shared"/>
        <v>-98.52460998911597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28106.0</v>
      </c>
      <c r="D43" s="5" t="n">
        <f>D20+D24+D33+D38+D41+D42</f>
        <v>1581016.0</v>
      </c>
      <c r="E43" s="6" t="n">
        <f si="0" t="shared"/>
        <v>-98.22228238044397</v>
      </c>
      <c r="F43" s="5" t="n">
        <f>F20+F24+F33+F38+F41+F42</f>
        <v>28106.0</v>
      </c>
      <c r="G43" s="5" t="n">
        <f>G20+G24+G33+G38+G41+G42</f>
        <v>1581016.0</v>
      </c>
      <c r="H43" s="6" t="n">
        <f si="1" t="shared"/>
        <v>-98.22228238044397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