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<sst xmlns="http://schemas.openxmlformats.org/spreadsheetml/2006/main" count="95" uniqueCount="54">
  <si>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</si>
  <si>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</si>
  <si>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</si>
  <si>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</si>
  <si>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</si>
  <si>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</si>
  <si>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</si>
  <si>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</si>
  <si>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</si>
  <si>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</si>
  <si>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</si>
  <si>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</si>
  <si>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</si>
  <si>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</si>
  <si>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</si>
  <si>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</si>
  <si>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</si>
  <si>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</si>
  <si>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</si>
  <si>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</si>
  <si>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</si>
  <si>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</si>
  <si>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</si>
  <si>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</si>
  <si>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</si>
  <si>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</si>
  <si>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</si>
  <si>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</si>
  <si>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</si>
  <si>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</si>
  <si>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</si>
  <si>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</si>
  <si>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</si>
  <si>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</si>
  <si>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</si>
  <si>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</si>
  <si>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</si>
  <si>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</si>
  <si>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</si>
  <si>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</si>
  <si>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</si>
  <si>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</si>
  <si>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</si>
  <si>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</si>
  <si>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</si>
  <si>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</si>
  <si>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</si>
  <si>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</si>
  <si>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99年1月及1月中華民國國民出國人次及成長率－按目的地分
Table 2-2 Outbound Departures of Nationals of the Republic
of China by Destination, January &amp; January,2010</t>
  </si>
  <si>
    <t>99年1月
January, 2010</t>
  </si>
  <si>
    <t>98年1月
January, 2009</t>
  </si>
  <si>
    <t>99年1月
Jan., 2010</t>
  </si>
  <si>
    <t>98年1月
Jan.,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</si>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</sst>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180195.0</v>
      </c>
      <c r="D3" s="5" t="n">
        <v>175264.0</v>
      </c>
      <c r="E3" s="6" t="n">
        <f>IF(D3=0,0,((C3/D3)-1)*100)</f>
        <v>2.8134699653094675</v>
      </c>
      <c r="F3" s="5" t="n">
        <v>180195.0</v>
      </c>
      <c r="G3" s="5" t="n">
        <v>175264.0</v>
      </c>
      <c r="H3" s="6" t="n">
        <f>IF(G3=0,0,((F3/G3)-1)*100)</f>
        <v>2.8134699653094675</v>
      </c>
      <c r="I3" t="s">
        <v>53</v>
      </c>
    </row>
    <row r="4" spans="1:9" x14ac:dyDescent="0.25">
      <c r="A4" s="16"/>
      <c r="B4" s="4" t="s">
        <v>4</v>
      </c>
      <c r="C4" s="5" t="n">
        <v>58339.0</v>
      </c>
      <c r="D4" s="5" t="n">
        <v>53111.0</v>
      </c>
      <c r="E4" s="6" t="n">
        <f ref="E4:E43" si="0" t="shared">IF(D4=0,0,((C4/D4)-1)*100)</f>
        <v>9.843535237521417</v>
      </c>
      <c r="F4" s="5" t="n">
        <v>58339.0</v>
      </c>
      <c r="G4" s="5" t="n">
        <v>53111.0</v>
      </c>
      <c r="H4" s="6" t="n">
        <f ref="H4:H43" si="1" t="shared">IF(G4=0,0,((F4/G4)-1)*100)</f>
        <v>9.843535237521417</v>
      </c>
      <c r="I4" t="s">
        <v>53</v>
      </c>
    </row>
    <row r="5" spans="1:9" x14ac:dyDescent="0.25">
      <c r="A5" s="16"/>
      <c r="B5" s="4" t="s">
        <v>5</v>
      </c>
      <c r="C5" s="5" t="n">
        <v>158962.0</v>
      </c>
      <c r="D5" s="5" t="n">
        <v>62464.0</v>
      </c>
      <c r="E5" s="6" t="n">
        <f si="0" t="shared"/>
        <v>154.4857838114754</v>
      </c>
      <c r="F5" s="5" t="n">
        <v>158962.0</v>
      </c>
      <c r="G5" s="5" t="n">
        <v>62464.0</v>
      </c>
      <c r="H5" s="6" t="n">
        <f si="1" t="shared"/>
        <v>154.4857838114754</v>
      </c>
      <c r="I5" t="s">
        <v>53</v>
      </c>
    </row>
    <row r="6" spans="1:9" x14ac:dyDescent="0.25">
      <c r="A6" s="16"/>
      <c r="B6" s="4" t="s">
        <v>6</v>
      </c>
      <c r="C6" s="5" t="n">
        <v>92832.0</v>
      </c>
      <c r="D6" s="5" t="n">
        <v>105882.0</v>
      </c>
      <c r="E6" s="6" t="n">
        <f si="0" t="shared"/>
        <v>-12.325041083470278</v>
      </c>
      <c r="F6" s="5" t="n">
        <v>92832.0</v>
      </c>
      <c r="G6" s="5" t="n">
        <v>105882.0</v>
      </c>
      <c r="H6" s="6" t="n">
        <f si="1" t="shared"/>
        <v>-12.325041083470278</v>
      </c>
      <c r="I6" t="s">
        <v>53</v>
      </c>
    </row>
    <row r="7" spans="1:9" x14ac:dyDescent="0.25">
      <c r="A7" s="16"/>
      <c r="B7" s="4" t="s">
        <v>7</v>
      </c>
      <c r="C7" s="5" t="n">
        <v>36008.0</v>
      </c>
      <c r="D7" s="5" t="n">
        <v>38172.0</v>
      </c>
      <c r="E7" s="6" t="n">
        <f si="0" t="shared"/>
        <v>-5.669076810227391</v>
      </c>
      <c r="F7" s="5" t="n">
        <v>36008.0</v>
      </c>
      <c r="G7" s="5" t="n">
        <v>38172.0</v>
      </c>
      <c r="H7" s="6" t="n">
        <f si="1" t="shared"/>
        <v>-5.669076810227391</v>
      </c>
      <c r="I7" t="s">
        <v>53</v>
      </c>
    </row>
    <row r="8" spans="1:9" x14ac:dyDescent="0.25">
      <c r="A8" s="16"/>
      <c r="B8" s="4" t="s">
        <v>8</v>
      </c>
      <c r="C8" s="5" t="n">
        <v>13261.0</v>
      </c>
      <c r="D8" s="5" t="n">
        <v>16836.0</v>
      </c>
      <c r="E8" s="6" t="n">
        <f si="0" t="shared"/>
        <v>-21.234259919220722</v>
      </c>
      <c r="F8" s="5" t="n">
        <v>13261.0</v>
      </c>
      <c r="G8" s="5" t="n">
        <v>16836.0</v>
      </c>
      <c r="H8" s="6" t="n">
        <f si="1" t="shared"/>
        <v>-21.234259919220722</v>
      </c>
      <c r="I8" t="s">
        <v>53</v>
      </c>
    </row>
    <row r="9" spans="1:9" x14ac:dyDescent="0.25">
      <c r="A9" s="16"/>
      <c r="B9" s="4" t="s">
        <v>9</v>
      </c>
      <c r="C9" s="5" t="n">
        <v>17641.0</v>
      </c>
      <c r="D9" s="5" t="n">
        <v>14033.0</v>
      </c>
      <c r="E9" s="6" t="n">
        <f si="0" t="shared"/>
        <v>25.71082448514217</v>
      </c>
      <c r="F9" s="5" t="n">
        <v>17641.0</v>
      </c>
      <c r="G9" s="5" t="n">
        <v>14033.0</v>
      </c>
      <c r="H9" s="6" t="n">
        <f si="1" t="shared"/>
        <v>25.71082448514217</v>
      </c>
      <c r="I9" t="s">
        <v>53</v>
      </c>
    </row>
    <row r="10" spans="1:9" x14ac:dyDescent="0.25">
      <c r="A10" s="16"/>
      <c r="B10" s="4" t="s">
        <v>10</v>
      </c>
      <c r="C10" s="5" t="n">
        <v>30207.0</v>
      </c>
      <c r="D10" s="5" t="n">
        <v>21385.0</v>
      </c>
      <c r="E10" s="6" t="n">
        <f si="0" t="shared"/>
        <v>41.25321487023614</v>
      </c>
      <c r="F10" s="5" t="n">
        <v>30207.0</v>
      </c>
      <c r="G10" s="5" t="n">
        <v>21385.0</v>
      </c>
      <c r="H10" s="6" t="n">
        <f si="1" t="shared"/>
        <v>41.25321487023614</v>
      </c>
      <c r="I10" t="s">
        <v>53</v>
      </c>
    </row>
    <row r="11" spans="1:9" x14ac:dyDescent="0.25">
      <c r="A11" s="16"/>
      <c r="B11" s="4" t="s">
        <v>11</v>
      </c>
      <c r="C11" s="5" t="n">
        <v>8077.0</v>
      </c>
      <c r="D11" s="5" t="n">
        <v>12223.0</v>
      </c>
      <c r="E11" s="6" t="n">
        <f si="0" t="shared"/>
        <v>-33.919659658021764</v>
      </c>
      <c r="F11" s="5" t="n">
        <v>8077.0</v>
      </c>
      <c r="G11" s="5" t="n">
        <v>12223.0</v>
      </c>
      <c r="H11" s="6" t="n">
        <f si="1" t="shared"/>
        <v>-33.919659658021764</v>
      </c>
      <c r="I11" t="s">
        <v>53</v>
      </c>
    </row>
    <row r="12" spans="1:9" x14ac:dyDescent="0.25">
      <c r="A12" s="16"/>
      <c r="B12" s="4" t="s">
        <v>12</v>
      </c>
      <c r="C12" s="5" t="n">
        <v>17916.0</v>
      </c>
      <c r="D12" s="5" t="n">
        <v>16316.0</v>
      </c>
      <c r="E12" s="6" t="n">
        <f si="0" t="shared"/>
        <v>9.80632507967638</v>
      </c>
      <c r="F12" s="5" t="n">
        <v>17916.0</v>
      </c>
      <c r="G12" s="5" t="n">
        <v>16316.0</v>
      </c>
      <c r="H12" s="6" t="n">
        <f si="1" t="shared"/>
        <v>9.80632507967638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76.0</v>
      </c>
      <c r="E13" s="6" t="n">
        <f si="0" t="shared"/>
        <v>-100.0</v>
      </c>
      <c r="F13" s="5" t="n">
        <v>0.0</v>
      </c>
      <c r="G13" s="5" t="n">
        <v>76.0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24861.0</v>
      </c>
      <c r="D14" s="5" t="n">
        <v>24132.0</v>
      </c>
      <c r="E14" s="6" t="n">
        <f si="0" t="shared"/>
        <v>3.0208851317752305</v>
      </c>
      <c r="F14" s="5" t="n">
        <v>24861.0</v>
      </c>
      <c r="G14" s="5" t="n">
        <v>24132.0</v>
      </c>
      <c r="H14" s="6" t="n">
        <f si="1" t="shared"/>
        <v>3.0208851317752305</v>
      </c>
      <c r="I14" t="s">
        <v>53</v>
      </c>
    </row>
    <row r="15" spans="1:9" x14ac:dyDescent="0.25">
      <c r="A15" s="16"/>
      <c r="B15" s="4" t="s">
        <v>15</v>
      </c>
      <c r="C15" s="5" t="n">
        <v>1280.0</v>
      </c>
      <c r="D15" s="5" t="n">
        <v>951.0</v>
      </c>
      <c r="E15" s="6" t="n">
        <f si="0" t="shared"/>
        <v>34.59516298633019</v>
      </c>
      <c r="F15" s="5" t="n">
        <v>1280.0</v>
      </c>
      <c r="G15" s="5" t="n">
        <v>951.0</v>
      </c>
      <c r="H15" s="6" t="n">
        <f si="1" t="shared"/>
        <v>34.59516298633019</v>
      </c>
      <c r="I15" t="s">
        <v>53</v>
      </c>
    </row>
    <row r="16" spans="1:9" x14ac:dyDescent="0.25">
      <c r="A16" s="16"/>
      <c r="B16" s="4" t="s">
        <v>16</v>
      </c>
      <c r="C16" s="5" t="n">
        <v>6362.0</v>
      </c>
      <c r="D16" s="5" t="n">
        <v>5463.0</v>
      </c>
      <c r="E16" s="6" t="n">
        <f si="0" t="shared"/>
        <v>16.456159619256816</v>
      </c>
      <c r="F16" s="5" t="n">
        <v>6362.0</v>
      </c>
      <c r="G16" s="5" t="n">
        <v>5463.0</v>
      </c>
      <c r="H16" s="6" t="n">
        <f si="1" t="shared"/>
        <v>16.456159619256816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0.0</v>
      </c>
      <c r="E17" s="6" t="n">
        <f si="0" t="shared"/>
        <v>0.0</v>
      </c>
      <c r="F17" s="5" t="n">
        <v>2.0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875.0</v>
      </c>
      <c r="D19" s="5" t="n">
        <f>D20-D3-D4-D5-D6-D7-D8-D9-D10-D11-D12-D13-D14-D15-D16-D17-D18</f>
        <v>1971.0</v>
      </c>
      <c r="E19" s="6" t="n">
        <f si="0" t="shared"/>
        <v>-55.606291222729574</v>
      </c>
      <c r="F19" s="5" t="n">
        <f>F20-F3-F4-F5-F6-F7-F8-F9-F10-F11-F12-F13-F14-F15-F16-F17-F18</f>
        <v>875.0</v>
      </c>
      <c r="G19" s="5" t="n">
        <f>G20-G3-G4-G5-G6-G7-G8-G9-G10-G11-G12-G13-G14-G15-G16-G17-G18</f>
        <v>1971.0</v>
      </c>
      <c r="H19" s="6" t="n">
        <f si="1" t="shared"/>
        <v>-55.606291222729574</v>
      </c>
      <c r="I19" t="s">
        <v>53</v>
      </c>
    </row>
    <row r="20" spans="1:9" x14ac:dyDescent="0.25">
      <c r="A20" s="17"/>
      <c r="B20" s="4" t="s">
        <v>20</v>
      </c>
      <c r="C20" s="5" t="n">
        <v>646818.0</v>
      </c>
      <c r="D20" s="5" t="n">
        <v>548279.0</v>
      </c>
      <c r="E20" s="6" t="n">
        <f si="0" t="shared"/>
        <v>17.972419151563358</v>
      </c>
      <c r="F20" s="5" t="n">
        <v>646818.0</v>
      </c>
      <c r="G20" s="5" t="n">
        <v>548279.0</v>
      </c>
      <c r="H20" s="6" t="n">
        <f si="1" t="shared"/>
        <v>17.972419151563358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49994.0</v>
      </c>
      <c r="D21" s="5" t="n">
        <v>43621.0</v>
      </c>
      <c r="E21" s="6" t="n">
        <f si="0" t="shared"/>
        <v>14.609935581485978</v>
      </c>
      <c r="F21" s="5" t="n">
        <v>49994.0</v>
      </c>
      <c r="G21" s="5" t="n">
        <v>43621.0</v>
      </c>
      <c r="H21" s="6" t="n">
        <f si="1" t="shared"/>
        <v>14.609935581485978</v>
      </c>
      <c r="I21" t="s">
        <v>53</v>
      </c>
    </row>
    <row r="22" spans="1:9" x14ac:dyDescent="0.25">
      <c r="A22" s="16"/>
      <c r="B22" s="4" t="s">
        <v>23</v>
      </c>
      <c r="C22" s="5" t="n">
        <v>4597.0</v>
      </c>
      <c r="D22" s="5" t="n">
        <v>6193.0</v>
      </c>
      <c r="E22" s="6" t="n">
        <f si="0" t="shared"/>
        <v>-25.77103181010819</v>
      </c>
      <c r="F22" s="5" t="n">
        <v>4597.0</v>
      </c>
      <c r="G22" s="5" t="n">
        <v>6193.0</v>
      </c>
      <c r="H22" s="6" t="n">
        <f si="1" t="shared"/>
        <v>-25.77103181010819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5.0</v>
      </c>
      <c r="D23" s="5" t="n">
        <f>D24-D21-D22</f>
        <v>0.0</v>
      </c>
      <c r="E23" s="6" t="n">
        <f si="0" t="shared"/>
        <v>0.0</v>
      </c>
      <c r="F23" s="5" t="n">
        <f>F24-F21-F22</f>
        <v>5.0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54596.0</v>
      </c>
      <c r="D24" s="5" t="n">
        <v>49814.0</v>
      </c>
      <c r="E24" s="6" t="n">
        <f si="0" t="shared"/>
        <v>9.59971092463967</v>
      </c>
      <c r="F24" s="5" t="n">
        <v>54596.0</v>
      </c>
      <c r="G24" s="5" t="n">
        <v>49814.0</v>
      </c>
      <c r="H24" s="6" t="n">
        <f si="1" t="shared"/>
        <v>9.59971092463967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1962.0</v>
      </c>
      <c r="D25" s="5" t="n">
        <v>1347.0</v>
      </c>
      <c r="E25" s="6" t="n">
        <f si="0" t="shared"/>
        <v>45.65701559020046</v>
      </c>
      <c r="F25" s="5" t="n">
        <v>1962.0</v>
      </c>
      <c r="G25" s="5" t="n">
        <v>1347.0</v>
      </c>
      <c r="H25" s="6" t="n">
        <f si="1" t="shared"/>
        <v>45.65701559020046</v>
      </c>
      <c r="I25" t="s">
        <v>53</v>
      </c>
    </row>
    <row r="26" spans="1:9" x14ac:dyDescent="0.25">
      <c r="A26" s="16"/>
      <c r="B26" s="4" t="s">
        <v>28</v>
      </c>
      <c r="C26" s="5" t="n">
        <v>2571.0</v>
      </c>
      <c r="D26" s="5" t="n">
        <v>3228.0</v>
      </c>
      <c r="E26" s="6" t="n">
        <f si="0" t="shared"/>
        <v>-20.35315985130112</v>
      </c>
      <c r="F26" s="5" t="n">
        <v>2571.0</v>
      </c>
      <c r="G26" s="5" t="n">
        <v>3228.0</v>
      </c>
      <c r="H26" s="6" t="n">
        <f si="1" t="shared"/>
        <v>-20.35315985130112</v>
      </c>
      <c r="I26" t="s">
        <v>53</v>
      </c>
    </row>
    <row r="27" spans="1:9" x14ac:dyDescent="0.25">
      <c r="A27" s="16"/>
      <c r="B27" s="4" t="s">
        <v>29</v>
      </c>
      <c r="C27" s="5" t="n">
        <v>276.0</v>
      </c>
      <c r="D27" s="5" t="n">
        <v>821.0</v>
      </c>
      <c r="E27" s="6" t="n">
        <f si="0" t="shared"/>
        <v>-66.38246041412911</v>
      </c>
      <c r="F27" s="5" t="n">
        <v>276.0</v>
      </c>
      <c r="G27" s="5" t="n">
        <v>821.0</v>
      </c>
      <c r="H27" s="6" t="n">
        <f si="1" t="shared"/>
        <v>-66.38246041412911</v>
      </c>
      <c r="I27" t="s">
        <v>53</v>
      </c>
    </row>
    <row r="28" spans="1:9" x14ac:dyDescent="0.25">
      <c r="A28" s="16"/>
      <c r="B28" s="4" t="s">
        <v>30</v>
      </c>
      <c r="C28" s="5" t="n">
        <v>7609.0</v>
      </c>
      <c r="D28" s="5" t="n">
        <v>7175.0</v>
      </c>
      <c r="E28" s="6" t="n">
        <f si="0" t="shared"/>
        <v>6.048780487804883</v>
      </c>
      <c r="F28" s="5" t="n">
        <v>7609.0</v>
      </c>
      <c r="G28" s="5" t="n">
        <v>7175.0</v>
      </c>
      <c r="H28" s="6" t="n">
        <f si="1" t="shared"/>
        <v>6.048780487804883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308.0</v>
      </c>
      <c r="E29" s="6" t="n">
        <f si="0" t="shared"/>
        <v>-100.0</v>
      </c>
      <c r="F29" s="5" t="n">
        <v>0.0</v>
      </c>
      <c r="G29" s="5" t="n">
        <v>308.0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3985.0</v>
      </c>
      <c r="D30" s="5" t="n">
        <v>3985.0</v>
      </c>
      <c r="E30" s="6" t="n">
        <f si="0" t="shared"/>
        <v>0.0</v>
      </c>
      <c r="F30" s="5" t="n">
        <v>3985.0</v>
      </c>
      <c r="G30" s="5" t="n">
        <v>3985.0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2085.0</v>
      </c>
      <c r="D31" s="5" t="n">
        <v>2094.0</v>
      </c>
      <c r="E31" s="6" t="n">
        <f si="0" t="shared"/>
        <v>-0.42979942693409656</v>
      </c>
      <c r="F31" s="5" t="n">
        <v>2085.0</v>
      </c>
      <c r="G31" s="5" t="n">
        <v>2094.0</v>
      </c>
      <c r="H31" s="6" t="n">
        <f si="1" t="shared"/>
        <v>-0.42979942693409656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356.0</v>
      </c>
      <c r="D32" s="5" t="n">
        <f>D33-D25-D26-D27-D28-D29-D30-D31</f>
        <v>1.0</v>
      </c>
      <c r="E32" s="6" t="n">
        <f si="0" t="shared"/>
        <v>35500.0</v>
      </c>
      <c r="F32" s="5" t="n">
        <f>F33-F25-F26-F27-F28-F29-F30-F31</f>
        <v>356.0</v>
      </c>
      <c r="G32" s="5" t="n">
        <f>G33-G25-G26-G27-G28-G29-G30-G31</f>
        <v>1.0</v>
      </c>
      <c r="H32" s="6" t="n">
        <f si="1" t="shared"/>
        <v>35500.0</v>
      </c>
      <c r="I32" t="s">
        <v>53</v>
      </c>
    </row>
    <row r="33" spans="1:9" x14ac:dyDescent="0.25">
      <c r="A33" s="17"/>
      <c r="B33" s="4" t="s">
        <v>35</v>
      </c>
      <c r="C33" s="5" t="n">
        <v>18844.0</v>
      </c>
      <c r="D33" s="5" t="n">
        <v>18959.0</v>
      </c>
      <c r="E33" s="6" t="n">
        <f si="0" t="shared"/>
        <v>-0.6065720765863203</v>
      </c>
      <c r="F33" s="5" t="n">
        <v>18844.0</v>
      </c>
      <c r="G33" s="5" t="n">
        <v>18959.0</v>
      </c>
      <c r="H33" s="6" t="n">
        <f si="1" t="shared"/>
        <v>-0.6065720765863203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8003.0</v>
      </c>
      <c r="D34" s="5" t="n">
        <v>9534.0</v>
      </c>
      <c r="E34" s="6" t="n">
        <f si="0" t="shared"/>
        <v>-16.058317600167815</v>
      </c>
      <c r="F34" s="5" t="n">
        <v>8003.0</v>
      </c>
      <c r="G34" s="5" t="n">
        <v>9534.0</v>
      </c>
      <c r="H34" s="6" t="n">
        <f si="1" t="shared"/>
        <v>-16.058317600167815</v>
      </c>
      <c r="I34" t="s">
        <v>53</v>
      </c>
    </row>
    <row r="35" spans="1:9" x14ac:dyDescent="0.25">
      <c r="A35" s="16"/>
      <c r="B35" s="4" t="s">
        <v>38</v>
      </c>
      <c r="C35" s="5" t="n">
        <v>491.0</v>
      </c>
      <c r="D35" s="5" t="n">
        <v>1.0</v>
      </c>
      <c r="E35" s="6" t="n">
        <f si="0" t="shared"/>
        <v>49000.0</v>
      </c>
      <c r="F35" s="5" t="n">
        <v>491.0</v>
      </c>
      <c r="G35" s="5" t="n">
        <v>1.0</v>
      </c>
      <c r="H35" s="6" t="n">
        <f si="1" t="shared"/>
        <v>49000.0</v>
      </c>
      <c r="I35" t="s">
        <v>53</v>
      </c>
    </row>
    <row r="36" spans="1:9" x14ac:dyDescent="0.25">
      <c r="A36" s="16"/>
      <c r="B36" s="4" t="s">
        <v>47</v>
      </c>
      <c r="C36" s="5" t="n">
        <v>1951.0</v>
      </c>
      <c r="D36" s="5" t="n">
        <v>891.0</v>
      </c>
      <c r="E36" s="6" t="n">
        <f si="0" t="shared"/>
        <v>118.96745230078562</v>
      </c>
      <c r="F36" s="5" t="n">
        <v>1951.0</v>
      </c>
      <c r="G36" s="5" t="n">
        <v>891.0</v>
      </c>
      <c r="H36" s="6" t="n">
        <f si="1" t="shared"/>
        <v>118.96745230078562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2.0</v>
      </c>
      <c r="D37" s="5" t="n">
        <f>D38-D34-D35-D36</f>
        <v>0.0</v>
      </c>
      <c r="E37" s="6" t="n">
        <f si="0" t="shared"/>
        <v>0.0</v>
      </c>
      <c r="F37" s="5" t="n">
        <f>F38-F34-F35-F36</f>
        <v>2.0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10447.0</v>
      </c>
      <c r="D38" s="5" t="n">
        <v>10426.0</v>
      </c>
      <c r="E38" s="6" t="n">
        <f si="0" t="shared"/>
        <v>0.2014195281028197</v>
      </c>
      <c r="F38" s="5" t="n">
        <v>10447.0</v>
      </c>
      <c r="G38" s="5" t="n">
        <v>10426.0</v>
      </c>
      <c r="H38" s="6" t="n">
        <f si="1" t="shared"/>
        <v>0.2014195281028197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821.0</v>
      </c>
      <c r="D40" s="5" t="n">
        <f>D41-D39</f>
        <v>0.0</v>
      </c>
      <c r="E40" s="6" t="n">
        <f si="0" t="shared"/>
        <v>0.0</v>
      </c>
      <c r="F40" s="5" t="n">
        <f>F41-F39</f>
        <v>821.0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821.0</v>
      </c>
      <c r="D41" s="5" t="n">
        <v>0.0</v>
      </c>
      <c r="E41" s="6" t="n">
        <f si="0" t="shared"/>
        <v>0.0</v>
      </c>
      <c r="F41" s="5" t="n">
        <v>821.0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83.0</v>
      </c>
      <c r="D42" s="5" t="n">
        <v>47041.0</v>
      </c>
      <c r="E42" s="6" t="n">
        <f si="0" t="shared"/>
        <v>-99.82355817265788</v>
      </c>
      <c r="F42" s="5" t="n">
        <v>83.0</v>
      </c>
      <c r="G42" s="5" t="n">
        <v>47041.0</v>
      </c>
      <c r="H42" s="6" t="n">
        <f si="1" t="shared"/>
        <v>-99.82355817265788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731609.0</v>
      </c>
      <c r="D43" s="5" t="n">
        <f>D20+D24+D33+D38+D41+D42</f>
        <v>674519.0</v>
      </c>
      <c r="E43" s="6" t="n">
        <f si="0" t="shared"/>
        <v>8.463809025394387</v>
      </c>
      <c r="F43" s="5" t="n">
        <f>F20+F24+F33+F38+F41+F42</f>
        <v>731609.0</v>
      </c>
      <c r="G43" s="5" t="n">
        <f>G20+G24+G33+G38+G41+G42</f>
        <v>674519.0</v>
      </c>
      <c r="H43" s="6" t="n">
        <f si="1" t="shared"/>
        <v>8.463809025394387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