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<sst xmlns="http://schemas.openxmlformats.org/spreadsheetml/2006/main" count="95" uniqueCount="54">
  <si>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</si>
  <si>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</si>
  <si>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</si>
  <si>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</si>
  <si>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</si>
  <si>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</si>
  <si>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</si>
  <si>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</si>
  <si>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</si>
  <si>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</si>
  <si>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</si>
  <si>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</si>
  <si>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</si>
  <si>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</si>
  <si>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</si>
  <si>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</si>
  <si>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</si>
  <si>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</si>
  <si>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</si>
  <si>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</si>
  <si>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</si>
  <si>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</si>
  <si>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</si>
  <si>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</si>
  <si>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</si>
  <si>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</si>
  <si>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</si>
  <si>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</si>
  <si>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</si>
  <si>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</si>
  <si>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</si>
  <si>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</si>
  <si>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</si>
  <si>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</si>
  <si>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</si>
  <si>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</si>
  <si>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</si>
  <si>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</si>
  <si>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</si>
  <si>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</si>
  <si>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</si>
  <si>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</si>
  <si>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</si>
  <si>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</si>
  <si>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</si>
  <si>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</si>
  <si>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</si>
  <si>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</si>
  <si>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99年2月及2月中華民國國民出國人次及成長率－按目的地分
Table 2-2 Outbound Departures of Nationals of the Republic
of China by Destination, February &amp; February,2010</t>
  </si>
  <si>
    <t>99年2月
February, 2010</t>
  </si>
  <si>
    <t>98年2月
February, 2009</t>
  </si>
  <si>
    <t>99年2月
Feb., 2010</t>
  </si>
  <si>
    <t>98年2月
Feb., 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</si>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</sst>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212642.0</v>
      </c>
      <c r="D3" s="5" t="n">
        <v>201180.0</v>
      </c>
      <c r="E3" s="6" t="n">
        <f>IF(D3=0,0,((C3/D3)-1)*100)</f>
        <v>5.6973854259866785</v>
      </c>
      <c r="F3" s="5" t="n">
        <v>212642.0</v>
      </c>
      <c r="G3" s="5" t="n">
        <v>201180.0</v>
      </c>
      <c r="H3" s="6" t="n">
        <f>IF(G3=0,0,((F3/G3)-1)*100)</f>
        <v>5.6973854259866785</v>
      </c>
      <c r="I3" t="s">
        <v>53</v>
      </c>
    </row>
    <row r="4" spans="1:9" x14ac:dyDescent="0.25">
      <c r="A4" s="16"/>
      <c r="B4" s="4" t="s">
        <v>4</v>
      </c>
      <c r="C4" s="5" t="n">
        <v>56416.0</v>
      </c>
      <c r="D4" s="5" t="n">
        <v>64553.0</v>
      </c>
      <c r="E4" s="6" t="n">
        <f ref="E4:E43" si="0" t="shared">IF(D4=0,0,((C4/D4)-1)*100)</f>
        <v>-12.605146158970149</v>
      </c>
      <c r="F4" s="5" t="n">
        <v>56416.0</v>
      </c>
      <c r="G4" s="5" t="n">
        <v>64553.0</v>
      </c>
      <c r="H4" s="6" t="n">
        <f ref="H4:H43" si="1" t="shared">IF(G4=0,0,((F4/G4)-1)*100)</f>
        <v>-12.605146158970149</v>
      </c>
      <c r="I4" t="s">
        <v>53</v>
      </c>
    </row>
    <row r="5" spans="1:9" x14ac:dyDescent="0.25">
      <c r="A5" s="16"/>
      <c r="B5" s="4" t="s">
        <v>5</v>
      </c>
      <c r="C5" s="5" t="n">
        <v>187503.0</v>
      </c>
      <c r="D5" s="5" t="n">
        <v>77591.0</v>
      </c>
      <c r="E5" s="6" t="n">
        <f si="0" t="shared"/>
        <v>141.65560438710676</v>
      </c>
      <c r="F5" s="5" t="n">
        <v>187503.0</v>
      </c>
      <c r="G5" s="5" t="n">
        <v>77591.0</v>
      </c>
      <c r="H5" s="6" t="n">
        <f si="1" t="shared"/>
        <v>141.65560438710676</v>
      </c>
      <c r="I5" t="s">
        <v>53</v>
      </c>
    </row>
    <row r="6" spans="1:9" x14ac:dyDescent="0.25">
      <c r="A6" s="16"/>
      <c r="B6" s="4" t="s">
        <v>6</v>
      </c>
      <c r="C6" s="5" t="n">
        <v>107985.0</v>
      </c>
      <c r="D6" s="5" t="n">
        <v>64257.0</v>
      </c>
      <c r="E6" s="6" t="n">
        <f si="0" t="shared"/>
        <v>68.05172977263179</v>
      </c>
      <c r="F6" s="5" t="n">
        <v>107985.0</v>
      </c>
      <c r="G6" s="5" t="n">
        <v>64257.0</v>
      </c>
      <c r="H6" s="6" t="n">
        <f si="1" t="shared"/>
        <v>68.05172977263179</v>
      </c>
      <c r="I6" t="s">
        <v>53</v>
      </c>
    </row>
    <row r="7" spans="1:9" x14ac:dyDescent="0.25">
      <c r="A7" s="16"/>
      <c r="B7" s="4" t="s">
        <v>7</v>
      </c>
      <c r="C7" s="5" t="n">
        <v>38938.0</v>
      </c>
      <c r="D7" s="5" t="n">
        <v>31002.0</v>
      </c>
      <c r="E7" s="6" t="n">
        <f si="0" t="shared"/>
        <v>25.598348493645574</v>
      </c>
      <c r="F7" s="5" t="n">
        <v>38938.0</v>
      </c>
      <c r="G7" s="5" t="n">
        <v>31002.0</v>
      </c>
      <c r="H7" s="6" t="n">
        <f si="1" t="shared"/>
        <v>25.598348493645574</v>
      </c>
      <c r="I7" t="s">
        <v>53</v>
      </c>
    </row>
    <row r="8" spans="1:9" x14ac:dyDescent="0.25">
      <c r="A8" s="16"/>
      <c r="B8" s="4" t="s">
        <v>8</v>
      </c>
      <c r="C8" s="5" t="n">
        <v>17953.0</v>
      </c>
      <c r="D8" s="5" t="n">
        <v>11225.0</v>
      </c>
      <c r="E8" s="6" t="n">
        <f si="0" t="shared"/>
        <v>59.937639198218264</v>
      </c>
      <c r="F8" s="5" t="n">
        <v>17953.0</v>
      </c>
      <c r="G8" s="5" t="n">
        <v>11225.0</v>
      </c>
      <c r="H8" s="6" t="n">
        <f si="1" t="shared"/>
        <v>59.937639198218264</v>
      </c>
      <c r="I8" t="s">
        <v>53</v>
      </c>
    </row>
    <row r="9" spans="1:9" x14ac:dyDescent="0.25">
      <c r="A9" s="16"/>
      <c r="B9" s="4" t="s">
        <v>9</v>
      </c>
      <c r="C9" s="5" t="n">
        <v>19219.0</v>
      </c>
      <c r="D9" s="5" t="n">
        <v>9251.0</v>
      </c>
      <c r="E9" s="6" t="n">
        <f si="0" t="shared"/>
        <v>107.75051345800452</v>
      </c>
      <c r="F9" s="5" t="n">
        <v>19219.0</v>
      </c>
      <c r="G9" s="5" t="n">
        <v>9251.0</v>
      </c>
      <c r="H9" s="6" t="n">
        <f si="1" t="shared"/>
        <v>107.75051345800452</v>
      </c>
      <c r="I9" t="s">
        <v>53</v>
      </c>
    </row>
    <row r="10" spans="1:9" x14ac:dyDescent="0.25">
      <c r="A10" s="16"/>
      <c r="B10" s="4" t="s">
        <v>10</v>
      </c>
      <c r="C10" s="5" t="n">
        <v>36083.0</v>
      </c>
      <c r="D10" s="5" t="n">
        <v>14545.0</v>
      </c>
      <c r="E10" s="6" t="n">
        <f si="0" t="shared"/>
        <v>148.07837744929532</v>
      </c>
      <c r="F10" s="5" t="n">
        <v>36083.0</v>
      </c>
      <c r="G10" s="5" t="n">
        <v>14545.0</v>
      </c>
      <c r="H10" s="6" t="n">
        <f si="1" t="shared"/>
        <v>148.07837744929532</v>
      </c>
      <c r="I10" t="s">
        <v>53</v>
      </c>
    </row>
    <row r="11" spans="1:9" x14ac:dyDescent="0.25">
      <c r="A11" s="16"/>
      <c r="B11" s="4" t="s">
        <v>11</v>
      </c>
      <c r="C11" s="5" t="n">
        <v>12750.0</v>
      </c>
      <c r="D11" s="5" t="n">
        <v>7254.0</v>
      </c>
      <c r="E11" s="6" t="n">
        <f si="0" t="shared"/>
        <v>75.76509511993383</v>
      </c>
      <c r="F11" s="5" t="n">
        <v>12750.0</v>
      </c>
      <c r="G11" s="5" t="n">
        <v>7254.0</v>
      </c>
      <c r="H11" s="6" t="n">
        <f si="1" t="shared"/>
        <v>75.76509511993383</v>
      </c>
      <c r="I11" t="s">
        <v>53</v>
      </c>
    </row>
    <row r="12" spans="1:9" x14ac:dyDescent="0.25">
      <c r="A12" s="16"/>
      <c r="B12" s="4" t="s">
        <v>12</v>
      </c>
      <c r="C12" s="5" t="n">
        <v>21330.0</v>
      </c>
      <c r="D12" s="5" t="n">
        <v>10851.0</v>
      </c>
      <c r="E12" s="6" t="n">
        <f si="0" t="shared"/>
        <v>96.57174453967376</v>
      </c>
      <c r="F12" s="5" t="n">
        <v>21330.0</v>
      </c>
      <c r="G12" s="5" t="n">
        <v>10851.0</v>
      </c>
      <c r="H12" s="6" t="n">
        <f si="1" t="shared"/>
        <v>96.57174453967376</v>
      </c>
      <c r="I12" t="s">
        <v>53</v>
      </c>
    </row>
    <row r="13" spans="1:9" x14ac:dyDescent="0.25">
      <c r="A13" s="16"/>
      <c r="B13" s="4" t="s">
        <v>13</v>
      </c>
      <c r="C13" s="5" t="n">
        <v>689.0</v>
      </c>
      <c r="D13" s="5" t="n">
        <v>0.0</v>
      </c>
      <c r="E13" s="6" t="n">
        <f si="0" t="shared"/>
        <v>0.0</v>
      </c>
      <c r="F13" s="5" t="n">
        <v>689.0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33086.0</v>
      </c>
      <c r="D14" s="5" t="n">
        <v>22003.0</v>
      </c>
      <c r="E14" s="6" t="n">
        <f si="0" t="shared"/>
        <v>50.3704040358133</v>
      </c>
      <c r="F14" s="5" t="n">
        <v>33086.0</v>
      </c>
      <c r="G14" s="5" t="n">
        <v>22003.0</v>
      </c>
      <c r="H14" s="6" t="n">
        <f si="1" t="shared"/>
        <v>50.3704040358133</v>
      </c>
      <c r="I14" t="s">
        <v>53</v>
      </c>
    </row>
    <row r="15" spans="1:9" x14ac:dyDescent="0.25">
      <c r="A15" s="16"/>
      <c r="B15" s="4" t="s">
        <v>15</v>
      </c>
      <c r="C15" s="5" t="n">
        <v>1462.0</v>
      </c>
      <c r="D15" s="5" t="n">
        <v>708.0</v>
      </c>
      <c r="E15" s="6" t="n">
        <f si="0" t="shared"/>
        <v>106.49717514124295</v>
      </c>
      <c r="F15" s="5" t="n">
        <v>1462.0</v>
      </c>
      <c r="G15" s="5" t="n">
        <v>708.0</v>
      </c>
      <c r="H15" s="6" t="n">
        <f si="1" t="shared"/>
        <v>106.49717514124295</v>
      </c>
      <c r="I15" t="s">
        <v>53</v>
      </c>
    </row>
    <row r="16" spans="1:9" x14ac:dyDescent="0.25">
      <c r="A16" s="16"/>
      <c r="B16" s="4" t="s">
        <v>16</v>
      </c>
      <c r="C16" s="5" t="n">
        <v>5537.0</v>
      </c>
      <c r="D16" s="5" t="n">
        <v>3958.0</v>
      </c>
      <c r="E16" s="6" t="n">
        <f si="0" t="shared"/>
        <v>39.89388580090956</v>
      </c>
      <c r="F16" s="5" t="n">
        <v>5537.0</v>
      </c>
      <c r="G16" s="5" t="n">
        <v>3958.0</v>
      </c>
      <c r="H16" s="6" t="n">
        <f si="1" t="shared"/>
        <v>39.89388580090956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 t="n">
        <v>0.0</v>
      </c>
      <c r="E17" s="6" t="n">
        <f si="0" t="shared"/>
        <v>0.0</v>
      </c>
      <c r="F17" s="5" t="n">
        <v>0.0</v>
      </c>
      <c r="G17" s="5" t="n">
        <v>0.0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3207.0</v>
      </c>
      <c r="D19" s="5" t="n">
        <f>D20-D3-D4-D5-D6-D7-D8-D9-D10-D11-D12-D13-D14-D15-D16-D17-D18</f>
        <v>1448.0</v>
      </c>
      <c r="E19" s="6" t="n">
        <f si="0" t="shared"/>
        <v>121.47790055248619</v>
      </c>
      <c r="F19" s="5" t="n">
        <f>F20-F3-F4-F5-F6-F7-F8-F9-F10-F11-F12-F13-F14-F15-F16-F17-F18</f>
        <v>3207.0</v>
      </c>
      <c r="G19" s="5" t="n">
        <f>G20-G3-G4-G5-G6-G7-G8-G9-G10-G11-G12-G13-G14-G15-G16-G17-G18</f>
        <v>1448.0</v>
      </c>
      <c r="H19" s="6" t="n">
        <f si="1" t="shared"/>
        <v>121.47790055248619</v>
      </c>
      <c r="I19" t="s">
        <v>53</v>
      </c>
    </row>
    <row r="20" spans="1:9" x14ac:dyDescent="0.25">
      <c r="A20" s="17"/>
      <c r="B20" s="4" t="s">
        <v>20</v>
      </c>
      <c r="C20" s="5" t="n">
        <v>754800.0</v>
      </c>
      <c r="D20" s="5" t="n">
        <v>519826.0</v>
      </c>
      <c r="E20" s="6" t="n">
        <f si="0" t="shared"/>
        <v>45.2024331218523</v>
      </c>
      <c r="F20" s="5" t="n">
        <v>754800.0</v>
      </c>
      <c r="G20" s="5" t="n">
        <v>519826.0</v>
      </c>
      <c r="H20" s="6" t="n">
        <f si="1" t="shared"/>
        <v>45.2024331218523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47486.0</v>
      </c>
      <c r="D21" s="5" t="n">
        <v>25675.0</v>
      </c>
      <c r="E21" s="6" t="n">
        <f si="0" t="shared"/>
        <v>84.95034079844206</v>
      </c>
      <c r="F21" s="5" t="n">
        <v>47486.0</v>
      </c>
      <c r="G21" s="5" t="n">
        <v>25675.0</v>
      </c>
      <c r="H21" s="6" t="n">
        <f si="1" t="shared"/>
        <v>84.95034079844206</v>
      </c>
      <c r="I21" t="s">
        <v>53</v>
      </c>
    </row>
    <row r="22" spans="1:9" x14ac:dyDescent="0.25">
      <c r="A22" s="16"/>
      <c r="B22" s="4" t="s">
        <v>23</v>
      </c>
      <c r="C22" s="5" t="n">
        <v>4467.0</v>
      </c>
      <c r="D22" s="5" t="n">
        <v>3027.0</v>
      </c>
      <c r="E22" s="6" t="n">
        <f si="0" t="shared"/>
        <v>47.571853320118926</v>
      </c>
      <c r="F22" s="5" t="n">
        <v>4467.0</v>
      </c>
      <c r="G22" s="5" t="n">
        <v>3027.0</v>
      </c>
      <c r="H22" s="6" t="n">
        <f si="1" t="shared"/>
        <v>47.571853320118926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2.0</v>
      </c>
      <c r="D23" s="5" t="n">
        <f>D24-D21-D22</f>
        <v>0.0</v>
      </c>
      <c r="E23" s="6" t="n">
        <f si="0" t="shared"/>
        <v>0.0</v>
      </c>
      <c r="F23" s="5" t="n">
        <f>F24-F21-F22</f>
        <v>2.0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51955.0</v>
      </c>
      <c r="D24" s="5" t="n">
        <v>28702.0</v>
      </c>
      <c r="E24" s="6" t="n">
        <f si="0" t="shared"/>
        <v>81.01526026060901</v>
      </c>
      <c r="F24" s="5" t="n">
        <v>51955.0</v>
      </c>
      <c r="G24" s="5" t="n">
        <v>28702.0</v>
      </c>
      <c r="H24" s="6" t="n">
        <f si="1" t="shared"/>
        <v>81.01526026060901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2064.0</v>
      </c>
      <c r="D25" s="5" t="n">
        <v>1519.0</v>
      </c>
      <c r="E25" s="6" t="n">
        <f si="0" t="shared"/>
        <v>35.878867676102686</v>
      </c>
      <c r="F25" s="5" t="n">
        <v>2064.0</v>
      </c>
      <c r="G25" s="5" t="n">
        <v>1519.0</v>
      </c>
      <c r="H25" s="6" t="n">
        <f si="1" t="shared"/>
        <v>35.878867676102686</v>
      </c>
      <c r="I25" t="s">
        <v>53</v>
      </c>
    </row>
    <row r="26" spans="1:9" x14ac:dyDescent="0.25">
      <c r="A26" s="16"/>
      <c r="B26" s="4" t="s">
        <v>28</v>
      </c>
      <c r="C26" s="5" t="n">
        <v>3093.0</v>
      </c>
      <c r="D26" s="5" t="n">
        <v>2534.0</v>
      </c>
      <c r="E26" s="6" t="n">
        <f si="0" t="shared"/>
        <v>22.05998421468034</v>
      </c>
      <c r="F26" s="5" t="n">
        <v>3093.0</v>
      </c>
      <c r="G26" s="5" t="n">
        <v>2534.0</v>
      </c>
      <c r="H26" s="6" t="n">
        <f si="1" t="shared"/>
        <v>22.05998421468034</v>
      </c>
      <c r="I26" t="s">
        <v>53</v>
      </c>
    </row>
    <row r="27" spans="1:9" x14ac:dyDescent="0.25">
      <c r="A27" s="16"/>
      <c r="B27" s="4" t="s">
        <v>29</v>
      </c>
      <c r="C27" s="5" t="n">
        <v>911.0</v>
      </c>
      <c r="D27" s="5" t="n">
        <v>584.0</v>
      </c>
      <c r="E27" s="6" t="n">
        <f si="0" t="shared"/>
        <v>55.993150684931514</v>
      </c>
      <c r="F27" s="5" t="n">
        <v>911.0</v>
      </c>
      <c r="G27" s="5" t="n">
        <v>584.0</v>
      </c>
      <c r="H27" s="6" t="n">
        <f si="1" t="shared"/>
        <v>55.993150684931514</v>
      </c>
      <c r="I27" t="s">
        <v>53</v>
      </c>
    </row>
    <row r="28" spans="1:9" x14ac:dyDescent="0.25">
      <c r="A28" s="16"/>
      <c r="B28" s="4" t="s">
        <v>30</v>
      </c>
      <c r="C28" s="5" t="n">
        <v>6285.0</v>
      </c>
      <c r="D28" s="5" t="n">
        <v>5084.0</v>
      </c>
      <c r="E28" s="6" t="n">
        <f si="0" t="shared"/>
        <v>23.623131392604257</v>
      </c>
      <c r="F28" s="5" t="n">
        <v>6285.0</v>
      </c>
      <c r="G28" s="5" t="n">
        <v>5084.0</v>
      </c>
      <c r="H28" s="6" t="n">
        <f si="1" t="shared"/>
        <v>23.623131392604257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4088.0</v>
      </c>
      <c r="D30" s="5" t="n">
        <v>2714.0</v>
      </c>
      <c r="E30" s="6" t="n">
        <f si="0" t="shared"/>
        <v>50.62638172439205</v>
      </c>
      <c r="F30" s="5" t="n">
        <v>4088.0</v>
      </c>
      <c r="G30" s="5" t="n">
        <v>2714.0</v>
      </c>
      <c r="H30" s="6" t="n">
        <f si="1" t="shared"/>
        <v>50.62638172439205</v>
      </c>
      <c r="I30" t="s">
        <v>53</v>
      </c>
    </row>
    <row r="31" spans="1:9" x14ac:dyDescent="0.25">
      <c r="A31" s="16"/>
      <c r="B31" s="4" t="s">
        <v>33</v>
      </c>
      <c r="C31" s="5" t="n">
        <v>2545.0</v>
      </c>
      <c r="D31" s="5" t="n">
        <v>1399.0</v>
      </c>
      <c r="E31" s="6" t="n">
        <f si="0" t="shared"/>
        <v>81.915654038599</v>
      </c>
      <c r="F31" s="5" t="n">
        <v>2545.0</v>
      </c>
      <c r="G31" s="5" t="n">
        <v>1399.0</v>
      </c>
      <c r="H31" s="6" t="n">
        <f si="1" t="shared"/>
        <v>81.915654038599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442.0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442.0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19428.0</v>
      </c>
      <c r="D33" s="5" t="n">
        <v>13834.0</v>
      </c>
      <c r="E33" s="6" t="n">
        <f si="0" t="shared"/>
        <v>40.436605464796884</v>
      </c>
      <c r="F33" s="5" t="n">
        <v>19428.0</v>
      </c>
      <c r="G33" s="5" t="n">
        <v>13834.0</v>
      </c>
      <c r="H33" s="6" t="n">
        <f si="1" t="shared"/>
        <v>40.436605464796884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8800.0</v>
      </c>
      <c r="D34" s="5" t="n">
        <v>8518.0</v>
      </c>
      <c r="E34" s="6" t="n">
        <f si="0" t="shared"/>
        <v>3.3106362996008443</v>
      </c>
      <c r="F34" s="5" t="n">
        <v>8800.0</v>
      </c>
      <c r="G34" s="5" t="n">
        <v>8518.0</v>
      </c>
      <c r="H34" s="6" t="n">
        <f si="1" t="shared"/>
        <v>3.3106362996008443</v>
      </c>
      <c r="I34" t="s">
        <v>53</v>
      </c>
    </row>
    <row r="35" spans="1:9" x14ac:dyDescent="0.25">
      <c r="A35" s="16"/>
      <c r="B35" s="4" t="s">
        <v>38</v>
      </c>
      <c r="C35" s="5" t="n">
        <v>485.0</v>
      </c>
      <c r="D35" s="5" t="n">
        <v>0.0</v>
      </c>
      <c r="E35" s="6" t="n">
        <f si="0" t="shared"/>
        <v>0.0</v>
      </c>
      <c r="F35" s="5" t="n">
        <v>485.0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2172.0</v>
      </c>
      <c r="D36" s="5" t="n">
        <v>1008.0</v>
      </c>
      <c r="E36" s="6" t="n">
        <f si="0" t="shared"/>
        <v>115.47619047619047</v>
      </c>
      <c r="F36" s="5" t="n">
        <v>2172.0</v>
      </c>
      <c r="G36" s="5" t="n">
        <v>1008.0</v>
      </c>
      <c r="H36" s="6" t="n">
        <f si="1" t="shared"/>
        <v>115.47619047619047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30.0</v>
      </c>
      <c r="E37" s="6" t="n">
        <f si="0" t="shared"/>
        <v>-100.0</v>
      </c>
      <c r="F37" s="5" t="n">
        <f>F38-F34-F35-F36</f>
        <v>0.0</v>
      </c>
      <c r="G37" s="5" t="n">
        <f>G38-G34-G35-G36</f>
        <v>30.0</v>
      </c>
      <c r="H37" s="6" t="n">
        <f si="1" t="shared"/>
        <v>-100.0</v>
      </c>
      <c r="I37" t="s">
        <v>53</v>
      </c>
    </row>
    <row r="38" spans="1:9" x14ac:dyDescent="0.25">
      <c r="A38" s="16"/>
      <c r="B38" s="7" t="s">
        <v>40</v>
      </c>
      <c r="C38" s="5" t="n">
        <v>11457.0</v>
      </c>
      <c r="D38" s="5" t="n">
        <v>9556.0</v>
      </c>
      <c r="E38" s="6" t="n">
        <f si="0" t="shared"/>
        <v>19.893260778568433</v>
      </c>
      <c r="F38" s="5" t="n">
        <v>11457.0</v>
      </c>
      <c r="G38" s="5" t="n">
        <v>9556.0</v>
      </c>
      <c r="H38" s="6" t="n">
        <f si="1" t="shared"/>
        <v>19.893260778568433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1.0</v>
      </c>
      <c r="D40" s="5" t="n">
        <f>D41-D39</f>
        <v>0.0</v>
      </c>
      <c r="E40" s="6" t="n">
        <f si="0" t="shared"/>
        <v>0.0</v>
      </c>
      <c r="F40" s="5" t="n">
        <f>F41-F39</f>
        <v>1.0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1.0</v>
      </c>
      <c r="D41" s="5" t="n">
        <v>0.0</v>
      </c>
      <c r="E41" s="6" t="n">
        <f si="0" t="shared"/>
        <v>0.0</v>
      </c>
      <c r="F41" s="5" t="n">
        <v>1.0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305.0</v>
      </c>
      <c r="D42" s="5" t="n">
        <v>47064.0</v>
      </c>
      <c r="E42" s="6" t="n">
        <f si="0" t="shared"/>
        <v>-99.35194628590855</v>
      </c>
      <c r="F42" s="5" t="n">
        <v>305.0</v>
      </c>
      <c r="G42" s="5" t="n">
        <v>47064.0</v>
      </c>
      <c r="H42" s="6" t="n">
        <f si="1" t="shared"/>
        <v>-99.35194628590855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837946.0</v>
      </c>
      <c r="D43" s="5" t="n">
        <f>D20+D24+D33+D38+D41+D42</f>
        <v>618982.0</v>
      </c>
      <c r="E43" s="6" t="n">
        <f si="0" t="shared"/>
        <v>35.374857427194975</v>
      </c>
      <c r="F43" s="5" t="n">
        <f>F20+F24+F33+F38+F41+F42</f>
        <v>837946.0</v>
      </c>
      <c r="G43" s="5" t="n">
        <f>G20+G24+G33+G38+G41+G42</f>
        <v>618982.0</v>
      </c>
      <c r="H43" s="6" t="n">
        <f si="1" t="shared"/>
        <v>35.374857427194975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