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<sst xmlns="http://schemas.openxmlformats.org/spreadsheetml/2006/main" count="113" uniqueCount="62">
  <si>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</si>
  <si>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</si>
  <si>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</si>
  <si>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</si>
  <si>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</si>
  <si>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</si>
  <si>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</si>
  <si>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</si>
  <si>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</si>
  <si>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</si>
  <si>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</si>
  <si>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</si>
  <si>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</si>
  <si>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</si>
  <si>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</si>
  <si>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</si>
  <si>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</si>
  <si>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</si>
  <si>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</si>
  <si>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</si>
  <si>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</si>
  <si>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</si>
  <si>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</si>
  <si>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</si>
  <si>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</si>
  <si>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</si>
  <si>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</si>
  <si>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</si>
  <si>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</si>
  <si>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</si>
  <si>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</si>
  <si>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</si>
  <si>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</si>
  <si>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</si>
  <si>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</si>
  <si>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</si>
  <si>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</si>
  <si>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</si>
  <si>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</si>
  <si>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</si>
  <si>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</si>
  <si>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</si>
  <si>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</si>
  <si>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</si>
  <si>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</si>
  <si>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</si>
  <si>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</si>
  <si>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</si>
  <si>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</si>
  <si>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</si>
  <si>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</si>
  <si>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</si>
  <si>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</si>
  <si>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</si>
  <si>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</si>
  <si>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</si>
  <si>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</si>
  <si>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100年10月來臺旅客人次及成長率－按居住地分
Table 1-2 Visitor Arrivals by Residence,
October,2011</t>
  </si>
  <si>
    <t>100年10月 Oct.., 2011</t>
  </si>
  <si>
    <t>99年10月 Oct.., 2010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</si>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</sst>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61633.0</v>
      </c>
      <c r="E4" s="5" t="n">
        <v>53412.0</v>
      </c>
      <c r="F4" s="6" t="n">
        <v>8221.0</v>
      </c>
      <c r="G4" s="5" t="n">
        <f>H4+I4</f>
        <v>59884.0</v>
      </c>
      <c r="H4" s="5" t="n">
        <v>52698.0</v>
      </c>
      <c r="I4" s="6" t="n">
        <v>7186.0</v>
      </c>
      <c r="J4" s="7" t="n">
        <f>IF(G4=0,"-",((D4/G4)-1)*100)</f>
        <v>2.9206465833945705</v>
      </c>
      <c r="K4" s="7" t="n">
        <f>IF(H4=0,"-",((E4/H4)-1)*100)</f>
        <v>1.3548901286576376</v>
      </c>
      <c r="L4" s="7" t="n">
        <f>IF(I4=0,"-",((F4/I4)-1)*100)</f>
        <v>14.403005844698026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163290.0</v>
      </c>
      <c r="E5" s="5" t="n">
        <v>160655.0</v>
      </c>
      <c r="F5" s="6" t="n">
        <v>2635.0</v>
      </c>
      <c r="G5" s="5" t="n">
        <f ref="G5:G48" si="1" t="shared">H5+I5</f>
        <v>150221.0</v>
      </c>
      <c r="H5" s="5" t="n">
        <v>148209.0</v>
      </c>
      <c r="I5" s="6" t="n">
        <v>2012.0</v>
      </c>
      <c r="J5" s="7" t="n">
        <f ref="J5:L49" si="2" t="shared">IF(G5=0,"-",((D5/G5)-1)*100)</f>
        <v>8.699848889303086</v>
      </c>
      <c r="K5" s="7" t="n">
        <f si="2" t="shared"/>
        <v>8.397600685518425</v>
      </c>
      <c r="L5" s="7" t="n">
        <f si="2" t="shared"/>
        <v>30.964214711729632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112450.0</v>
      </c>
      <c r="E6" s="5" t="n">
        <v>111.0</v>
      </c>
      <c r="F6" s="6" t="n">
        <v>112339.0</v>
      </c>
      <c r="G6" s="5" t="n">
        <f si="1" t="shared"/>
        <v>90904.0</v>
      </c>
      <c r="H6" s="5" t="n">
        <v>122.0</v>
      </c>
      <c r="I6" s="6" t="n">
        <v>90782.0</v>
      </c>
      <c r="J6" s="7" t="n">
        <f si="2" t="shared"/>
        <v>23.70192730792924</v>
      </c>
      <c r="K6" s="7" t="n">
        <f si="2" t="shared"/>
        <v>-9.016393442622949</v>
      </c>
      <c r="L6" s="7" t="n">
        <f si="2" t="shared"/>
        <v>23.745896763675624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17859.0</v>
      </c>
      <c r="E7" s="5" t="n">
        <v>325.0</v>
      </c>
      <c r="F7" s="6" t="n">
        <v>17534.0</v>
      </c>
      <c r="G7" s="5" t="n">
        <f si="1" t="shared"/>
        <v>17103.0</v>
      </c>
      <c r="H7" s="5" t="n">
        <v>219.0</v>
      </c>
      <c r="I7" s="6" t="n">
        <v>16884.0</v>
      </c>
      <c r="J7" s="7" t="n">
        <f si="2" t="shared"/>
        <v>4.42027714436064</v>
      </c>
      <c r="K7" s="7" t="n">
        <f si="2" t="shared"/>
        <v>48.40182648401827</v>
      </c>
      <c r="L7" s="7" t="n">
        <f si="2" t="shared"/>
        <v>3.849798625918033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1961.0</v>
      </c>
      <c r="E8" s="5" t="n">
        <v>3.0</v>
      </c>
      <c r="F8" s="6" t="n">
        <v>1958.0</v>
      </c>
      <c r="G8" s="5" t="n">
        <f si="1" t="shared"/>
        <v>2194.0</v>
      </c>
      <c r="H8" s="5" t="n">
        <v>0.0</v>
      </c>
      <c r="I8" s="6" t="n">
        <v>2194.0</v>
      </c>
      <c r="J8" s="7" t="n">
        <f si="2" t="shared"/>
        <v>-10.619872379216044</v>
      </c>
      <c r="K8" s="7" t="str">
        <f si="2" t="shared"/>
        <v>-</v>
      </c>
      <c r="L8" s="7" t="n">
        <f si="2" t="shared"/>
        <v>-10.756608933454881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1251.0</v>
      </c>
      <c r="E9" s="5" t="n">
        <v>10.0</v>
      </c>
      <c r="F9" s="6" t="n">
        <v>1241.0</v>
      </c>
      <c r="G9" s="5" t="n">
        <f si="1" t="shared"/>
        <v>1360.0</v>
      </c>
      <c r="H9" s="5" t="n">
        <v>4.0</v>
      </c>
      <c r="I9" s="6" t="n">
        <v>1356.0</v>
      </c>
      <c r="J9" s="7" t="n">
        <f si="2" t="shared"/>
        <v>-8.014705882352946</v>
      </c>
      <c r="K9" s="7" t="n">
        <f si="2" t="shared"/>
        <v>150.0</v>
      </c>
      <c r="L9" s="7" t="n">
        <f si="2" t="shared"/>
        <v>-8.480825958702065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25256.0</v>
      </c>
      <c r="E10" s="5" t="n">
        <v>47.0</v>
      </c>
      <c r="F10" s="6" t="n">
        <v>25209.0</v>
      </c>
      <c r="G10" s="5" t="n">
        <f si="1" t="shared"/>
        <v>25383.0</v>
      </c>
      <c r="H10" s="5" t="n">
        <v>52.0</v>
      </c>
      <c r="I10" s="6" t="n">
        <v>25331.0</v>
      </c>
      <c r="J10" s="7" t="n">
        <f si="2" t="shared"/>
        <v>-0.5003348697947496</v>
      </c>
      <c r="K10" s="7" t="n">
        <f si="2" t="shared"/>
        <v>-9.615384615384615</v>
      </c>
      <c r="L10" s="7" t="n">
        <f si="2" t="shared"/>
        <v>-0.48162330740989523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25132.0</v>
      </c>
      <c r="E11" s="5" t="n">
        <v>31.0</v>
      </c>
      <c r="F11" s="6" t="n">
        <v>25101.0</v>
      </c>
      <c r="G11" s="5" t="n">
        <f si="1" t="shared"/>
        <v>19380.0</v>
      </c>
      <c r="H11" s="5" t="n">
        <v>31.0</v>
      </c>
      <c r="I11" s="6" t="n">
        <v>19349.0</v>
      </c>
      <c r="J11" s="7" t="n">
        <f si="2" t="shared"/>
        <v>29.680082559339517</v>
      </c>
      <c r="K11" s="7" t="n">
        <f si="2" t="shared"/>
        <v>0.0</v>
      </c>
      <c r="L11" s="7" t="n">
        <f si="2" t="shared"/>
        <v>29.727634503075095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14702.0</v>
      </c>
      <c r="E12" s="5" t="n">
        <v>24.0</v>
      </c>
      <c r="F12" s="6" t="n">
        <v>14678.0</v>
      </c>
      <c r="G12" s="5" t="n">
        <f si="1" t="shared"/>
        <v>9102.0</v>
      </c>
      <c r="H12" s="5" t="n">
        <v>31.0</v>
      </c>
      <c r="I12" s="6" t="n">
        <v>9071.0</v>
      </c>
      <c r="J12" s="7" t="n">
        <f si="2" t="shared"/>
        <v>61.524939573720076</v>
      </c>
      <c r="K12" s="7" t="n">
        <f si="2" t="shared"/>
        <v>-22.580645161290324</v>
      </c>
      <c r="L12" s="7" t="n">
        <f si="2" t="shared"/>
        <v>61.812369088303385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9972.0</v>
      </c>
      <c r="E13" s="5" t="n">
        <v>282.0</v>
      </c>
      <c r="F13" s="6" t="n">
        <v>9690.0</v>
      </c>
      <c r="G13" s="5" t="n">
        <f si="1" t="shared"/>
        <v>7030.0</v>
      </c>
      <c r="H13" s="5" t="n">
        <v>279.0</v>
      </c>
      <c r="I13" s="6" t="n">
        <v>6751.0</v>
      </c>
      <c r="J13" s="7" t="n">
        <f si="2" t="shared"/>
        <v>41.849217638691314</v>
      </c>
      <c r="K13" s="7" t="n">
        <f si="2" t="shared"/>
        <v>1.0752688172043001</v>
      </c>
      <c r="L13" s="7" t="n">
        <f si="2" t="shared"/>
        <v>43.53429121611614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8921.0</v>
      </c>
      <c r="E14" s="5" t="n">
        <v>109.0</v>
      </c>
      <c r="F14" s="6" t="n">
        <v>8812.0</v>
      </c>
      <c r="G14" s="5" t="n">
        <f si="1" t="shared"/>
        <v>9099.0</v>
      </c>
      <c r="H14" s="5" t="n">
        <v>130.0</v>
      </c>
      <c r="I14" s="6" t="n">
        <v>8969.0</v>
      </c>
      <c r="J14" s="7" t="n">
        <f si="2" t="shared"/>
        <v>-1.956258929552701</v>
      </c>
      <c r="K14" s="7" t="n">
        <f si="2" t="shared"/>
        <v>-16.153846153846153</v>
      </c>
      <c r="L14" s="7" t="n">
        <f si="2" t="shared"/>
        <v>-1.7504738543873355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7706.0</v>
      </c>
      <c r="E15" s="5" t="n">
        <v>151.0</v>
      </c>
      <c r="F15" s="6" t="n">
        <v>7555.0</v>
      </c>
      <c r="G15" s="5" t="n">
        <f si="1" t="shared"/>
        <v>5943.0</v>
      </c>
      <c r="H15" s="5" t="n">
        <v>245.0</v>
      </c>
      <c r="I15" s="6" t="n">
        <v>5698.0</v>
      </c>
      <c r="J15" s="7" t="n">
        <f si="2" t="shared"/>
        <v>29.66515227999327</v>
      </c>
      <c r="K15" s="7" t="n">
        <f si="2" t="shared"/>
        <v>-38.36734693877551</v>
      </c>
      <c r="L15" s="7" t="n">
        <f si="2" t="shared"/>
        <v>32.59038259038258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1118.0</v>
      </c>
      <c r="E16" s="5" t="n">
        <f si="3" t="shared"/>
        <v>76.0</v>
      </c>
      <c r="F16" s="5" t="n">
        <f si="3" t="shared"/>
        <v>1042.0</v>
      </c>
      <c r="G16" s="5" t="n">
        <f si="3" t="shared"/>
        <v>630.0</v>
      </c>
      <c r="H16" s="5" t="n">
        <f si="3" t="shared"/>
        <v>101.0</v>
      </c>
      <c r="I16" s="5" t="n">
        <f si="3" t="shared"/>
        <v>529.0</v>
      </c>
      <c r="J16" s="7" t="n">
        <f si="2" t="shared"/>
        <v>77.46031746031746</v>
      </c>
      <c r="K16" s="7" t="n">
        <f si="2" t="shared"/>
        <v>-24.752475247524753</v>
      </c>
      <c r="L16" s="7" t="n">
        <f si="2" t="shared"/>
        <v>96.97542533081285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92807.0</v>
      </c>
      <c r="E17" s="5" t="n">
        <v>720.0</v>
      </c>
      <c r="F17" s="6" t="n">
        <v>92087.0</v>
      </c>
      <c r="G17" s="5" t="n">
        <f si="1" t="shared"/>
        <v>76567.0</v>
      </c>
      <c r="H17" s="5" t="n">
        <v>869.0</v>
      </c>
      <c r="I17" s="6" t="n">
        <v>75698.0</v>
      </c>
      <c r="J17" s="7" t="n">
        <f si="2" t="shared"/>
        <v>21.210181932163998</v>
      </c>
      <c r="K17" s="7" t="n">
        <f si="2" t="shared"/>
        <v>-17.14614499424626</v>
      </c>
      <c r="L17" s="7" t="n">
        <f si="2" t="shared"/>
        <v>21.65050595788529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1110.0</v>
      </c>
      <c r="E18" s="5" t="n">
        <f si="4" t="shared"/>
        <v>5.0</v>
      </c>
      <c r="F18" s="5" t="n">
        <f si="4" t="shared"/>
        <v>1105.0</v>
      </c>
      <c r="G18" s="5" t="n">
        <f si="4" t="shared"/>
        <v>14149.0</v>
      </c>
      <c r="H18" s="5" t="n">
        <f si="4" t="shared"/>
        <v>2.0</v>
      </c>
      <c r="I18" s="5" t="n">
        <f si="4" t="shared"/>
        <v>14147.0</v>
      </c>
      <c r="J18" s="7" t="n">
        <f si="2" t="shared"/>
        <v>-92.15492260937168</v>
      </c>
      <c r="K18" s="7" t="n">
        <f si="2" t="shared"/>
        <v>150.0</v>
      </c>
      <c r="L18" s="7" t="n">
        <f si="2" t="shared"/>
        <v>-92.18915671167032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452361.0</v>
      </c>
      <c r="E19" s="5" t="n">
        <v>215241.0</v>
      </c>
      <c r="F19" s="6" t="n">
        <v>237120.0</v>
      </c>
      <c r="G19" s="5" t="n">
        <f si="1" t="shared"/>
        <v>412382.0</v>
      </c>
      <c r="H19" s="5" t="n">
        <v>202123.0</v>
      </c>
      <c r="I19" s="6" t="n">
        <v>210259.0</v>
      </c>
      <c r="J19" s="7" t="n">
        <f si="2" t="shared"/>
        <v>9.694652045918595</v>
      </c>
      <c r="K19" s="7" t="n">
        <f si="2" t="shared"/>
        <v>6.490107508794152</v>
      </c>
      <c r="L19" s="7" t="n">
        <f si="2" t="shared"/>
        <v>12.775196305508917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6721.0</v>
      </c>
      <c r="E20" s="5" t="n">
        <v>34.0</v>
      </c>
      <c r="F20" s="6" t="n">
        <v>6687.0</v>
      </c>
      <c r="G20" s="5" t="n">
        <f si="1" t="shared"/>
        <v>6003.0</v>
      </c>
      <c r="H20" s="5" t="n">
        <v>40.0</v>
      </c>
      <c r="I20" s="6" t="n">
        <v>5963.0</v>
      </c>
      <c r="J20" s="7" t="n">
        <f si="2" t="shared"/>
        <v>11.960686323504909</v>
      </c>
      <c r="K20" s="7" t="n">
        <f si="2" t="shared"/>
        <v>-15.000000000000002</v>
      </c>
      <c r="L20" s="7" t="n">
        <f si="2" t="shared"/>
        <v>12.14153949354353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37699.0</v>
      </c>
      <c r="E21" s="5" t="n">
        <v>309.0</v>
      </c>
      <c r="F21" s="6" t="n">
        <v>37390.0</v>
      </c>
      <c r="G21" s="5" t="n">
        <f si="1" t="shared"/>
        <v>34066.0</v>
      </c>
      <c r="H21" s="5" t="n">
        <v>239.0</v>
      </c>
      <c r="I21" s="6" t="n">
        <v>33827.0</v>
      </c>
      <c r="J21" s="7" t="n">
        <f si="2" t="shared"/>
        <v>10.664592262079498</v>
      </c>
      <c r="K21" s="7" t="n">
        <f si="2" t="shared"/>
        <v>29.288702928870293</v>
      </c>
      <c r="L21" s="7" t="n">
        <f si="2" t="shared"/>
        <v>10.533006178496462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193.0</v>
      </c>
      <c r="E22" s="5" t="n">
        <v>1.0</v>
      </c>
      <c r="F22" s="6" t="n">
        <v>192.0</v>
      </c>
      <c r="G22" s="5" t="n">
        <f si="1" t="shared"/>
        <v>252.0</v>
      </c>
      <c r="H22" s="5" t="n">
        <v>1.0</v>
      </c>
      <c r="I22" s="6" t="n">
        <v>251.0</v>
      </c>
      <c r="J22" s="7" t="n">
        <f si="2" t="shared"/>
        <v>-23.412698412698408</v>
      </c>
      <c r="K22" s="7" t="n">
        <f si="2" t="shared"/>
        <v>0.0</v>
      </c>
      <c r="L22" s="7" t="n">
        <f si="2" t="shared"/>
        <v>-23.50597609561753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431.0</v>
      </c>
      <c r="E23" s="5" t="n">
        <v>7.0</v>
      </c>
      <c r="F23" s="6" t="n">
        <v>424.0</v>
      </c>
      <c r="G23" s="5" t="n">
        <f si="1" t="shared"/>
        <v>447.0</v>
      </c>
      <c r="H23" s="5" t="n">
        <v>13.0</v>
      </c>
      <c r="I23" s="6" t="n">
        <v>434.0</v>
      </c>
      <c r="J23" s="7" t="n">
        <f si="2" t="shared"/>
        <v>-3.579418344519014</v>
      </c>
      <c r="K23" s="7" t="n">
        <f si="2" t="shared"/>
        <v>-46.15384615384615</v>
      </c>
      <c r="L23" s="7" t="n">
        <f si="2" t="shared"/>
        <v>-2.304147465437789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89.0</v>
      </c>
      <c r="E24" s="5" t="n">
        <v>3.0</v>
      </c>
      <c r="F24" s="6" t="n">
        <v>86.0</v>
      </c>
      <c r="G24" s="5" t="n">
        <f si="1" t="shared"/>
        <v>88.0</v>
      </c>
      <c r="H24" s="5" t="n">
        <v>3.0</v>
      </c>
      <c r="I24" s="6" t="n">
        <v>85.0</v>
      </c>
      <c r="J24" s="7" t="n">
        <f si="2" t="shared"/>
        <v>1.1363636363636465</v>
      </c>
      <c r="K24" s="7" t="n">
        <f si="2" t="shared"/>
        <v>0.0</v>
      </c>
      <c r="L24" s="7" t="n">
        <f si="2" t="shared"/>
        <v>1.17647058823529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714.0</v>
      </c>
      <c r="E25" s="5" t="n">
        <f si="5" t="shared"/>
        <v>8.0</v>
      </c>
      <c r="F25" s="5" t="n">
        <f si="5" t="shared"/>
        <v>706.0</v>
      </c>
      <c r="G25" s="5" t="n">
        <f si="5" t="shared"/>
        <v>811.0</v>
      </c>
      <c r="H25" s="5" t="n">
        <f si="5" t="shared"/>
        <v>20.0</v>
      </c>
      <c r="I25" s="5" t="n">
        <f si="5" t="shared"/>
        <v>791.0</v>
      </c>
      <c r="J25" s="7" t="n">
        <f si="2" t="shared"/>
        <v>-11.960542540073982</v>
      </c>
      <c r="K25" s="7" t="n">
        <f si="2" t="shared"/>
        <v>-60.0</v>
      </c>
      <c r="L25" s="7" t="n">
        <f si="2" t="shared"/>
        <v>-10.745891276864727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45847.0</v>
      </c>
      <c r="E26" s="5" t="n">
        <v>362.0</v>
      </c>
      <c r="F26" s="6" t="n">
        <v>45485.0</v>
      </c>
      <c r="G26" s="5" t="n">
        <f si="1" t="shared"/>
        <v>41667.0</v>
      </c>
      <c r="H26" s="5" t="n">
        <v>316.0</v>
      </c>
      <c r="I26" s="6" t="n">
        <v>41351.0</v>
      </c>
      <c r="J26" s="7" t="n">
        <f si="2" t="shared"/>
        <v>10.031919744642037</v>
      </c>
      <c r="K26" s="7" t="n">
        <f si="2" t="shared"/>
        <v>14.556962025316466</v>
      </c>
      <c r="L26" s="7" t="n">
        <f si="2" t="shared"/>
        <v>9.997339846678432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442.0</v>
      </c>
      <c r="E27" s="5" t="n">
        <v>2.0</v>
      </c>
      <c r="F27" s="6" t="n">
        <v>440.0</v>
      </c>
      <c r="G27" s="5" t="n">
        <f si="1" t="shared"/>
        <v>477.0</v>
      </c>
      <c r="H27" s="5" t="n">
        <v>1.0</v>
      </c>
      <c r="I27" s="6" t="n">
        <v>476.0</v>
      </c>
      <c r="J27" s="7" t="n">
        <f si="2" t="shared"/>
        <v>-7.337526205450729</v>
      </c>
      <c r="K27" s="7" t="n">
        <f si="2" t="shared"/>
        <v>100.0</v>
      </c>
      <c r="L27" s="7" t="n">
        <f si="2" t="shared"/>
        <v>-7.563025210084029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3083.0</v>
      </c>
      <c r="E28" s="5" t="n">
        <v>8.0</v>
      </c>
      <c r="F28" s="6" t="n">
        <v>3075.0</v>
      </c>
      <c r="G28" s="5" t="n">
        <f si="1" t="shared"/>
        <v>2901.0</v>
      </c>
      <c r="H28" s="5" t="n">
        <v>5.0</v>
      </c>
      <c r="I28" s="6" t="n">
        <v>2896.0</v>
      </c>
      <c r="J28" s="7" t="n">
        <f si="2" t="shared"/>
        <v>6.273698724577725</v>
      </c>
      <c r="K28" s="7" t="n">
        <f si="2" t="shared"/>
        <v>60.00000000000001</v>
      </c>
      <c r="L28" s="7" t="n">
        <f si="2" t="shared"/>
        <v>6.180939226519344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4804.0</v>
      </c>
      <c r="E29" s="5" t="n">
        <v>11.0</v>
      </c>
      <c r="F29" s="6" t="n">
        <v>4793.0</v>
      </c>
      <c r="G29" s="5" t="n">
        <f si="1" t="shared"/>
        <v>4652.0</v>
      </c>
      <c r="H29" s="5" t="n">
        <v>14.0</v>
      </c>
      <c r="I29" s="6" t="n">
        <v>4638.0</v>
      </c>
      <c r="J29" s="7" t="n">
        <f si="2" t="shared"/>
        <v>3.267411865864145</v>
      </c>
      <c r="K29" s="7" t="n">
        <f si="2" t="shared"/>
        <v>-21.42857142857143</v>
      </c>
      <c r="L29" s="7" t="n">
        <f si="2" t="shared"/>
        <v>3.3419577404053546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1260.0</v>
      </c>
      <c r="E30" s="5" t="n">
        <v>0.0</v>
      </c>
      <c r="F30" s="6" t="n">
        <v>1260.0</v>
      </c>
      <c r="G30" s="5" t="n">
        <f si="1" t="shared"/>
        <v>1477.0</v>
      </c>
      <c r="H30" s="5" t="n">
        <v>2.0</v>
      </c>
      <c r="I30" s="6" t="n">
        <v>1475.0</v>
      </c>
      <c r="J30" s="7" t="n">
        <f si="2" t="shared"/>
        <v>-14.691943127962082</v>
      </c>
      <c r="K30" s="7" t="n">
        <f si="2" t="shared"/>
        <v>-100.0</v>
      </c>
      <c r="L30" s="7" t="n">
        <f si="2" t="shared"/>
        <v>-14.576271186440682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1507.0</v>
      </c>
      <c r="E31" s="5" t="n">
        <v>3.0</v>
      </c>
      <c r="F31" s="6" t="n">
        <v>1504.0</v>
      </c>
      <c r="G31" s="5" t="n">
        <f si="1" t="shared"/>
        <v>1261.0</v>
      </c>
      <c r="H31" s="5" t="n">
        <v>1.0</v>
      </c>
      <c r="I31" s="6" t="n">
        <v>1260.0</v>
      </c>
      <c r="J31" s="7" t="n">
        <f si="2" t="shared"/>
        <v>19.50832672482157</v>
      </c>
      <c r="K31" s="7" t="n">
        <f si="2" t="shared"/>
        <v>200.0</v>
      </c>
      <c r="L31" s="7" t="n">
        <f si="2" t="shared"/>
        <v>19.365079365079364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714.0</v>
      </c>
      <c r="E32" s="5" t="n">
        <v>4.0</v>
      </c>
      <c r="F32" s="6" t="n">
        <v>710.0</v>
      </c>
      <c r="G32" s="5" t="n">
        <f si="1" t="shared"/>
        <v>904.0</v>
      </c>
      <c r="H32" s="5" t="n">
        <v>7.0</v>
      </c>
      <c r="I32" s="6" t="n">
        <v>897.0</v>
      </c>
      <c r="J32" s="7" t="n">
        <f si="2" t="shared"/>
        <v>-21.017699115044252</v>
      </c>
      <c r="K32" s="7" t="n">
        <f si="2" t="shared"/>
        <v>-42.85714285714286</v>
      </c>
      <c r="L32" s="7" t="n">
        <f si="2" t="shared"/>
        <v>-20.847268673355636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686.0</v>
      </c>
      <c r="E33" s="5" t="n">
        <v>1.0</v>
      </c>
      <c r="F33" s="6" t="n">
        <v>685.0</v>
      </c>
      <c r="G33" s="5" t="n">
        <f si="1" t="shared"/>
        <v>659.0</v>
      </c>
      <c r="H33" s="5" t="n">
        <v>4.0</v>
      </c>
      <c r="I33" s="6" t="n">
        <v>655.0</v>
      </c>
      <c r="J33" s="7" t="n">
        <f si="2" t="shared"/>
        <v>4.097116843702575</v>
      </c>
      <c r="K33" s="7" t="n">
        <f si="2" t="shared"/>
        <v>-75.0</v>
      </c>
      <c r="L33" s="7" t="n">
        <f si="2" t="shared"/>
        <v>4.580152671755733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3880.0</v>
      </c>
      <c r="E34" s="5" t="n">
        <v>10.0</v>
      </c>
      <c r="F34" s="6" t="n">
        <v>3870.0</v>
      </c>
      <c r="G34" s="5" t="n">
        <f si="1" t="shared"/>
        <v>4209.0</v>
      </c>
      <c r="H34" s="5" t="n">
        <v>6.0</v>
      </c>
      <c r="I34" s="6" t="n">
        <v>4203.0</v>
      </c>
      <c r="J34" s="7" t="n">
        <f si="2" t="shared"/>
        <v>-7.816583511522923</v>
      </c>
      <c r="K34" s="7" t="n">
        <f si="2" t="shared"/>
        <v>66.66666666666667</v>
      </c>
      <c r="L34" s="7" t="n">
        <f si="2" t="shared"/>
        <v>-7.922912205567457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631.0</v>
      </c>
      <c r="E35" s="5" t="n">
        <v>2.0</v>
      </c>
      <c r="F35" s="6" t="n">
        <v>629.0</v>
      </c>
      <c r="G35" s="5" t="n">
        <f si="1" t="shared"/>
        <v>668.0</v>
      </c>
      <c r="H35" s="5" t="n">
        <v>0.0</v>
      </c>
      <c r="I35" s="6" t="n">
        <v>668.0</v>
      </c>
      <c r="J35" s="7" t="n">
        <f si="2" t="shared"/>
        <v>-5.538922155688619</v>
      </c>
      <c r="K35" s="7" t="str">
        <f si="2" t="shared"/>
        <v>-</v>
      </c>
      <c r="L35" s="7" t="n">
        <f si="2" t="shared"/>
        <v>-5.838323353293418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88.0</v>
      </c>
      <c r="E36" s="5" t="n">
        <v>0.0</v>
      </c>
      <c r="F36" s="6" t="n">
        <v>88.0</v>
      </c>
      <c r="G36" s="5" t="n">
        <f si="1" t="shared"/>
        <v>83.0</v>
      </c>
      <c r="H36" s="5" t="n">
        <v>0.0</v>
      </c>
      <c r="I36" s="6" t="n">
        <v>83.0</v>
      </c>
      <c r="J36" s="7" t="n">
        <f si="2" t="shared"/>
        <v>6.024096385542177</v>
      </c>
      <c r="K36" s="7" t="str">
        <f si="2" t="shared"/>
        <v>-</v>
      </c>
      <c r="L36" s="7" t="n">
        <f si="2" t="shared"/>
        <v>6.024096385542177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778.0</v>
      </c>
      <c r="E37" s="5" t="n">
        <v>5.0</v>
      </c>
      <c r="F37" s="6" t="n">
        <v>773.0</v>
      </c>
      <c r="G37" s="5" t="n">
        <f si="1" t="shared"/>
        <v>767.0</v>
      </c>
      <c r="H37" s="5" t="n">
        <v>0.0</v>
      </c>
      <c r="I37" s="6" t="n">
        <v>767.0</v>
      </c>
      <c r="J37" s="7" t="n">
        <f si="2" t="shared"/>
        <v>1.4341590612777066</v>
      </c>
      <c r="K37" s="7" t="str">
        <f si="2" t="shared"/>
        <v>-</v>
      </c>
      <c r="L37" s="7" t="n">
        <f si="2" t="shared"/>
        <v>0.7822685788787531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578.0</v>
      </c>
      <c r="E38" s="5" t="n">
        <v>0.0</v>
      </c>
      <c r="F38" s="6" t="n">
        <v>578.0</v>
      </c>
      <c r="G38" s="5" t="n">
        <f si="1" t="shared"/>
        <v>599.0</v>
      </c>
      <c r="H38" s="5" t="n">
        <v>0.0</v>
      </c>
      <c r="I38" s="6" t="n">
        <v>599.0</v>
      </c>
      <c r="J38" s="7" t="n">
        <f si="2" t="shared"/>
        <v>-3.5058430717863076</v>
      </c>
      <c r="K38" s="7" t="str">
        <f si="2" t="shared"/>
        <v>-</v>
      </c>
      <c r="L38" s="7" t="n">
        <f si="2" t="shared"/>
        <v>-3.5058430717863076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2952.0</v>
      </c>
      <c r="E39" s="5" t="n">
        <f si="6" t="shared"/>
        <v>2.0</v>
      </c>
      <c r="F39" s="5" t="n">
        <f si="6" t="shared"/>
        <v>2950.0</v>
      </c>
      <c r="G39" s="5" t="n">
        <f si="6" t="shared"/>
        <v>2859.0</v>
      </c>
      <c r="H39" s="5" t="n">
        <f si="6" t="shared"/>
        <v>5.0</v>
      </c>
      <c r="I39" s="5" t="n">
        <f si="6" t="shared"/>
        <v>2854.0</v>
      </c>
      <c r="J39" s="7" t="n">
        <f si="2" t="shared"/>
        <v>3.2528856243441817</v>
      </c>
      <c r="K39" s="7" t="n">
        <f si="2" t="shared"/>
        <v>-60.0</v>
      </c>
      <c r="L39" s="7" t="n">
        <f si="2" t="shared"/>
        <v>3.3637000700770914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21403.0</v>
      </c>
      <c r="E40" s="5" t="n">
        <v>48.0</v>
      </c>
      <c r="F40" s="6" t="n">
        <v>21355.0</v>
      </c>
      <c r="G40" s="5" t="n">
        <f si="1" t="shared"/>
        <v>21516.0</v>
      </c>
      <c r="H40" s="5" t="n">
        <v>45.0</v>
      </c>
      <c r="I40" s="6" t="n">
        <v>21471.0</v>
      </c>
      <c r="J40" s="7" t="n">
        <f si="2" t="shared"/>
        <v>-0.5251905558654069</v>
      </c>
      <c r="K40" s="7" t="n">
        <f si="2" t="shared"/>
        <v>6.666666666666665</v>
      </c>
      <c r="L40" s="7" t="n">
        <f si="2" t="shared"/>
        <v>-0.5402636113827963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5502.0</v>
      </c>
      <c r="E41" s="5" t="n">
        <v>22.0</v>
      </c>
      <c r="F41" s="6" t="n">
        <v>5480.0</v>
      </c>
      <c r="G41" s="5" t="n">
        <f si="1" t="shared"/>
        <v>5266.0</v>
      </c>
      <c r="H41" s="5" t="n">
        <v>20.0</v>
      </c>
      <c r="I41" s="6" t="n">
        <v>5246.0</v>
      </c>
      <c r="J41" s="7" t="n">
        <f si="2" t="shared"/>
        <v>4.481579946828718</v>
      </c>
      <c r="K41" s="7" t="n">
        <f si="2" t="shared"/>
        <v>10.000000000000009</v>
      </c>
      <c r="L41" s="7" t="n">
        <f si="2" t="shared"/>
        <v>4.460541364849413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752.0</v>
      </c>
      <c r="E42" s="5" t="n">
        <v>4.0</v>
      </c>
      <c r="F42" s="6" t="n">
        <v>748.0</v>
      </c>
      <c r="G42" s="5" t="n">
        <f si="1" t="shared"/>
        <v>672.0</v>
      </c>
      <c r="H42" s="5" t="n">
        <v>5.0</v>
      </c>
      <c r="I42" s="6" t="n">
        <v>667.0</v>
      </c>
      <c r="J42" s="7" t="n">
        <f si="2" t="shared"/>
        <v>11.904761904761907</v>
      </c>
      <c r="K42" s="7" t="n">
        <f si="2" t="shared"/>
        <v>-19.999999999999996</v>
      </c>
      <c r="L42" s="7" t="n">
        <f si="2" t="shared"/>
        <v>12.143928035982011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103.0</v>
      </c>
      <c r="E43" s="5" t="n">
        <f si="7" t="shared"/>
        <v>1.0</v>
      </c>
      <c r="F43" s="5" t="n">
        <f si="7" t="shared"/>
        <v>102.0</v>
      </c>
      <c r="G43" s="5" t="n">
        <f si="7" t="shared"/>
        <v>122.0</v>
      </c>
      <c r="H43" s="5" t="n">
        <f si="7" t="shared"/>
        <v>0.0</v>
      </c>
      <c r="I43" s="5" t="n">
        <f si="7" t="shared"/>
        <v>122.0</v>
      </c>
      <c r="J43" s="7" t="n">
        <f si="2" t="shared"/>
        <v>-15.573770491803273</v>
      </c>
      <c r="K43" s="7" t="str">
        <f si="2" t="shared"/>
        <v>-</v>
      </c>
      <c r="L43" s="7" t="n">
        <f si="2" t="shared"/>
        <v>-16.393442622950815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6357.0</v>
      </c>
      <c r="E44" s="5" t="n">
        <v>27.0</v>
      </c>
      <c r="F44" s="6" t="n">
        <v>6330.0</v>
      </c>
      <c r="G44" s="5" t="n">
        <f si="1" t="shared"/>
        <v>6060.0</v>
      </c>
      <c r="H44" s="5" t="n">
        <v>25.0</v>
      </c>
      <c r="I44" s="6" t="n">
        <v>6035.0</v>
      </c>
      <c r="J44" s="7" t="n">
        <f si="2" t="shared"/>
        <v>4.900990099009905</v>
      </c>
      <c r="K44" s="7" t="n">
        <f si="2" t="shared"/>
        <v>8.000000000000007</v>
      </c>
      <c r="L44" s="7" t="n">
        <f si="2" t="shared"/>
        <v>4.8881524440762325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347.0</v>
      </c>
      <c r="E45" s="5" t="n">
        <v>9.0</v>
      </c>
      <c r="F45" s="6" t="n">
        <v>338.0</v>
      </c>
      <c r="G45" s="5" t="n">
        <f si="1" t="shared"/>
        <v>316.0</v>
      </c>
      <c r="H45" s="5" t="n">
        <v>12.0</v>
      </c>
      <c r="I45" s="6" t="n">
        <v>304.0</v>
      </c>
      <c r="J45" s="7" t="n">
        <f si="2" t="shared"/>
        <v>9.810126582278489</v>
      </c>
      <c r="K45" s="7" t="n">
        <f si="2" t="shared"/>
        <v>-25.0</v>
      </c>
      <c r="L45" s="7" t="n">
        <f si="2" t="shared"/>
        <v>11.184210526315796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534.0</v>
      </c>
      <c r="E46" s="5" t="n">
        <f si="8" t="shared"/>
        <v>1.0</v>
      </c>
      <c r="F46" s="5" t="n">
        <f si="8" t="shared"/>
        <v>533.0</v>
      </c>
      <c r="G46" s="5" t="n">
        <f si="8" t="shared"/>
        <v>378.0</v>
      </c>
      <c r="H46" s="5" t="n">
        <f si="8" t="shared"/>
        <v>3.0</v>
      </c>
      <c r="I46" s="5" t="n">
        <f si="8" t="shared"/>
        <v>375.0</v>
      </c>
      <c r="J46" s="7" t="n">
        <f si="2" t="shared"/>
        <v>41.26984126984128</v>
      </c>
      <c r="K46" s="7" t="n">
        <f si="2" t="shared"/>
        <v>-66.66666666666667</v>
      </c>
      <c r="L46" s="7" t="n">
        <f si="2" t="shared"/>
        <v>42.13333333333333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881.0</v>
      </c>
      <c r="E47" s="5" t="n">
        <v>10.0</v>
      </c>
      <c r="F47" s="6" t="n">
        <v>871.0</v>
      </c>
      <c r="G47" s="5" t="n">
        <f si="1" t="shared"/>
        <v>694.0</v>
      </c>
      <c r="H47" s="5" t="n">
        <v>15.0</v>
      </c>
      <c r="I47" s="6" t="n">
        <v>679.0</v>
      </c>
      <c r="J47" s="7" t="n">
        <f si="2" t="shared"/>
        <v>26.945244956772328</v>
      </c>
      <c r="K47" s="7" t="n">
        <f si="2" t="shared"/>
        <v>-33.333333333333336</v>
      </c>
      <c r="L47" s="7" t="n">
        <f si="2" t="shared"/>
        <v>28.276877761413854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3581.0</v>
      </c>
      <c r="E48" s="5" t="n">
        <v>93.0</v>
      </c>
      <c r="F48" s="12" t="n">
        <v>3488.0</v>
      </c>
      <c r="G48" s="5" t="n">
        <f si="1" t="shared"/>
        <v>3640.0</v>
      </c>
      <c r="H48" s="13" t="n">
        <v>95.0</v>
      </c>
      <c r="I48" s="12" t="n">
        <v>3545.0</v>
      </c>
      <c r="J48" s="14" t="n">
        <f si="2" t="shared"/>
        <v>-1.6208791208791262</v>
      </c>
      <c r="K48" s="14" t="n">
        <f si="2" t="shared"/>
        <v>-2.1052631578947323</v>
      </c>
      <c r="L48" s="14" t="n">
        <f si="2" t="shared"/>
        <v>-1.6078984485190406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530430.0</v>
      </c>
      <c r="E49" s="5" t="n">
        <f ref="E49:I49" si="9" t="shared">E19+E26+E40+E44+E47+E48</f>
        <v>215781.0</v>
      </c>
      <c r="F49" s="5" t="n">
        <f si="9" t="shared"/>
        <v>314649.0</v>
      </c>
      <c r="G49" s="5" t="n">
        <f si="9" t="shared"/>
        <v>485959.0</v>
      </c>
      <c r="H49" s="5" t="n">
        <f si="9" t="shared"/>
        <v>202619.0</v>
      </c>
      <c r="I49" s="5" t="n">
        <f si="9" t="shared"/>
        <v>283340.0</v>
      </c>
      <c r="J49" s="7" t="n">
        <f si="2" t="shared"/>
        <v>9.151183536059637</v>
      </c>
      <c r="K49" s="7" t="n">
        <f si="2" t="shared"/>
        <v>6.495935721724022</v>
      </c>
      <c r="L49" s="7" t="n">
        <f si="2" t="shared"/>
        <v>11.049975294698955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