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<sst xmlns="http://schemas.openxmlformats.org/spreadsheetml/2006/main" count="113" uniqueCount="62">
  <si>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</si>
  <si>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</si>
  <si>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</si>
  <si>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</si>
  <si>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</si>
  <si>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</si>
  <si>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</si>
  <si>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</si>
  <si>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</si>
  <si>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</si>
  <si>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</si>
  <si>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</si>
  <si>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</si>
  <si>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</si>
  <si>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</si>
  <si>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</si>
  <si>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</si>
  <si>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</si>
  <si>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</si>
  <si>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</si>
  <si>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</si>
  <si>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</si>
  <si>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</si>
  <si>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</si>
  <si>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</si>
  <si>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</si>
  <si>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</si>
  <si>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</si>
  <si>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</si>
  <si>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</si>
  <si>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</si>
  <si>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</si>
  <si>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</si>
  <si>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</si>
  <si>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</si>
  <si>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</si>
  <si>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</si>
  <si>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</si>
  <si>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</si>
  <si>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</si>
  <si>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</si>
  <si>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</si>
  <si>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</si>
  <si>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</si>
  <si>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</si>
  <si>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</si>
  <si>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</si>
  <si>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</si>
  <si>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</si>
  <si>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</si>
  <si>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</si>
  <si>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</si>
  <si>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</si>
  <si>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</si>
  <si>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</si>
  <si>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</si>
  <si>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</si>
  <si>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100年12月來臺旅客人次及成長率－按居住地分
Table 1-2 Visitor Arrivals by Residence,
December,2011</t>
  </si>
  <si>
    <t>100年12月 Dec.., 2011</t>
  </si>
  <si>
    <t>99年12月 Dec..,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</si>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</sst>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97199.0</v>
      </c>
      <c r="E4" s="5" t="n">
        <v>85255.0</v>
      </c>
      <c r="F4" s="6" t="n">
        <v>11944.0</v>
      </c>
      <c r="G4" s="5" t="n">
        <f>H4+I4</f>
        <v>83580.0</v>
      </c>
      <c r="H4" s="5" t="n">
        <v>72334.0</v>
      </c>
      <c r="I4" s="6" t="n">
        <v>11246.0</v>
      </c>
      <c r="J4" s="7" t="n">
        <f>IF(G4=0,"-",((D4/G4)-1)*100)</f>
        <v>16.294568078487682</v>
      </c>
      <c r="K4" s="7" t="n">
        <f>IF(H4=0,"-",((E4/H4)-1)*100)</f>
        <v>17.86296900489397</v>
      </c>
      <c r="L4" s="7" t="n">
        <f>IF(I4=0,"-",((F4/I4)-1)*100)</f>
        <v>6.206651253779127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181317.0</v>
      </c>
      <c r="E5" s="5" t="n">
        <v>177598.0</v>
      </c>
      <c r="F5" s="6" t="n">
        <v>3719.0</v>
      </c>
      <c r="G5" s="5" t="n">
        <f ref="G5:G48" si="1" t="shared">H5+I5</f>
        <v>121918.0</v>
      </c>
      <c r="H5" s="5" t="n">
        <v>118994.0</v>
      </c>
      <c r="I5" s="6" t="n">
        <v>2924.0</v>
      </c>
      <c r="J5" s="7" t="n">
        <f ref="J5:L49" si="2" t="shared">IF(G5=0,"-",((D5/G5)-1)*100)</f>
        <v>48.720451450975254</v>
      </c>
      <c r="K5" s="7" t="n">
        <f si="2" t="shared"/>
        <v>49.24954199371396</v>
      </c>
      <c r="L5" s="7" t="n">
        <f si="2" t="shared"/>
        <v>27.18878248974008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128772.0</v>
      </c>
      <c r="E6" s="5" t="n">
        <v>152.0</v>
      </c>
      <c r="F6" s="6" t="n">
        <v>128620.0</v>
      </c>
      <c r="G6" s="5" t="n">
        <f si="1" t="shared"/>
        <v>101395.0</v>
      </c>
      <c r="H6" s="5" t="n">
        <v>166.0</v>
      </c>
      <c r="I6" s="6" t="n">
        <v>101229.0</v>
      </c>
      <c r="J6" s="7" t="n">
        <f si="2" t="shared"/>
        <v>27.0003451846738</v>
      </c>
      <c r="K6" s="7" t="n">
        <f si="2" t="shared"/>
        <v>-8.433734939759042</v>
      </c>
      <c r="L6" s="7" t="n">
        <f si="2" t="shared"/>
        <v>27.05845162947376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20802.0</v>
      </c>
      <c r="E7" s="5" t="n">
        <v>169.0</v>
      </c>
      <c r="F7" s="6" t="n">
        <v>20633.0</v>
      </c>
      <c r="G7" s="5" t="n">
        <f si="1" t="shared"/>
        <v>18365.0</v>
      </c>
      <c r="H7" s="5" t="n">
        <v>225.0</v>
      </c>
      <c r="I7" s="6" t="n">
        <v>18140.0</v>
      </c>
      <c r="J7" s="7" t="n">
        <f si="2" t="shared"/>
        <v>13.269806697522469</v>
      </c>
      <c r="K7" s="7" t="n">
        <f si="2" t="shared"/>
        <v>-24.888888888888893</v>
      </c>
      <c r="L7" s="7" t="n">
        <f si="2" t="shared"/>
        <v>13.743109151047417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1590.0</v>
      </c>
      <c r="E8" s="5" t="n">
        <v>0.0</v>
      </c>
      <c r="F8" s="6" t="n">
        <v>1590.0</v>
      </c>
      <c r="G8" s="5" t="n">
        <f si="1" t="shared"/>
        <v>1488.0</v>
      </c>
      <c r="H8" s="5" t="n">
        <v>1.0</v>
      </c>
      <c r="I8" s="6" t="n">
        <v>1487.0</v>
      </c>
      <c r="J8" s="7" t="n">
        <f si="2" t="shared"/>
        <v>6.854838709677424</v>
      </c>
      <c r="K8" s="7" t="n">
        <f si="2" t="shared"/>
        <v>-100.0</v>
      </c>
      <c r="L8" s="7" t="n">
        <f si="2" t="shared"/>
        <v>6.9266980497646236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925.0</v>
      </c>
      <c r="E9" s="5" t="n">
        <v>7.0</v>
      </c>
      <c r="F9" s="6" t="n">
        <v>918.0</v>
      </c>
      <c r="G9" s="5" t="n">
        <f si="1" t="shared"/>
        <v>858.0</v>
      </c>
      <c r="H9" s="5" t="n">
        <v>3.0</v>
      </c>
      <c r="I9" s="6" t="n">
        <v>855.0</v>
      </c>
      <c r="J9" s="7" t="n">
        <f si="2" t="shared"/>
        <v>7.808857808857805</v>
      </c>
      <c r="K9" s="7" t="n">
        <f si="2" t="shared"/>
        <v>133.33333333333334</v>
      </c>
      <c r="L9" s="7" t="n">
        <f si="2" t="shared"/>
        <v>7.36842105263158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42601.0</v>
      </c>
      <c r="E10" s="5" t="n">
        <v>37.0</v>
      </c>
      <c r="F10" s="6" t="n">
        <v>42564.0</v>
      </c>
      <c r="G10" s="5" t="n">
        <f si="1" t="shared"/>
        <v>40644.0</v>
      </c>
      <c r="H10" s="5" t="n">
        <v>47.0</v>
      </c>
      <c r="I10" s="6" t="n">
        <v>40597.0</v>
      </c>
      <c r="J10" s="7" t="n">
        <f si="2" t="shared"/>
        <v>4.814978840665285</v>
      </c>
      <c r="K10" s="7" t="n">
        <f si="2" t="shared"/>
        <v>-21.276595744680847</v>
      </c>
      <c r="L10" s="7" t="n">
        <f si="2" t="shared"/>
        <v>4.845185604847657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56511.0</v>
      </c>
      <c r="E11" s="5" t="n">
        <v>57.0</v>
      </c>
      <c r="F11" s="6" t="n">
        <v>56454.0</v>
      </c>
      <c r="G11" s="5" t="n">
        <f si="1" t="shared"/>
        <v>41845.0</v>
      </c>
      <c r="H11" s="5" t="n">
        <v>37.0</v>
      </c>
      <c r="I11" s="6" t="n">
        <v>41808.0</v>
      </c>
      <c r="J11" s="7" t="n">
        <f si="2" t="shared"/>
        <v>35.048392878480094</v>
      </c>
      <c r="K11" s="7" t="n">
        <f si="2" t="shared"/>
        <v>54.054054054054056</v>
      </c>
      <c r="L11" s="7" t="n">
        <f si="2" t="shared"/>
        <v>35.03157290470724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15025.0</v>
      </c>
      <c r="E12" s="5" t="n">
        <v>49.0</v>
      </c>
      <c r="F12" s="6" t="n">
        <v>14976.0</v>
      </c>
      <c r="G12" s="5" t="n">
        <f si="1" t="shared"/>
        <v>12395.0</v>
      </c>
      <c r="H12" s="5" t="n">
        <v>40.0</v>
      </c>
      <c r="I12" s="6" t="n">
        <v>12355.0</v>
      </c>
      <c r="J12" s="7" t="n">
        <f si="2" t="shared"/>
        <v>21.218233158531664</v>
      </c>
      <c r="K12" s="7" t="n">
        <f si="2" t="shared"/>
        <v>22.500000000000007</v>
      </c>
      <c r="L12" s="7" t="n">
        <f si="2" t="shared"/>
        <v>21.214083367057878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8901.0</v>
      </c>
      <c r="E13" s="5" t="n">
        <v>265.0</v>
      </c>
      <c r="F13" s="6" t="n">
        <v>8636.0</v>
      </c>
      <c r="G13" s="5" t="n">
        <f si="1" t="shared"/>
        <v>7801.0</v>
      </c>
      <c r="H13" s="5" t="n">
        <v>296.0</v>
      </c>
      <c r="I13" s="6" t="n">
        <v>7505.0</v>
      </c>
      <c r="J13" s="7" t="n">
        <f si="2" t="shared"/>
        <v>14.100756313293171</v>
      </c>
      <c r="K13" s="7" t="n">
        <f si="2" t="shared"/>
        <v>-10.472972972972972</v>
      </c>
      <c r="L13" s="7" t="n">
        <f si="2" t="shared"/>
        <v>15.069953364423716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9051.0</v>
      </c>
      <c r="E14" s="5" t="n">
        <v>97.0</v>
      </c>
      <c r="F14" s="6" t="n">
        <v>8954.0</v>
      </c>
      <c r="G14" s="5" t="n">
        <f si="1" t="shared"/>
        <v>8890.0</v>
      </c>
      <c r="H14" s="5" t="n">
        <v>107.0</v>
      </c>
      <c r="I14" s="6" t="n">
        <v>8783.0</v>
      </c>
      <c r="J14" s="7" t="n">
        <f si="2" t="shared"/>
        <v>1.8110236220472364</v>
      </c>
      <c r="K14" s="7" t="n">
        <f si="2" t="shared"/>
        <v>-9.345794392523366</v>
      </c>
      <c r="L14" s="7" t="n">
        <f si="2" t="shared"/>
        <v>1.94694295798703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6300.0</v>
      </c>
      <c r="E15" s="5" t="n">
        <v>101.0</v>
      </c>
      <c r="F15" s="6" t="n">
        <v>6199.0</v>
      </c>
      <c r="G15" s="5" t="n">
        <f si="1" t="shared"/>
        <v>5656.0</v>
      </c>
      <c r="H15" s="5" t="n">
        <v>105.0</v>
      </c>
      <c r="I15" s="6" t="n">
        <v>5551.0</v>
      </c>
      <c r="J15" s="7" t="n">
        <f si="2" t="shared"/>
        <v>11.386138613861396</v>
      </c>
      <c r="K15" s="7" t="n">
        <f si="2" t="shared"/>
        <v>-3.809523809523807</v>
      </c>
      <c r="L15" s="7" t="n">
        <f si="2" t="shared"/>
        <v>11.673572329310034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729.0</v>
      </c>
      <c r="E16" s="5" t="n">
        <f si="3" t="shared"/>
        <v>96.0</v>
      </c>
      <c r="F16" s="5" t="n">
        <f si="3" t="shared"/>
        <v>633.0</v>
      </c>
      <c r="G16" s="5" t="n">
        <f si="3" t="shared"/>
        <v>577.0</v>
      </c>
      <c r="H16" s="5" t="n">
        <f si="3" t="shared"/>
        <v>96.0</v>
      </c>
      <c r="I16" s="5" t="n">
        <f si="3" t="shared"/>
        <v>481.0</v>
      </c>
      <c r="J16" s="7" t="n">
        <f si="2" t="shared"/>
        <v>26.343154246100518</v>
      </c>
      <c r="K16" s="7" t="n">
        <f si="2" t="shared"/>
        <v>0.0</v>
      </c>
      <c r="L16" s="7" t="n">
        <f si="2" t="shared"/>
        <v>31.600831600831604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139118.0</v>
      </c>
      <c r="E17" s="5" t="n">
        <v>702.0</v>
      </c>
      <c r="F17" s="6" t="n">
        <v>138416.0</v>
      </c>
      <c r="G17" s="5" t="n">
        <f si="1" t="shared"/>
        <v>117808.0</v>
      </c>
      <c r="H17" s="5" t="n">
        <v>728.0</v>
      </c>
      <c r="I17" s="6" t="n">
        <v>117080.0</v>
      </c>
      <c r="J17" s="7" t="n">
        <f si="2" t="shared"/>
        <v>18.08875458372945</v>
      </c>
      <c r="K17" s="7" t="n">
        <f si="2" t="shared"/>
        <v>-3.57142857142857</v>
      </c>
      <c r="L17" s="7" t="n">
        <f si="2" t="shared"/>
        <v>18.223436966176966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1108.0</v>
      </c>
      <c r="E18" s="5" t="n">
        <f si="4" t="shared"/>
        <v>1.0</v>
      </c>
      <c r="F18" s="5" t="n">
        <f si="4" t="shared"/>
        <v>1107.0</v>
      </c>
      <c r="G18" s="5" t="n">
        <f si="4" t="shared"/>
        <v>16634.0</v>
      </c>
      <c r="H18" s="5" t="n">
        <f si="4" t="shared"/>
        <v>9.0</v>
      </c>
      <c r="I18" s="5" t="n">
        <f si="4" t="shared"/>
        <v>16625.0</v>
      </c>
      <c r="J18" s="7" t="n">
        <f si="2" t="shared"/>
        <v>-93.33894433088854</v>
      </c>
      <c r="K18" s="7" t="n">
        <f si="2" t="shared"/>
        <v>-88.88888888888889</v>
      </c>
      <c r="L18" s="7" t="n">
        <f si="2" t="shared"/>
        <v>-93.34135338345865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570831.0</v>
      </c>
      <c r="E19" s="5" t="n">
        <v>263884.0</v>
      </c>
      <c r="F19" s="6" t="n">
        <v>306947.0</v>
      </c>
      <c r="G19" s="5" t="n">
        <f si="1" t="shared"/>
        <v>462046.0</v>
      </c>
      <c r="H19" s="5" t="n">
        <v>192460.0</v>
      </c>
      <c r="I19" s="6" t="n">
        <v>269586.0</v>
      </c>
      <c r="J19" s="7" t="n">
        <f si="2" t="shared"/>
        <v>23.54419256957099</v>
      </c>
      <c r="K19" s="7" t="n">
        <f si="2" t="shared"/>
        <v>37.11108801828951</v>
      </c>
      <c r="L19" s="7" t="n">
        <f si="2" t="shared"/>
        <v>13.858657348675374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7402.0</v>
      </c>
      <c r="E20" s="5" t="n">
        <v>49.0</v>
      </c>
      <c r="F20" s="6" t="n">
        <v>7353.0</v>
      </c>
      <c r="G20" s="5" t="n">
        <f si="1" t="shared"/>
        <v>6271.0</v>
      </c>
      <c r="H20" s="5" t="n">
        <v>58.0</v>
      </c>
      <c r="I20" s="6" t="n">
        <v>6213.0</v>
      </c>
      <c r="J20" s="7" t="n">
        <f si="2" t="shared"/>
        <v>18.03540105246373</v>
      </c>
      <c r="K20" s="7" t="n">
        <f si="2" t="shared"/>
        <v>-15.517241379310342</v>
      </c>
      <c r="L20" s="7" t="n">
        <f si="2" t="shared"/>
        <v>18.34862385321101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40993.0</v>
      </c>
      <c r="E21" s="5" t="n">
        <v>481.0</v>
      </c>
      <c r="F21" s="6" t="n">
        <v>40512.0</v>
      </c>
      <c r="G21" s="5" t="n">
        <f si="1" t="shared"/>
        <v>35374.0</v>
      </c>
      <c r="H21" s="5" t="n">
        <v>449.0</v>
      </c>
      <c r="I21" s="6" t="n">
        <v>34925.0</v>
      </c>
      <c r="J21" s="7" t="n">
        <f si="2" t="shared"/>
        <v>15.884547973087582</v>
      </c>
      <c r="K21" s="7" t="n">
        <f si="2" t="shared"/>
        <v>7.126948775055686</v>
      </c>
      <c r="L21" s="7" t="n">
        <f si="2" t="shared"/>
        <v>15.997136721546168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100.0</v>
      </c>
      <c r="E22" s="5" t="n">
        <v>1.0</v>
      </c>
      <c r="F22" s="6" t="n">
        <v>99.0</v>
      </c>
      <c r="G22" s="5" t="n">
        <f si="1" t="shared"/>
        <v>98.0</v>
      </c>
      <c r="H22" s="5" t="n">
        <v>0.0</v>
      </c>
      <c r="I22" s="6" t="n">
        <v>98.0</v>
      </c>
      <c r="J22" s="7" t="n">
        <f si="2" t="shared"/>
        <v>2.0408163265306145</v>
      </c>
      <c r="K22" s="7" t="str">
        <f si="2" t="shared"/>
        <v>-</v>
      </c>
      <c r="L22" s="7" t="n">
        <f si="2" t="shared"/>
        <v>1.0204081632652962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361.0</v>
      </c>
      <c r="E23" s="5" t="n">
        <v>68.0</v>
      </c>
      <c r="F23" s="6" t="n">
        <v>293.0</v>
      </c>
      <c r="G23" s="5" t="n">
        <f si="1" t="shared"/>
        <v>371.0</v>
      </c>
      <c r="H23" s="5" t="n">
        <v>53.0</v>
      </c>
      <c r="I23" s="6" t="n">
        <v>318.0</v>
      </c>
      <c r="J23" s="7" t="n">
        <f si="2" t="shared"/>
        <v>-2.695417789757415</v>
      </c>
      <c r="K23" s="7" t="n">
        <f si="2" t="shared"/>
        <v>28.301886792452823</v>
      </c>
      <c r="L23" s="7" t="n">
        <f si="2" t="shared"/>
        <v>-7.861635220125784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91.0</v>
      </c>
      <c r="E24" s="5" t="n">
        <v>37.0</v>
      </c>
      <c r="F24" s="6" t="n">
        <v>54.0</v>
      </c>
      <c r="G24" s="5" t="n">
        <f si="1" t="shared"/>
        <v>118.0</v>
      </c>
      <c r="H24" s="5" t="n">
        <v>39.0</v>
      </c>
      <c r="I24" s="6" t="n">
        <v>79.0</v>
      </c>
      <c r="J24" s="7" t="n">
        <f si="2" t="shared"/>
        <v>-22.881355932203384</v>
      </c>
      <c r="K24" s="7" t="n">
        <f si="2" t="shared"/>
        <v>-5.128205128205132</v>
      </c>
      <c r="L24" s="7" t="n">
        <f si="2" t="shared"/>
        <v>-31.645569620253166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454.0</v>
      </c>
      <c r="E25" s="5" t="n">
        <f si="5" t="shared"/>
        <v>40.0</v>
      </c>
      <c r="F25" s="5" t="n">
        <f si="5" t="shared"/>
        <v>414.0</v>
      </c>
      <c r="G25" s="5" t="n">
        <f si="5" t="shared"/>
        <v>366.0</v>
      </c>
      <c r="H25" s="5" t="n">
        <f si="5" t="shared"/>
        <v>47.0</v>
      </c>
      <c r="I25" s="5" t="n">
        <f si="5" t="shared"/>
        <v>319.0</v>
      </c>
      <c r="J25" s="7" t="n">
        <f si="2" t="shared"/>
        <v>24.04371584699454</v>
      </c>
      <c r="K25" s="7" t="n">
        <f si="2" t="shared"/>
        <v>-14.893617021276595</v>
      </c>
      <c r="L25" s="7" t="n">
        <f si="2" t="shared"/>
        <v>29.780564263322894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49401.0</v>
      </c>
      <c r="E26" s="5" t="n">
        <v>676.0</v>
      </c>
      <c r="F26" s="6" t="n">
        <v>48725.0</v>
      </c>
      <c r="G26" s="5" t="n">
        <f si="1" t="shared"/>
        <v>42598.0</v>
      </c>
      <c r="H26" s="5" t="n">
        <v>646.0</v>
      </c>
      <c r="I26" s="6" t="n">
        <v>41952.0</v>
      </c>
      <c r="J26" s="7" t="n">
        <f si="2" t="shared"/>
        <v>15.970233344288465</v>
      </c>
      <c r="K26" s="7" t="n">
        <f si="2" t="shared"/>
        <v>4.643962848297223</v>
      </c>
      <c r="L26" s="7" t="n">
        <f si="2" t="shared"/>
        <v>16.144641495041956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275.0</v>
      </c>
      <c r="E27" s="5" t="n">
        <v>0.0</v>
      </c>
      <c r="F27" s="6" t="n">
        <v>275.0</v>
      </c>
      <c r="G27" s="5" t="n">
        <f si="1" t="shared"/>
        <v>312.0</v>
      </c>
      <c r="H27" s="5" t="n">
        <v>0.0</v>
      </c>
      <c r="I27" s="6" t="n">
        <v>312.0</v>
      </c>
      <c r="J27" s="7" t="n">
        <f si="2" t="shared"/>
        <v>-11.858974358974361</v>
      </c>
      <c r="K27" s="7" t="str">
        <f si="2" t="shared"/>
        <v>-</v>
      </c>
      <c r="L27" s="7" t="n">
        <f si="2" t="shared"/>
        <v>-11.858974358974361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2410.0</v>
      </c>
      <c r="E28" s="5" t="n">
        <v>8.0</v>
      </c>
      <c r="F28" s="6" t="n">
        <v>2402.0</v>
      </c>
      <c r="G28" s="5" t="n">
        <f si="1" t="shared"/>
        <v>1804.0</v>
      </c>
      <c r="H28" s="5" t="n">
        <v>4.0</v>
      </c>
      <c r="I28" s="6" t="n">
        <v>1800.0</v>
      </c>
      <c r="J28" s="7" t="n">
        <f si="2" t="shared"/>
        <v>33.5920177383592</v>
      </c>
      <c r="K28" s="7" t="n">
        <f si="2" t="shared"/>
        <v>100.0</v>
      </c>
      <c r="L28" s="7" t="n">
        <f si="2" t="shared"/>
        <v>33.44444444444446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3279.0</v>
      </c>
      <c r="E29" s="5" t="n">
        <v>13.0</v>
      </c>
      <c r="F29" s="6" t="n">
        <v>3266.0</v>
      </c>
      <c r="G29" s="5" t="n">
        <f si="1" t="shared"/>
        <v>2823.0</v>
      </c>
      <c r="H29" s="5" t="n">
        <v>15.0</v>
      </c>
      <c r="I29" s="6" t="n">
        <v>2808.0</v>
      </c>
      <c r="J29" s="7" t="n">
        <f si="2" t="shared"/>
        <v>16.15302869287991</v>
      </c>
      <c r="K29" s="7" t="n">
        <f si="2" t="shared"/>
        <v>-13.33333333333333</v>
      </c>
      <c r="L29" s="7" t="n">
        <f si="2" t="shared"/>
        <v>16.310541310541304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830.0</v>
      </c>
      <c r="E30" s="5" t="n">
        <v>0.0</v>
      </c>
      <c r="F30" s="6" t="n">
        <v>830.0</v>
      </c>
      <c r="G30" s="5" t="n">
        <f si="1" t="shared"/>
        <v>778.0</v>
      </c>
      <c r="H30" s="5" t="n">
        <v>4.0</v>
      </c>
      <c r="I30" s="6" t="n">
        <v>774.0</v>
      </c>
      <c r="J30" s="7" t="n">
        <f si="2" t="shared"/>
        <v>6.683804627249357</v>
      </c>
      <c r="K30" s="7" t="n">
        <f si="2" t="shared"/>
        <v>-100.0</v>
      </c>
      <c r="L30" s="7" t="n">
        <f si="2" t="shared"/>
        <v>7.235142118863047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1142.0</v>
      </c>
      <c r="E31" s="5" t="n">
        <v>4.0</v>
      </c>
      <c r="F31" s="6" t="n">
        <v>1138.0</v>
      </c>
      <c r="G31" s="5" t="n">
        <f si="1" t="shared"/>
        <v>1092.0</v>
      </c>
      <c r="H31" s="5" t="n">
        <v>5.0</v>
      </c>
      <c r="I31" s="6" t="n">
        <v>1087.0</v>
      </c>
      <c r="J31" s="7" t="n">
        <f si="2" t="shared"/>
        <v>4.578754578754585</v>
      </c>
      <c r="K31" s="7" t="n">
        <f si="2" t="shared"/>
        <v>-19.999999999999996</v>
      </c>
      <c r="L31" s="7" t="n">
        <f si="2" t="shared"/>
        <v>4.691812327506906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528.0</v>
      </c>
      <c r="E32" s="5" t="n">
        <v>2.0</v>
      </c>
      <c r="F32" s="6" t="n">
        <v>526.0</v>
      </c>
      <c r="G32" s="5" t="n">
        <f si="1" t="shared"/>
        <v>435.0</v>
      </c>
      <c r="H32" s="5" t="n">
        <v>5.0</v>
      </c>
      <c r="I32" s="6" t="n">
        <v>430.0</v>
      </c>
      <c r="J32" s="7" t="n">
        <f si="2" t="shared"/>
        <v>21.379310344827584</v>
      </c>
      <c r="K32" s="7" t="n">
        <f si="2" t="shared"/>
        <v>-60.0</v>
      </c>
      <c r="L32" s="7" t="n">
        <f si="2" t="shared"/>
        <v>22.325581395348838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504.0</v>
      </c>
      <c r="E33" s="5" t="n">
        <v>3.0</v>
      </c>
      <c r="F33" s="6" t="n">
        <v>501.0</v>
      </c>
      <c r="G33" s="5" t="n">
        <f si="1" t="shared"/>
        <v>338.0</v>
      </c>
      <c r="H33" s="5" t="n">
        <v>1.0</v>
      </c>
      <c r="I33" s="6" t="n">
        <v>337.0</v>
      </c>
      <c r="J33" s="7" t="n">
        <f si="2" t="shared"/>
        <v>49.11242603550296</v>
      </c>
      <c r="K33" s="7" t="n">
        <f si="2" t="shared"/>
        <v>200.0</v>
      </c>
      <c r="L33" s="7" t="n">
        <f si="2" t="shared"/>
        <v>48.664688427299694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3288.0</v>
      </c>
      <c r="E34" s="5" t="n">
        <v>13.0</v>
      </c>
      <c r="F34" s="6" t="n">
        <v>3275.0</v>
      </c>
      <c r="G34" s="5" t="n">
        <f si="1" t="shared"/>
        <v>2897.0</v>
      </c>
      <c r="H34" s="5" t="n">
        <v>14.0</v>
      </c>
      <c r="I34" s="6" t="n">
        <v>2883.0</v>
      </c>
      <c r="J34" s="7" t="n">
        <f si="2" t="shared"/>
        <v>13.49672074559889</v>
      </c>
      <c r="K34" s="7" t="n">
        <f si="2" t="shared"/>
        <v>-7.14285714285714</v>
      </c>
      <c r="L34" s="7" t="n">
        <f si="2" t="shared"/>
        <v>13.596947624002764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448.0</v>
      </c>
      <c r="E35" s="5" t="n">
        <v>2.0</v>
      </c>
      <c r="F35" s="6" t="n">
        <v>446.0</v>
      </c>
      <c r="G35" s="5" t="n">
        <f si="1" t="shared"/>
        <v>442.0</v>
      </c>
      <c r="H35" s="5" t="n">
        <v>2.0</v>
      </c>
      <c r="I35" s="6" t="n">
        <v>440.0</v>
      </c>
      <c r="J35" s="7" t="n">
        <f si="2" t="shared"/>
        <v>1.3574660633484115</v>
      </c>
      <c r="K35" s="7" t="n">
        <f si="2" t="shared"/>
        <v>0.0</v>
      </c>
      <c r="L35" s="7" t="n">
        <f si="2" t="shared"/>
        <v>1.3636363636363669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79.0</v>
      </c>
      <c r="E36" s="5" t="n">
        <v>0.0</v>
      </c>
      <c r="F36" s="6" t="n">
        <v>79.0</v>
      </c>
      <c r="G36" s="5" t="n">
        <f si="1" t="shared"/>
        <v>86.0</v>
      </c>
      <c r="H36" s="5" t="n">
        <v>0.0</v>
      </c>
      <c r="I36" s="6" t="n">
        <v>86.0</v>
      </c>
      <c r="J36" s="7" t="n">
        <f si="2" t="shared"/>
        <v>-8.139534883720934</v>
      </c>
      <c r="K36" s="7" t="str">
        <f si="2" t="shared"/>
        <v>-</v>
      </c>
      <c r="L36" s="7" t="n">
        <f si="2" t="shared"/>
        <v>-8.139534883720934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529.0</v>
      </c>
      <c r="E37" s="5" t="n">
        <v>5.0</v>
      </c>
      <c r="F37" s="6" t="n">
        <v>524.0</v>
      </c>
      <c r="G37" s="5" t="n">
        <f si="1" t="shared"/>
        <v>541.0</v>
      </c>
      <c r="H37" s="5" t="n">
        <v>0.0</v>
      </c>
      <c r="I37" s="6" t="n">
        <v>541.0</v>
      </c>
      <c r="J37" s="7" t="n">
        <f si="2" t="shared"/>
        <v>-2.218114602587795</v>
      </c>
      <c r="K37" s="7" t="str">
        <f si="2" t="shared"/>
        <v>-</v>
      </c>
      <c r="L37" s="7" t="n">
        <f si="2" t="shared"/>
        <v>-3.1423290203327126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528.0</v>
      </c>
      <c r="E38" s="5" t="n">
        <v>0.0</v>
      </c>
      <c r="F38" s="6" t="n">
        <v>528.0</v>
      </c>
      <c r="G38" s="5" t="n">
        <f si="1" t="shared"/>
        <v>376.0</v>
      </c>
      <c r="H38" s="5" t="n">
        <v>0.0</v>
      </c>
      <c r="I38" s="6" t="n">
        <v>376.0</v>
      </c>
      <c r="J38" s="7" t="n">
        <f si="2" t="shared"/>
        <v>40.42553191489362</v>
      </c>
      <c r="K38" s="7" t="str">
        <f si="2" t="shared"/>
        <v>-</v>
      </c>
      <c r="L38" s="7" t="n">
        <f si="2" t="shared"/>
        <v>40.42553191489362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2383.0</v>
      </c>
      <c r="E39" s="5" t="n">
        <f si="6" t="shared"/>
        <v>2.0</v>
      </c>
      <c r="F39" s="5" t="n">
        <f si="6" t="shared"/>
        <v>2381.0</v>
      </c>
      <c r="G39" s="5" t="n">
        <f si="6" t="shared"/>
        <v>2253.0</v>
      </c>
      <c r="H39" s="5" t="n">
        <f si="6" t="shared"/>
        <v>2.0</v>
      </c>
      <c r="I39" s="5" t="n">
        <f si="6" t="shared"/>
        <v>2251.0</v>
      </c>
      <c r="J39" s="7" t="n">
        <f si="2" t="shared"/>
        <v>5.770084332001768</v>
      </c>
      <c r="K39" s="7" t="n">
        <f si="2" t="shared"/>
        <v>0.0</v>
      </c>
      <c r="L39" s="7" t="n">
        <f si="2" t="shared"/>
        <v>5.775211017325632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16223.0</v>
      </c>
      <c r="E40" s="5" t="n">
        <v>52.0</v>
      </c>
      <c r="F40" s="6" t="n">
        <v>16171.0</v>
      </c>
      <c r="G40" s="5" t="n">
        <f si="1" t="shared"/>
        <v>14177.0</v>
      </c>
      <c r="H40" s="5" t="n">
        <v>52.0</v>
      </c>
      <c r="I40" s="6" t="n">
        <v>14125.0</v>
      </c>
      <c r="J40" s="7" t="n">
        <f si="2" t="shared"/>
        <v>14.431826197361918</v>
      </c>
      <c r="K40" s="7" t="n">
        <f si="2" t="shared"/>
        <v>0.0</v>
      </c>
      <c r="L40" s="7" t="n">
        <f si="2" t="shared"/>
        <v>14.48495575221238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7284.0</v>
      </c>
      <c r="E41" s="5" t="n">
        <v>90.0</v>
      </c>
      <c r="F41" s="6" t="n">
        <v>7194.0</v>
      </c>
      <c r="G41" s="5" t="n">
        <f si="1" t="shared"/>
        <v>7504.0</v>
      </c>
      <c r="H41" s="5" t="n">
        <v>113.0</v>
      </c>
      <c r="I41" s="6" t="n">
        <v>7391.0</v>
      </c>
      <c r="J41" s="7" t="n">
        <f si="2" t="shared"/>
        <v>-2.9317697228145034</v>
      </c>
      <c r="K41" s="7" t="n">
        <f si="2" t="shared"/>
        <v>-20.353982300884955</v>
      </c>
      <c r="L41" s="7" t="n">
        <f si="2" t="shared"/>
        <v>-2.6654038695711035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1242.0</v>
      </c>
      <c r="E42" s="5" t="n">
        <v>9.0</v>
      </c>
      <c r="F42" s="6" t="n">
        <v>1233.0</v>
      </c>
      <c r="G42" s="5" t="n">
        <f si="1" t="shared"/>
        <v>1070.0</v>
      </c>
      <c r="H42" s="5" t="n">
        <v>12.0</v>
      </c>
      <c r="I42" s="6" t="n">
        <v>1058.0</v>
      </c>
      <c r="J42" s="7" t="n">
        <f si="2" t="shared"/>
        <v>16.07476635514018</v>
      </c>
      <c r="K42" s="7" t="n">
        <f si="2" t="shared"/>
        <v>-25.0</v>
      </c>
      <c r="L42" s="7" t="n">
        <f si="2" t="shared"/>
        <v>16.540642722117195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74.0</v>
      </c>
      <c r="E43" s="5" t="n">
        <f si="7" t="shared"/>
        <v>3.0</v>
      </c>
      <c r="F43" s="5" t="n">
        <f si="7" t="shared"/>
        <v>71.0</v>
      </c>
      <c r="G43" s="5" t="n">
        <f si="7" t="shared"/>
        <v>81.0</v>
      </c>
      <c r="H43" s="5" t="n">
        <f si="7" t="shared"/>
        <v>4.0</v>
      </c>
      <c r="I43" s="5" t="n">
        <f si="7" t="shared"/>
        <v>77.0</v>
      </c>
      <c r="J43" s="7" t="n">
        <f si="2" t="shared"/>
        <v>-8.64197530864198</v>
      </c>
      <c r="K43" s="7" t="n">
        <f si="2" t="shared"/>
        <v>-25.0</v>
      </c>
      <c r="L43" s="7" t="n">
        <f si="2" t="shared"/>
        <v>-7.792207792207795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8600.0</v>
      </c>
      <c r="E44" s="5" t="n">
        <v>102.0</v>
      </c>
      <c r="F44" s="6" t="n">
        <v>8498.0</v>
      </c>
      <c r="G44" s="5" t="n">
        <f si="1" t="shared"/>
        <v>8655.0</v>
      </c>
      <c r="H44" s="5" t="n">
        <v>129.0</v>
      </c>
      <c r="I44" s="6" t="n">
        <v>8526.0</v>
      </c>
      <c r="J44" s="7" t="n">
        <f si="2" t="shared"/>
        <v>-0.6354708261120723</v>
      </c>
      <c r="K44" s="7" t="n">
        <f si="2" t="shared"/>
        <v>-20.93023255813954</v>
      </c>
      <c r="L44" s="7" t="n">
        <f si="2" t="shared"/>
        <v>-0.3284072249589487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483.0</v>
      </c>
      <c r="E45" s="5" t="n">
        <v>61.0</v>
      </c>
      <c r="F45" s="6" t="n">
        <v>422.0</v>
      </c>
      <c r="G45" s="5" t="n">
        <f si="1" t="shared"/>
        <v>451.0</v>
      </c>
      <c r="H45" s="5" t="n">
        <v>61.0</v>
      </c>
      <c r="I45" s="6" t="n">
        <v>390.0</v>
      </c>
      <c r="J45" s="7" t="n">
        <f si="2" t="shared"/>
        <v>7.095343680709543</v>
      </c>
      <c r="K45" s="7" t="n">
        <f si="2" t="shared"/>
        <v>0.0</v>
      </c>
      <c r="L45" s="7" t="n">
        <f si="2" t="shared"/>
        <v>8.205128205128197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269.0</v>
      </c>
      <c r="E46" s="5" t="n">
        <f si="8" t="shared"/>
        <v>1.0</v>
      </c>
      <c r="F46" s="5" t="n">
        <f si="8" t="shared"/>
        <v>268.0</v>
      </c>
      <c r="G46" s="5" t="n">
        <f si="8" t="shared"/>
        <v>290.0</v>
      </c>
      <c r="H46" s="5" t="n">
        <f si="8" t="shared"/>
        <v>4.0</v>
      </c>
      <c r="I46" s="5" t="n">
        <f si="8" t="shared"/>
        <v>286.0</v>
      </c>
      <c r="J46" s="7" t="n">
        <f si="2" t="shared"/>
        <v>-7.241379310344831</v>
      </c>
      <c r="K46" s="7" t="n">
        <f si="2" t="shared"/>
        <v>-75.0</v>
      </c>
      <c r="L46" s="7" t="n">
        <f si="2" t="shared"/>
        <v>-6.2937062937062915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752.0</v>
      </c>
      <c r="E47" s="5" t="n">
        <v>62.0</v>
      </c>
      <c r="F47" s="6" t="n">
        <v>690.0</v>
      </c>
      <c r="G47" s="5" t="n">
        <f si="1" t="shared"/>
        <v>741.0</v>
      </c>
      <c r="H47" s="5" t="n">
        <v>65.0</v>
      </c>
      <c r="I47" s="6" t="n">
        <v>676.0</v>
      </c>
      <c r="J47" s="7" t="n">
        <f si="2" t="shared"/>
        <v>1.4844804318488558</v>
      </c>
      <c r="K47" s="7" t="n">
        <f si="2" t="shared"/>
        <v>-4.61538461538461</v>
      </c>
      <c r="L47" s="7" t="n">
        <f si="2" t="shared"/>
        <v>2.071005917159763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2787.0</v>
      </c>
      <c r="E48" s="5" t="n">
        <v>84.0</v>
      </c>
      <c r="F48" s="12" t="n">
        <v>2703.0</v>
      </c>
      <c r="G48" s="5" t="n">
        <f si="1" t="shared"/>
        <v>2377.0</v>
      </c>
      <c r="H48" s="13" t="n">
        <v>71.0</v>
      </c>
      <c r="I48" s="12" t="n">
        <v>2306.0</v>
      </c>
      <c r="J48" s="14" t="n">
        <f si="2" t="shared"/>
        <v>17.248632730332346</v>
      </c>
      <c r="K48" s="14" t="n">
        <f si="2" t="shared"/>
        <v>18.309859154929576</v>
      </c>
      <c r="L48" s="14" t="n">
        <f si="2" t="shared"/>
        <v>17.21595836947094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648594.0</v>
      </c>
      <c r="E49" s="5" t="n">
        <f ref="E49:I49" si="9" t="shared">E19+E26+E40+E44+E47+E48</f>
        <v>264860.0</v>
      </c>
      <c r="F49" s="5" t="n">
        <f si="9" t="shared"/>
        <v>383734.0</v>
      </c>
      <c r="G49" s="5" t="n">
        <f si="9" t="shared"/>
        <v>530594.0</v>
      </c>
      <c r="H49" s="5" t="n">
        <f si="9" t="shared"/>
        <v>193423.0</v>
      </c>
      <c r="I49" s="5" t="n">
        <f si="9" t="shared"/>
        <v>337171.0</v>
      </c>
      <c r="J49" s="7" t="n">
        <f si="2" t="shared"/>
        <v>22.239226225701756</v>
      </c>
      <c r="K49" s="7" t="n">
        <f si="2" t="shared"/>
        <v>36.93304312310326</v>
      </c>
      <c r="L49" s="7" t="n">
        <f si="2" t="shared"/>
        <v>13.809906545936634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